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Papra\Documents\Trabajo de Grado\Dietas\"/>
    </mc:Choice>
  </mc:AlternateContent>
  <xr:revisionPtr revIDLastSave="0" documentId="13_ncr:1_{ADBC6AC6-63F5-41AA-89C9-06E0A05A511B}" xr6:coauthVersionLast="46" xr6:coauthVersionMax="46" xr10:uidLastSave="{00000000-0000-0000-0000-000000000000}"/>
  <bookViews>
    <workbookView xWindow="-120" yWindow="-120" windowWidth="20730" windowHeight="11160" tabRatio="309" xr2:uid="{D98057CA-1BEF-4314-8653-1FEF1B4E1E23}"/>
  </bookViews>
  <sheets>
    <sheet name="Reportes" sheetId="1" r:id="rId1"/>
    <sheet name="Referencias" sheetId="3" r:id="rId2"/>
    <sheet name="Búsqueda" sheetId="2" r:id="rId3"/>
  </sheets>
  <definedNames>
    <definedName name="_xlnm._FilterDatabase" localSheetId="1" hidden="1">Referencias!$G$1:$G$101</definedName>
    <definedName name="_xlnm._FilterDatabase" localSheetId="0" hidden="1">Reportes!$A$1:$S$1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0" i="1" l="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U171" i="1"/>
  <c r="V171" i="1"/>
  <c r="W171" i="1"/>
  <c r="X171" i="1"/>
  <c r="Y171" i="1"/>
  <c r="Z171" i="1"/>
  <c r="AA171" i="1"/>
  <c r="T171" i="1"/>
  <c r="B171" i="1"/>
  <c r="C171" i="1"/>
  <c r="J171" i="1"/>
  <c r="K171" i="1"/>
  <c r="L171" i="1"/>
  <c r="M171" i="1"/>
  <c r="N171" i="1"/>
  <c r="O171" i="1"/>
  <c r="H171" i="1"/>
  <c r="I171" i="1"/>
  <c r="F171" i="1"/>
  <c r="G171" i="1"/>
  <c r="E171" i="1"/>
  <c r="D171"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2" i="1"/>
  <c r="P171" i="1" l="1"/>
  <c r="Q171" i="1"/>
</calcChain>
</file>

<file path=xl/sharedStrings.xml><?xml version="1.0" encoding="utf-8"?>
<sst xmlns="http://schemas.openxmlformats.org/spreadsheetml/2006/main" count="889" uniqueCount="637">
  <si>
    <t xml:space="preserve">Desmodus_rotundus           </t>
  </si>
  <si>
    <t xml:space="preserve">Diaemus_youngii             </t>
  </si>
  <si>
    <t xml:space="preserve">Anoura_geoffroyi            </t>
  </si>
  <si>
    <t xml:space="preserve">Anoura_latidens             </t>
  </si>
  <si>
    <t xml:space="preserve">Anoura_caudifer             </t>
  </si>
  <si>
    <t xml:space="preserve">Anoura_cultrata             </t>
  </si>
  <si>
    <t xml:space="preserve">Choeroniscus_minor          </t>
  </si>
  <si>
    <t xml:space="preserve">Glossophaga_commissarisi    </t>
  </si>
  <si>
    <t xml:space="preserve">Glossophaga_leachii         </t>
  </si>
  <si>
    <t xml:space="preserve">Glossophaga_longirostris    </t>
  </si>
  <si>
    <t xml:space="preserve">Glossophaga_soricina        </t>
  </si>
  <si>
    <t xml:space="preserve">Monophyllus_plethodon       </t>
  </si>
  <si>
    <t xml:space="preserve">Monophyllus_redmani         </t>
  </si>
  <si>
    <t xml:space="preserve">Erophylla_sezekorni         </t>
  </si>
  <si>
    <t xml:space="preserve">Phyllonycteris_poeyi        </t>
  </si>
  <si>
    <t xml:space="preserve">Brachyphylla_cavernarum     </t>
  </si>
  <si>
    <t xml:space="preserve">Centurio_senex              </t>
  </si>
  <si>
    <t xml:space="preserve">Sphaeronycteris_toxophyllum </t>
  </si>
  <si>
    <t xml:space="preserve">Ametrida_centurio           </t>
  </si>
  <si>
    <t xml:space="preserve">Ariteus_flavescens          </t>
  </si>
  <si>
    <t xml:space="preserve">Phyllops_falcatus           </t>
  </si>
  <si>
    <t xml:space="preserve">Pygoderma_bilabiatum        </t>
  </si>
  <si>
    <t xml:space="preserve">Artibeus_anderseni          </t>
  </si>
  <si>
    <t xml:space="preserve">Artibeus_watsoni            </t>
  </si>
  <si>
    <t xml:space="preserve">Artibeus_gnomus             </t>
  </si>
  <si>
    <t xml:space="preserve">Artibeus_incomitatus        </t>
  </si>
  <si>
    <t xml:space="preserve">Artibeus_hirsutus           </t>
  </si>
  <si>
    <t xml:space="preserve">Artibeus_lituratus          </t>
  </si>
  <si>
    <t xml:space="preserve">Artibeus_obscurus           </t>
  </si>
  <si>
    <t xml:space="preserve">Artibeus_fimbriatus         </t>
  </si>
  <si>
    <t xml:space="preserve">Artibeus_fraterculus        </t>
  </si>
  <si>
    <t xml:space="preserve">Artibeus_concolor           </t>
  </si>
  <si>
    <t xml:space="preserve">Artibeus_intermedius        </t>
  </si>
  <si>
    <t xml:space="preserve">Artibeus_jamaicensis        </t>
  </si>
  <si>
    <t xml:space="preserve">Enchisthenes_hartii         </t>
  </si>
  <si>
    <t xml:space="preserve">Ectophylla_alba             </t>
  </si>
  <si>
    <t xml:space="preserve">Chiroderma_salvini          </t>
  </si>
  <si>
    <t xml:space="preserve">Chiroderma_villosum         </t>
  </si>
  <si>
    <t xml:space="preserve">Chiroderma_doriae           </t>
  </si>
  <si>
    <t xml:space="preserve">Chiroderma_improvisum       </t>
  </si>
  <si>
    <t xml:space="preserve">Vampyriscus_brocki          </t>
  </si>
  <si>
    <t xml:space="preserve">Vampyriscus_nymphaea        </t>
  </si>
  <si>
    <t xml:space="preserve">Vampyrodes_caraccioli       </t>
  </si>
  <si>
    <t xml:space="preserve">Platyrrhinus_lineatus       </t>
  </si>
  <si>
    <t xml:space="preserve">Mesophylla_macconnelli      </t>
  </si>
  <si>
    <t xml:space="preserve">Platyrrhinus_albericoi      </t>
  </si>
  <si>
    <t xml:space="preserve">Platyrrhinus_aurarius       </t>
  </si>
  <si>
    <t xml:space="preserve">Platyrrhinus_dorsalis       </t>
  </si>
  <si>
    <t xml:space="preserve">Platyrrhinus_ismaeli        </t>
  </si>
  <si>
    <t xml:space="preserve">Platyrrhinus_nigellus       </t>
  </si>
  <si>
    <t xml:space="preserve">Platyrrhinus_brachycephalus </t>
  </si>
  <si>
    <t xml:space="preserve">Platyrrhinus_helleri        </t>
  </si>
  <si>
    <t xml:space="preserve">Platyrrhinus_recifinus      </t>
  </si>
  <si>
    <t xml:space="preserve">Platyrrhinus_incarum        </t>
  </si>
  <si>
    <t xml:space="preserve">Uroderma_bilobatum          </t>
  </si>
  <si>
    <t xml:space="preserve">Uroderma_magnirostrum       </t>
  </si>
  <si>
    <t xml:space="preserve">Vampyressa_pusilla          </t>
  </si>
  <si>
    <t xml:space="preserve">Vampyressa_thyone           </t>
  </si>
  <si>
    <t xml:space="preserve">Sturnira_magna              </t>
  </si>
  <si>
    <t xml:space="preserve">Sturnira_oporaphilum        </t>
  </si>
  <si>
    <t xml:space="preserve">Sturnira_bogotensis         </t>
  </si>
  <si>
    <t xml:space="preserve">Sturnira_ludovici           </t>
  </si>
  <si>
    <t xml:space="preserve">Sturnira_tildae             </t>
  </si>
  <si>
    <t xml:space="preserve">Sturnira_lilium             </t>
  </si>
  <si>
    <t xml:space="preserve">Trinycteris_nicefori        </t>
  </si>
  <si>
    <t xml:space="preserve">Carollia_brevicauda         </t>
  </si>
  <si>
    <t xml:space="preserve">Carollia_perspicillata      </t>
  </si>
  <si>
    <t xml:space="preserve">Carollia_castanea           </t>
  </si>
  <si>
    <t xml:space="preserve">Glyphonycteris_daviesi      </t>
  </si>
  <si>
    <t xml:space="preserve">Lonchophylla_dekeyseri      </t>
  </si>
  <si>
    <t xml:space="preserve">Lonchophylla_hesperia       </t>
  </si>
  <si>
    <t xml:space="preserve">Lionycteris_spurrelli       </t>
  </si>
  <si>
    <t xml:space="preserve">Lonchophylla_chocoana       </t>
  </si>
  <si>
    <t xml:space="preserve">Lonchophylla_robusta        </t>
  </si>
  <si>
    <t xml:space="preserve">Hsunycteris_thomasi         </t>
  </si>
  <si>
    <t xml:space="preserve">Glyphonycteris_sylvestris   </t>
  </si>
  <si>
    <t xml:space="preserve">Hylonycteris_underwoodi     </t>
  </si>
  <si>
    <t xml:space="preserve">Rhinophylla_pumilio         </t>
  </si>
  <si>
    <t xml:space="preserve">Phyllostomus_elongatus      </t>
  </si>
  <si>
    <t xml:space="preserve">Phyllostomus_hastatus       </t>
  </si>
  <si>
    <t xml:space="preserve">Phyllostomus_discolor       </t>
  </si>
  <si>
    <t xml:space="preserve">Phylloderma_stenops         </t>
  </si>
  <si>
    <t xml:space="preserve">Gardnerycteris_crenulatum   </t>
  </si>
  <si>
    <t xml:space="preserve">Tonatia_bidens              </t>
  </si>
  <si>
    <t xml:space="preserve">Tonatia_saurophila          </t>
  </si>
  <si>
    <t xml:space="preserve">Lophostoma_schulzi          </t>
  </si>
  <si>
    <t xml:space="preserve">Lophostoma_brasiliense      </t>
  </si>
  <si>
    <t xml:space="preserve">Lophostoma_carrikeri        </t>
  </si>
  <si>
    <t xml:space="preserve">Macrophyllum_macrophyllum   </t>
  </si>
  <si>
    <t xml:space="preserve">Trachops_cirrhosus          </t>
  </si>
  <si>
    <t xml:space="preserve">Vampyrum_spectrum           </t>
  </si>
  <si>
    <t xml:space="preserve">Chrotopterus_auritus        </t>
  </si>
  <si>
    <t xml:space="preserve">Mimon_cozumelae             </t>
  </si>
  <si>
    <t xml:space="preserve">Lonchorhina_aurita          </t>
  </si>
  <si>
    <t xml:space="preserve">Lonchorhina_inusitata       </t>
  </si>
  <si>
    <t xml:space="preserve">Lonchorhina_orinocensis     </t>
  </si>
  <si>
    <t xml:space="preserve">Lampronycteris_brachyotis   </t>
  </si>
  <si>
    <t xml:space="preserve">Micronycteris_hirsuta       </t>
  </si>
  <si>
    <t xml:space="preserve">Micronycteris_matses        </t>
  </si>
  <si>
    <t xml:space="preserve">Micronycteris_microtis      </t>
  </si>
  <si>
    <t xml:space="preserve">Micronycteris_megalotis     </t>
  </si>
  <si>
    <t xml:space="preserve">Micronycteris_schmidtorum   </t>
  </si>
  <si>
    <t xml:space="preserve">Micronycteris_minuta        </t>
  </si>
  <si>
    <t xml:space="preserve">Macrotus_waterhousii        </t>
  </si>
  <si>
    <t xml:space="preserve">Mormoops_blainvillei        </t>
  </si>
  <si>
    <t xml:space="preserve">Mormoops_megalophylla       </t>
  </si>
  <si>
    <t xml:space="preserve">Furipterus_horrens          </t>
  </si>
  <si>
    <t xml:space="preserve">Noctilio_albiventris        </t>
  </si>
  <si>
    <t xml:space="preserve">Noctilio_leporinus          </t>
  </si>
  <si>
    <t xml:space="preserve">Ardops_nichollsi            </t>
  </si>
  <si>
    <t xml:space="preserve">Vampyriscus_bidens          </t>
  </si>
  <si>
    <t xml:space="preserve">Artibeus_inopinatus         </t>
  </si>
  <si>
    <t xml:space="preserve">Sturnira_luisi              </t>
  </si>
  <si>
    <t xml:space="preserve">Lichonycteris_obscura       </t>
  </si>
  <si>
    <t xml:space="preserve">Diphylla_ecaudata           </t>
  </si>
  <si>
    <t xml:space="preserve">Phyllostomus_latifolius     </t>
  </si>
  <si>
    <t xml:space="preserve">Artibeus_toltecus           </t>
  </si>
  <si>
    <t xml:space="preserve">Chiroderma_trinitatum       </t>
  </si>
  <si>
    <t xml:space="preserve">Platyrrhinus_infuscus       </t>
  </si>
  <si>
    <t xml:space="preserve">Platyrrhinus_vittatus       </t>
  </si>
  <si>
    <t xml:space="preserve">Carollia_subrufa            </t>
  </si>
  <si>
    <t xml:space="preserve">Rhinophylla_fischerae       </t>
  </si>
  <si>
    <t xml:space="preserve">Lonchophylla_mordax         </t>
  </si>
  <si>
    <t xml:space="preserve">Lonchophylla_handleyi       </t>
  </si>
  <si>
    <t xml:space="preserve">Brachyphylla_nana           </t>
  </si>
  <si>
    <t xml:space="preserve">Leptonycteris_curasoae      </t>
  </si>
  <si>
    <t xml:space="preserve">Leptonycteris_yerbabuenae   </t>
  </si>
  <si>
    <t xml:space="preserve">Glossophaga_morenoi         </t>
  </si>
  <si>
    <t xml:space="preserve">Macrotus_californicus       </t>
  </si>
  <si>
    <t xml:space="preserve">Musonycteris_harrisoni      </t>
  </si>
  <si>
    <t xml:space="preserve">Choeroniscus_godmani        </t>
  </si>
  <si>
    <t xml:space="preserve">Lophostoma_evotis           </t>
  </si>
  <si>
    <t xml:space="preserve">Stenoderma_rufum            </t>
  </si>
  <si>
    <t xml:space="preserve">Platyrrhinus_matapalensis   </t>
  </si>
  <si>
    <t xml:space="preserve">Platyrrhinus_masu           </t>
  </si>
  <si>
    <t xml:space="preserve">Vampyressa_melissa          </t>
  </si>
  <si>
    <t xml:space="preserve">Sturnira_erythromos         </t>
  </si>
  <si>
    <t xml:space="preserve">Sturnira_parvidens          </t>
  </si>
  <si>
    <t xml:space="preserve">Sturnira_paulsoni           </t>
  </si>
  <si>
    <t xml:space="preserve">Sturnira_hondurensis        </t>
  </si>
  <si>
    <t xml:space="preserve">Sturnira_mordax             </t>
  </si>
  <si>
    <t xml:space="preserve">Carollia_sowelli            </t>
  </si>
  <si>
    <t xml:space="preserve">Phyllonycteris_aphylla      </t>
  </si>
  <si>
    <t xml:space="preserve">Choeronycteris_mexicana     </t>
  </si>
  <si>
    <t xml:space="preserve">Micronycteris_giovanniae    </t>
  </si>
  <si>
    <t xml:space="preserve">Mimon_bennettii             </t>
  </si>
  <si>
    <t xml:space="preserve">Micronycteris_brosseti      </t>
  </si>
  <si>
    <t xml:space="preserve">Sturnira_burtonlimi         </t>
  </si>
  <si>
    <t xml:space="preserve">Sturnira_perla              </t>
  </si>
  <si>
    <t xml:space="preserve">Sturnira_bidens             </t>
  </si>
  <si>
    <t xml:space="preserve">Artibeus_amplus             </t>
  </si>
  <si>
    <t xml:space="preserve">Artibeus_planirostris       </t>
  </si>
  <si>
    <t xml:space="preserve">Artibeus_bogotensis         </t>
  </si>
  <si>
    <t xml:space="preserve">Artibeus_aztecus            </t>
  </si>
  <si>
    <t xml:space="preserve">Rhinophylla_alethina        </t>
  </si>
  <si>
    <t xml:space="preserve">Vampyrodes_major            </t>
  </si>
  <si>
    <t xml:space="preserve">Artibeus_schwartzi          </t>
  </si>
  <si>
    <t xml:space="preserve">Sturnira_bakeri             </t>
  </si>
  <si>
    <t xml:space="preserve">Sturnira_aratathomasi       </t>
  </si>
  <si>
    <t xml:space="preserve">Sturnira_koopmanhilli       </t>
  </si>
  <si>
    <t xml:space="preserve">Sturnira_nana               </t>
  </si>
  <si>
    <t xml:space="preserve">Carollia_benkeithi          </t>
  </si>
  <si>
    <t xml:space="preserve">Erophylla_bombifrons        </t>
  </si>
  <si>
    <t xml:space="preserve">Micronycteris_homezi        </t>
  </si>
  <si>
    <t xml:space="preserve">Platalina_genovensium       </t>
  </si>
  <si>
    <t>N°</t>
  </si>
  <si>
    <t>dos Reis, N., Peracchi, A. (1987). Quiropteros da regiao de Manaus, Amazonas, Brasil (Mammalia, Chiroptera). Bol. Mus. Paraense Em´ılio Goeldi, ser zool (3): 161–82.</t>
  </si>
  <si>
    <t>Zortéa, M. (2003). Reproductive patterns and feeding habits of three nectarivorous bats (Phyllostomidae: Glossophaginae) from the Brazilian Cerrado. Brazilian Journal of Biology, 63(1), 159–168. https://doi.org/10.1590/S1519-69842003000100020</t>
  </si>
  <si>
    <t>.</t>
  </si>
  <si>
    <t>diet</t>
  </si>
  <si>
    <t>food habit</t>
  </si>
  <si>
    <t>stomach contents</t>
  </si>
  <si>
    <t>food</t>
  </si>
  <si>
    <t>habito alimentar</t>
  </si>
  <si>
    <t>régime</t>
  </si>
  <si>
    <t>conteúdo do estômago</t>
  </si>
  <si>
    <t>comida</t>
  </si>
  <si>
    <t>habitude alimentaire</t>
  </si>
  <si>
    <t>contenu de l'estomac</t>
  </si>
  <si>
    <t>aliments</t>
  </si>
  <si>
    <t>dieta</t>
  </si>
  <si>
    <t>hábito alimenticio</t>
  </si>
  <si>
    <t>contenido estimacal</t>
  </si>
  <si>
    <t>Maguiña, R., Amanzo, J., &amp; Huamán, L. (2012). Dieta de murciélagos filostómidos del valle de Kosñipata, San Pedro, Cusco-Perú. Revista Peruana de Biologia, 19(2), 159–166. https://doi.org/10.15381/rpb.v19i2.835</t>
  </si>
  <si>
    <t>Sazima, M., Buzato, S., &amp; Sazima, I. (1999). Bat-pollinated flower assemblages and bat visitors at two Atlantic forest sites in Brazil. Annals of Botany, 83, 705–712. https://doi.org/10.1006/anbo.1999.0876</t>
  </si>
  <si>
    <t>Arias, E., &amp; Pacheco, V. (2019). Dieta y estructura trófica de un ensamblaje de murciélagos en los bosques montanos del Santua - rio Nacional Pampa Hermosa , Junín , Perú. Revista Peruana de Biología, 26(2), 169–182.</t>
  </si>
  <si>
    <t>4,6</t>
  </si>
  <si>
    <t>Pedrozo, A. R., Gomes, L. A. C., &amp; Uieda, W. (2018). Feeding behavior and activity period of three Neotropical bat species (Chiroptera: Phyllostomidae) on Musa paradisiaca inflorescences (Zingiberales: Musaceae). Iheringia. Série Zoologia, 108(0), 1–8. https://doi.org/10.1590/1678-4766e2018022</t>
  </si>
  <si>
    <t>* Nectarivory-Pollinivory</t>
  </si>
  <si>
    <t>Fischer, E. A., Jimenez, F. A., &amp; Sazima, M. (1992). Polinização por morcegos em duas espécies de Bombacaceae na Estação Ecológica de Juréia, São Paulo. Revista Brasileira de Botânica, 15(1), 67–72.</t>
  </si>
  <si>
    <t>Muchhala, N., &amp; Jarrín-V, P. (2002). Flower visitation by bats in cloud forests of Western Ecuador. Biotropica, 34(3), 387–395. https://doi.org/10.1111/j.1744-7429.2002.tb00552.x</t>
  </si>
  <si>
    <t>Sazima, I. (1976). Observations on the Feeding Habits of Phyllostomatid Bats (Carollia, Anoura, and Vampyrops) in Southeastern Brazil. Journal of Mammalogy, 57(2), 381–382. https://doi.org/10.2307/1379699</t>
  </si>
  <si>
    <t>Teixeira, S. C., &amp; Peracchi, A. L. (1996). Morcegos do Parque Estadual da Serra da Tiririca, Rio de Janeiro, Brasil (Mammalia, Chiroptera). Revista Brasileira de Zoologia, 13(1), 61–66. https://doi.org/10.1590/s0101-81751996000100005</t>
  </si>
  <si>
    <t>Verçoza, F., Martinelli, G., Baumgratz, J. F., &amp; Esbérard, C. E. (2012). Polinização e dispersão de sementes de Dyssochroma viridilora ( Sims ) Miers ( Solanaceae ) por morcegos no Parque Nacional da Tijuca , um remanescente de Floresta Atlântica no Sudeste do Brasil Nacional da Tijuca , a remaining Atlantic Forest in Southeas. Naturaleza on Line, 10(1), 7–11.</t>
  </si>
  <si>
    <t>1,2,3,4,5,6,7,8,9,10,11,12,13,14,15,16,17,18</t>
  </si>
  <si>
    <t>Total indv.</t>
  </si>
  <si>
    <t>Detalles</t>
  </si>
  <si>
    <t>Total report.</t>
  </si>
  <si>
    <t>Se asume que los visitantes florales cuentan como un solo indv en los conteos</t>
  </si>
  <si>
    <t>7-8</t>
  </si>
  <si>
    <t>6) Heces y polen en el pelaje (geles), 15 con polen y cuatro con artropodos, de 10 capturados (?). 19) Contenido estomacal y heces con Lepidoptera.</t>
  </si>
  <si>
    <t>6,19</t>
  </si>
  <si>
    <t>Howell, D. J., &amp; Burch, D. (1974). Food habits of some Costa Rican bats. Revista de Biologia Tropical, 21(2), 281–294. https://doi.org/10.15517/rbt.v21i2.27282</t>
  </si>
  <si>
    <t>Arias, E., Cadenillas, R., &amp; Pacheco, V. (2009). Dieta de murciélagos nectarívoros del Parque Nacional Cerros de Amotape, Tumbes. Revista Peruana de Biologia, 16(2), 187–190.</t>
  </si>
  <si>
    <t>Willig, M. R., Camilo, G. R., &amp; Noble, S. J. (1993). Dietary overlap in frugivorous and insectivorous bats from edaphic cerrado habitats of Brazil. Journal of Mammalogy, 74(1), 117–128. https://doi.org/10.2307/1381910</t>
  </si>
  <si>
    <t>5-6</t>
  </si>
  <si>
    <r>
      <t>26) Observación directa, alimentandose de higos y otras frutas (</t>
    </r>
    <r>
      <rPr>
        <i/>
        <sz val="11"/>
        <color theme="1"/>
        <rFont val="Calibri"/>
        <family val="2"/>
        <scheme val="minor"/>
      </rPr>
      <t xml:space="preserve">C. major </t>
    </r>
    <r>
      <rPr>
        <sz val="11"/>
        <color theme="1"/>
        <rFont val="Calibri"/>
        <family val="2"/>
        <scheme val="minor"/>
      </rPr>
      <t xml:space="preserve">y </t>
    </r>
    <r>
      <rPr>
        <i/>
        <sz val="11"/>
        <color theme="1"/>
        <rFont val="Calibri"/>
        <family val="2"/>
        <scheme val="minor"/>
      </rPr>
      <t xml:space="preserve"> S. mombin</t>
    </r>
    <r>
      <rPr>
        <sz val="11"/>
        <color theme="1"/>
        <rFont val="Calibri"/>
        <family val="2"/>
        <scheme val="minor"/>
      </rPr>
      <t>).</t>
    </r>
  </si>
  <si>
    <r>
      <t xml:space="preserve">1) Contenido estomacal, 5 ejemplares, 2 con estómago vacio, 2 con materia vegetal no identificada y uno con semillas de </t>
    </r>
    <r>
      <rPr>
        <i/>
        <sz val="11"/>
        <color theme="1"/>
        <rFont val="Calibri"/>
        <family val="2"/>
        <scheme val="minor"/>
      </rPr>
      <t>Vismia guianensis</t>
    </r>
    <r>
      <rPr>
        <sz val="11"/>
        <color theme="1"/>
        <rFont val="Calibri"/>
        <family val="2"/>
        <scheme val="minor"/>
      </rPr>
      <t xml:space="preserve">. 27) Heces, semillas de </t>
    </r>
    <r>
      <rPr>
        <i/>
        <sz val="11"/>
        <color theme="1"/>
        <rFont val="Calibri"/>
        <family val="2"/>
        <scheme val="minor"/>
      </rPr>
      <t xml:space="preserve">Vismia </t>
    </r>
    <r>
      <rPr>
        <sz val="11"/>
        <color theme="1"/>
        <rFont val="Calibri"/>
        <family val="2"/>
        <scheme val="minor"/>
      </rPr>
      <t>sp.</t>
    </r>
  </si>
  <si>
    <t>1,27</t>
  </si>
  <si>
    <t>TOTAL</t>
  </si>
  <si>
    <t>1,21,27</t>
  </si>
  <si>
    <r>
      <t xml:space="preserve">1) Contenido estomacal, 7 individuos revisados, solo 3 con comida, especificamente con semillas de </t>
    </r>
    <r>
      <rPr>
        <i/>
        <sz val="11"/>
        <color theme="1"/>
        <rFont val="Calibri"/>
        <family val="2"/>
        <scheme val="minor"/>
      </rPr>
      <t>Vismia guianensis</t>
    </r>
    <r>
      <rPr>
        <sz val="11"/>
        <color theme="1"/>
        <rFont val="Calibri"/>
        <family val="2"/>
        <scheme val="minor"/>
      </rPr>
      <t xml:space="preserve">. 21) Contenido estomacal de 12 indv revisados con pulpa de fruta. 27) Heces, 83% de semillas de </t>
    </r>
    <r>
      <rPr>
        <i/>
        <sz val="11"/>
        <color theme="1"/>
        <rFont val="Calibri"/>
        <family val="2"/>
        <scheme val="minor"/>
      </rPr>
      <t xml:space="preserve">Vismea </t>
    </r>
    <r>
      <rPr>
        <sz val="11"/>
        <color theme="1"/>
        <rFont val="Calibri"/>
        <family val="2"/>
        <scheme val="minor"/>
      </rPr>
      <t>sp. en las 12 muestras revisadas, entiendo yo; serian entonces 10 bichos con semillas.</t>
    </r>
  </si>
  <si>
    <t>28,29</t>
  </si>
  <si>
    <t>28) Heces, 43 especímenes revisados con fruta o cuando los capturaron tenian frutitos en la boca y así. 29) Heces, 21 muestras con restos de fruta o semillas.</t>
  </si>
  <si>
    <t>25) Observación de restos, en cuevas donde habitan se han encontrado en el suelo inflorescencias masculinas de maíz y "níspero del Japón".</t>
  </si>
  <si>
    <t>Dato de dieta dudoso</t>
  </si>
  <si>
    <t>Sin datos de dieta</t>
  </si>
  <si>
    <t>Cambios taxonómicos</t>
  </si>
  <si>
    <t>Especie</t>
  </si>
  <si>
    <t>Ins.ind</t>
  </si>
  <si>
    <t>Ins.rep</t>
  </si>
  <si>
    <t>Hem.ind</t>
  </si>
  <si>
    <t>Hem.rep</t>
  </si>
  <si>
    <t>Car.ind</t>
  </si>
  <si>
    <t>Car.rep</t>
  </si>
  <si>
    <t>Fru.ind</t>
  </si>
  <si>
    <t>Fru.rep</t>
  </si>
  <si>
    <t>Nec.ind</t>
  </si>
  <si>
    <t>Nec.rep</t>
  </si>
  <si>
    <t>Pol.ind</t>
  </si>
  <si>
    <t>Pol.rep</t>
  </si>
  <si>
    <t>N-P.ind</t>
  </si>
  <si>
    <t>N-P.rep</t>
  </si>
  <si>
    <t>Heces.rep</t>
  </si>
  <si>
    <t>Heces.lit</t>
  </si>
  <si>
    <t>Isótopos.rep</t>
  </si>
  <si>
    <t>Isótopos.lit</t>
  </si>
  <si>
    <t>Observacion.rep</t>
  </si>
  <si>
    <t>Observacion.lit</t>
  </si>
  <si>
    <t>Cont.est.rep</t>
  </si>
  <si>
    <t>Cont.est.lit</t>
  </si>
  <si>
    <t>essgewohnheiten</t>
  </si>
  <si>
    <t>diät</t>
  </si>
  <si>
    <t>mageninhalt</t>
  </si>
  <si>
    <t>lebensmittel</t>
  </si>
  <si>
    <r>
      <t xml:space="preserve">1) Contenido estomacal, dos de seis especimenes con semillas de </t>
    </r>
    <r>
      <rPr>
        <i/>
        <sz val="11"/>
        <color theme="1"/>
        <rFont val="Calibri"/>
        <family val="2"/>
        <scheme val="minor"/>
      </rPr>
      <t>Piper</t>
    </r>
    <r>
      <rPr>
        <sz val="11"/>
        <color theme="1"/>
        <rFont val="Calibri"/>
        <family val="2"/>
        <scheme val="minor"/>
      </rPr>
      <t>.</t>
    </r>
  </si>
  <si>
    <t>39) Heces con semillas de Cecropia, Piper, Ficus y Solanaceae.</t>
  </si>
  <si>
    <t>35) Observación de restos, revisión de guano en donde ellos perchan, alta cantidad de insectos. 41) Heces de 4 indivuos con semillas de guayaba. 42) Observación, alimentandose de frutas, nectar. 43) Heces colectadas en un refugio (cueva) con restos de insectos y materia vegetal.</t>
  </si>
  <si>
    <t>Artibeus_glaucus</t>
  </si>
  <si>
    <t xml:space="preserve">Artibeus_cinereus </t>
  </si>
  <si>
    <t>Artibeus_phaeotis</t>
  </si>
  <si>
    <t>Lophostoma_silvicolum</t>
  </si>
  <si>
    <t>2,4,5,8,9,10,12,20,21,22,23,24,25</t>
  </si>
  <si>
    <t>6) Heces, UNA SOLA muestra con evidencia de fruta.</t>
  </si>
  <si>
    <t>44) Heces, 163 individuos revisados, 27 con pulpa, 21 semillas, 1 insectos.</t>
  </si>
  <si>
    <t>44) Heces, 22 individuos, 1 con pulpa de fruta.</t>
  </si>
  <si>
    <t>47) Observación alimentandose de distintos animales.</t>
  </si>
  <si>
    <t>47) Observación</t>
  </si>
  <si>
    <t>14,27,48</t>
  </si>
  <si>
    <r>
      <t xml:space="preserve">14) Heces de un solo individuo con fragmentos de insectos. 27) Heces de dos individuos con </t>
    </r>
    <r>
      <rPr>
        <sz val="11"/>
        <color rgb="FFFF0000"/>
        <rFont val="Calibri"/>
        <family val="2"/>
        <scheme val="minor"/>
      </rPr>
      <t>semillas de Vismia</t>
    </r>
    <r>
      <rPr>
        <sz val="11"/>
        <color theme="1"/>
        <rFont val="Calibri"/>
        <family val="2"/>
        <scheme val="minor"/>
      </rPr>
      <t xml:space="preserve"> y restos de arañas. 48) Observación y heces, encontraron restos (huesos) de presas en el refugio de una pequeña coloonia, también los capturaron y revisaron sus heces encontrando más que todo pelo.</t>
    </r>
  </si>
  <si>
    <t xml:space="preserve">49) Contenido estomacal, 42 polen, 7 restos vegetales, 3 insectos. </t>
  </si>
  <si>
    <t>21) Contenido estomacal de un solo ejemplar con polen de Bombax ellipticum y Bahuinia sp.</t>
  </si>
  <si>
    <t>50) Observación, visitando flores de diferentes bombaceas. 51) Contenido estomacal de 3 individuos con polen de Cordia alliodora, Ceiba pentandra e Ipomoea.</t>
  </si>
  <si>
    <r>
      <t xml:space="preserve">52) Observación, y captura cercana de un solo individuo, visitando flores de </t>
    </r>
    <r>
      <rPr>
        <i/>
        <sz val="11"/>
        <color theme="1"/>
        <rFont val="Calibri"/>
        <family val="2"/>
        <scheme val="minor"/>
      </rPr>
      <t>Pseudobombax ellipticum</t>
    </r>
    <r>
      <rPr>
        <sz val="11"/>
        <color theme="1"/>
        <rFont val="Calibri"/>
        <family val="2"/>
        <scheme val="minor"/>
      </rPr>
      <t xml:space="preserve">. </t>
    </r>
  </si>
  <si>
    <t xml:space="preserve">49) Contenido estomacal, 28 con polen y 7 restos vegetales. 52) Observación, y captura cercana de ? individuos, visitando flores de Pseudobombax ellipticum. </t>
  </si>
  <si>
    <t>6) Heces de un solo individuo con evidencia de fruta.</t>
  </si>
  <si>
    <t>49,52</t>
  </si>
  <si>
    <t>50) Observación, visitando flores de diferentes bombaceas. 53) Heces con polen de tres especies de Cactaceae. 54) Heces con semillas, polen y, en menor medida, insectos.</t>
  </si>
  <si>
    <t>53,54</t>
  </si>
  <si>
    <t>53) Heces con polen de tres especies de Cactaceae. 54) Heces con semillas, polen y, en menor medida, insectos.</t>
  </si>
  <si>
    <t>52) Observación, y captura cercana de 6 individuos, visitando flores de Pseudobombax ellipticum. 55) Heces con polen colectados en cuevas y 62 individuos.</t>
  </si>
  <si>
    <t>50,53,54</t>
  </si>
  <si>
    <t>52,55</t>
  </si>
  <si>
    <t>56) Heces de un solo individuo con polen.</t>
  </si>
  <si>
    <t>57) Heces con semillas, restos de insectos y polen. REVISAR CANTIDADES DE INDIVIDUOS</t>
  </si>
  <si>
    <t>20) Contenido estomacal de tres individuos con polen.</t>
  </si>
  <si>
    <r>
      <t xml:space="preserve">1) Heces, uno con fragmentos de coleoptero y 13 con semillas de </t>
    </r>
    <r>
      <rPr>
        <i/>
        <sz val="11"/>
        <color theme="1"/>
        <rFont val="Calibri"/>
        <family val="2"/>
        <scheme val="minor"/>
      </rPr>
      <t>Ficus</t>
    </r>
    <r>
      <rPr>
        <sz val="11"/>
        <color theme="1"/>
        <rFont val="Calibri"/>
        <family val="2"/>
        <scheme val="minor"/>
      </rPr>
      <t>. 6) Heces de dos individuos con artrópodos. 14) Contenido estomacal de un macho con restos de insectos. 59) Heces de 18 individuos con insectos y semillas.</t>
    </r>
  </si>
  <si>
    <t>1,6,14,59</t>
  </si>
  <si>
    <t>1,59</t>
  </si>
  <si>
    <t>1) Heces, tres individuos con restos de himenópteros acuáticos. 59) Heces de 5 individuos con restos de Lepidoptera.</t>
  </si>
  <si>
    <t>1) Heces, un solo individuo con restos de pulpa de fruta. 59) Heces de 4 individuos con unos pocos insectos, pero más que todo semillas.</t>
  </si>
  <si>
    <t>1) Contenido estomacal, 3 con restos de Coleoptera, Hymenoptera y Diptera. 59) Heces de 35 individuos con restos de insectos y mocous.</t>
  </si>
  <si>
    <t>50,51</t>
  </si>
  <si>
    <t>1,60</t>
  </si>
  <si>
    <t>1) Contenido estomacal, 35 ejemplares examinados, la mayoría con fragmentos de insectos. 60) Heces de 77 individuos con restos de insectos, semillas y polen.</t>
  </si>
  <si>
    <t>1) Contenido estomacal, 3 individuos revisados con fragmentos de coleópteros y cucarachas. 27) Heces de 5 individuos con restos de insectos. 59) Heces de 12 individuos con restos de insectos.</t>
  </si>
  <si>
    <t>1,27,59</t>
  </si>
  <si>
    <t>1,6,27,59</t>
  </si>
  <si>
    <t>1,7,17,27,39</t>
  </si>
  <si>
    <r>
      <t xml:space="preserve">1) Contenido estomacal, 7 individuos con restos de coleópteros e himenópteros y 4 con restos de </t>
    </r>
    <r>
      <rPr>
        <i/>
        <sz val="11"/>
        <color theme="1"/>
        <rFont val="Calibri"/>
        <family val="2"/>
        <scheme val="minor"/>
      </rPr>
      <t>Solanum salviaefolium</t>
    </r>
    <r>
      <rPr>
        <sz val="11"/>
        <color theme="1"/>
        <rFont val="Calibri"/>
        <family val="2"/>
        <scheme val="minor"/>
      </rPr>
      <t xml:space="preserve">, </t>
    </r>
    <r>
      <rPr>
        <i/>
        <sz val="11"/>
        <color theme="1"/>
        <rFont val="Calibri"/>
        <family val="2"/>
        <scheme val="minor"/>
      </rPr>
      <t>Vismia guianensis</t>
    </r>
    <r>
      <rPr>
        <sz val="11"/>
        <color theme="1"/>
        <rFont val="Calibri"/>
        <family val="2"/>
        <scheme val="minor"/>
      </rPr>
      <t xml:space="preserve">, </t>
    </r>
    <r>
      <rPr>
        <i/>
        <sz val="11"/>
        <color theme="1"/>
        <rFont val="Calibri"/>
        <family val="2"/>
        <scheme val="minor"/>
      </rPr>
      <t>Archas sapota</t>
    </r>
    <r>
      <rPr>
        <sz val="11"/>
        <color theme="1"/>
        <rFont val="Calibri"/>
        <family val="2"/>
        <scheme val="minor"/>
      </rPr>
      <t xml:space="preserve"> y </t>
    </r>
    <r>
      <rPr>
        <i/>
        <sz val="11"/>
        <color theme="1"/>
        <rFont val="Calibri"/>
        <family val="2"/>
        <scheme val="minor"/>
      </rPr>
      <t>Solanum grandiflorum</t>
    </r>
    <r>
      <rPr>
        <sz val="11"/>
        <color theme="1"/>
        <rFont val="Calibri"/>
        <family val="2"/>
        <scheme val="minor"/>
      </rPr>
      <t>. 7) Observación directa visitando flores de Musa paradisiaca. 17) Observación directa visitando flores de Bauhinia ungulata. 27) Heces de 2 individuos con semillas. 39) Heces de 2 individuos con semillas de Piper y otras.</t>
    </r>
  </si>
  <si>
    <r>
      <t xml:space="preserve">1) Contenido estomacal, 12 con fragmentos de insectos y uno con fruta de </t>
    </r>
    <r>
      <rPr>
        <i/>
        <sz val="11"/>
        <color theme="1"/>
        <rFont val="Calibri"/>
        <family val="2"/>
        <scheme val="minor"/>
      </rPr>
      <t>Rollinia mucosa</t>
    </r>
    <r>
      <rPr>
        <sz val="11"/>
        <color theme="1"/>
        <rFont val="Calibri"/>
        <family val="2"/>
        <scheme val="minor"/>
      </rPr>
      <t>. 27) Heces de 2 individuos con restos de Coleoptera.</t>
    </r>
  </si>
  <si>
    <t>1,6,27,30,59</t>
  </si>
  <si>
    <t>6) Heces de 2 individuos con polen y artrópodos.</t>
  </si>
  <si>
    <t>27) Heces de un solo individuo con restos de insectos.</t>
  </si>
  <si>
    <t>5) Observación directa visitando flores de Lafoensia sp. 10) Observación directa visitando flores de Musa acuminata. 14) Contenido estomacal de 2 individuos con restos de insectos. 21) Contenido estomacal de 30 bats con restos de frutos, Solanum y otros.</t>
  </si>
  <si>
    <t>6) Heces de 5 individuos con evidencia de fruta.</t>
  </si>
  <si>
    <t>29) Heces de 10 individuos con pulpa de fruta.</t>
  </si>
  <si>
    <t>1) Contenido estomacal, 4 individuos, 3 con restos de insectos y uno con carne y plumas. 14) Contenido estomacal de un macho con restos de insectos no identificados. 59) Heces de 14 individuos con restos de insectos, huesos y semillas.</t>
  </si>
  <si>
    <t>1,14,59</t>
  </si>
  <si>
    <t>61) Heces de 121 mestras con semillas de 11 especies.</t>
  </si>
  <si>
    <t>61) Heces de 172 muestras con semillas de 20 especies.</t>
  </si>
  <si>
    <t>61) Heces de 61 muestras con semillas de más de 14 especies.</t>
  </si>
  <si>
    <t>61) Heces de 244 muestras con semillas de 19 especies.</t>
  </si>
  <si>
    <t>61) Heces de 42 muestras con semillas de 8 especies.</t>
  </si>
  <si>
    <t>6,21,28,32,62</t>
  </si>
  <si>
    <t>62) Heces de 146 individuos con semillas de Cecropia, Ficus, Piper, Solanum y Vismia.</t>
  </si>
  <si>
    <t>61,62</t>
  </si>
  <si>
    <t>62) Heces de 8 individuos con semillas de Ficus, Philodendron, Piper, Solanum y Vismia.</t>
  </si>
  <si>
    <t>61) Heces de 586 muestras con semillas de 29 especies. 62) Heces de 3 individuos con semillas de Piper.</t>
  </si>
  <si>
    <r>
      <t>2,5,6,7,11,13,17,20,21,</t>
    </r>
    <r>
      <rPr>
        <sz val="11"/>
        <color rgb="FFFF0000"/>
        <rFont val="Calibri"/>
        <family val="2"/>
        <scheme val="minor"/>
      </rPr>
      <t>27</t>
    </r>
    <r>
      <rPr>
        <sz val="11"/>
        <color rgb="FF00B050"/>
        <rFont val="Calibri"/>
        <family val="2"/>
        <scheme val="minor"/>
      </rPr>
      <t>,36,38,39,44,45,46,49,50,62</t>
    </r>
  </si>
  <si>
    <r>
      <t xml:space="preserve">2) Heces, 75 muestras revisadas con polen/nectar fruta pulpa y artrópodos. 5) Observación de esta especie visitando flores de </t>
    </r>
    <r>
      <rPr>
        <i/>
        <sz val="11"/>
        <color theme="1"/>
        <rFont val="Calibri"/>
        <family val="2"/>
        <scheme val="minor"/>
      </rPr>
      <t>Mucuna urens</t>
    </r>
    <r>
      <rPr>
        <sz val="11"/>
        <color theme="1"/>
        <rFont val="Calibri"/>
        <family val="2"/>
        <scheme val="minor"/>
      </rPr>
      <t xml:space="preserve">. 6) Heces de 3 individuos con artrópodos y 1 con polen. 7) Observación directa visitando flores de </t>
    </r>
    <r>
      <rPr>
        <i/>
        <sz val="11"/>
        <color theme="1"/>
        <rFont val="Calibri"/>
        <family val="2"/>
        <scheme val="minor"/>
      </rPr>
      <t>Musa paradisiaca</t>
    </r>
    <r>
      <rPr>
        <sz val="11"/>
        <color theme="1"/>
        <rFont val="Calibri"/>
        <family val="2"/>
        <scheme val="minor"/>
      </rPr>
      <t xml:space="preserve">. 11) Observación directa visitando flores de </t>
    </r>
    <r>
      <rPr>
        <i/>
        <sz val="11"/>
        <color theme="1"/>
        <rFont val="Calibri"/>
        <family val="2"/>
        <scheme val="minor"/>
      </rPr>
      <t>Passiflora mucronata</t>
    </r>
    <r>
      <rPr>
        <sz val="11"/>
        <color theme="1"/>
        <rFont val="Calibri"/>
        <family val="2"/>
        <scheme val="minor"/>
      </rPr>
      <t xml:space="preserve">. 13) Observación directa alimentandose de </t>
    </r>
    <r>
      <rPr>
        <i/>
        <sz val="11"/>
        <color theme="1"/>
        <rFont val="Calibri"/>
        <family val="2"/>
        <scheme val="minor"/>
      </rPr>
      <t>Marcgravia myriostigma</t>
    </r>
    <r>
      <rPr>
        <sz val="11"/>
        <color theme="1"/>
        <rFont val="Calibri"/>
        <family val="2"/>
        <scheme val="minor"/>
      </rPr>
      <t xml:space="preserve">. 17) Observación directa visitando flores de </t>
    </r>
    <r>
      <rPr>
        <i/>
        <sz val="11"/>
        <color theme="1"/>
        <rFont val="Calibri"/>
        <family val="2"/>
        <scheme val="minor"/>
      </rPr>
      <t>Bahuina ungulata.</t>
    </r>
    <r>
      <rPr>
        <sz val="11"/>
        <color theme="1"/>
        <rFont val="Calibri"/>
        <family val="2"/>
        <scheme val="minor"/>
      </rPr>
      <t xml:space="preserve"> 20) Contenido estomacal de 16 individuos con polen. 21) Contenido estomacal de 68 individuos, 60% de ellos con fruta y 40% insectos. </t>
    </r>
    <r>
      <rPr>
        <sz val="11"/>
        <color rgb="FFFF0000"/>
        <rFont val="Calibri"/>
        <family val="2"/>
        <scheme val="minor"/>
      </rPr>
      <t>27) Heces, un solo individuo con insectos innidentificables.</t>
    </r>
    <r>
      <rPr>
        <sz val="11"/>
        <color theme="1"/>
        <rFont val="Calibri"/>
        <family val="2"/>
        <scheme val="minor"/>
      </rPr>
      <t xml:space="preserve"> 36) Observación directa visitando flores de </t>
    </r>
    <r>
      <rPr>
        <i/>
        <sz val="11"/>
        <color theme="1"/>
        <rFont val="Calibri"/>
        <family val="2"/>
        <scheme val="minor"/>
      </rPr>
      <t>Passiflora mucronata</t>
    </r>
    <r>
      <rPr>
        <sz val="11"/>
        <color theme="1"/>
        <rFont val="Calibri"/>
        <family val="2"/>
        <scheme val="minor"/>
      </rPr>
      <t xml:space="preserve">. 38) Observación directa visitando flores de </t>
    </r>
    <r>
      <rPr>
        <i/>
        <sz val="11"/>
        <color theme="1"/>
        <rFont val="Calibri"/>
        <family val="2"/>
        <scheme val="minor"/>
      </rPr>
      <t>Dyssochroma viridiflorum</t>
    </r>
    <r>
      <rPr>
        <sz val="11"/>
        <color theme="1"/>
        <rFont val="Calibri"/>
        <family val="2"/>
        <scheme val="minor"/>
      </rPr>
      <t xml:space="preserve">. 39) Heces con semillas de </t>
    </r>
    <r>
      <rPr>
        <i/>
        <sz val="11"/>
        <color theme="1"/>
        <rFont val="Calibri"/>
        <family val="2"/>
        <scheme val="minor"/>
      </rPr>
      <t>Cecropia, Piper, Ficus</t>
    </r>
    <r>
      <rPr>
        <sz val="11"/>
        <color theme="1"/>
        <rFont val="Calibri"/>
        <family val="2"/>
        <scheme val="minor"/>
      </rPr>
      <t xml:space="preserve"> y Solanaceae. 44) Heces, 58 individuos, 28 con pulpa, 12 semillas y 5 insectos. 45) Observación directa visitando flores de </t>
    </r>
    <r>
      <rPr>
        <i/>
        <sz val="11"/>
        <color theme="1"/>
        <rFont val="Calibri"/>
        <family val="2"/>
        <scheme val="minor"/>
      </rPr>
      <t>Inga sessilis</t>
    </r>
    <r>
      <rPr>
        <sz val="11"/>
        <color theme="1"/>
        <rFont val="Calibri"/>
        <family val="2"/>
        <scheme val="minor"/>
      </rPr>
      <t>. 46) Observación visitando flores de Agave desmettian, Crescentia cujete, Cereus atroviridis, Calliandra laxa y Thunbergia grandiflor. 49) Contenido estomacal, 559 con polen, 26 insectos y 14 restos vegetales. 50) Observación, visitando flores de diferentes bombaceas. 62) Heces de 8 individuos con semillas de Piper.</t>
    </r>
  </si>
  <si>
    <t>1,29,30,31,33,39,44,61,63</t>
  </si>
  <si>
    <t>61,62,63</t>
  </si>
  <si>
    <t>61) Heces de 78 muestras con semillas de 18 especies. 62) Heces de 18 individuos con semillas de Cecropia, Ficus, Piper y Vismia. 63) Contenido estomacal con semillas de Cecropia.</t>
  </si>
  <si>
    <t>1,39,44,63</t>
  </si>
  <si>
    <r>
      <t xml:space="preserve">1) Contenido estomacal de un individuo con semillas de Cecropia concolor, reportado como </t>
    </r>
    <r>
      <rPr>
        <i/>
        <sz val="11"/>
        <color theme="1"/>
        <rFont val="Calibri"/>
        <family val="2"/>
        <scheme val="minor"/>
      </rPr>
      <t>Vampyrops helleri.</t>
    </r>
    <r>
      <rPr>
        <sz val="11"/>
        <color theme="1"/>
        <rFont val="Calibri"/>
        <family val="2"/>
        <scheme val="minor"/>
      </rPr>
      <t xml:space="preserve"> 39) Heces con semillas de Cecropia, Piper, Ficus y Solanaceae. 44) Heces, 8 individuos, 1 con pulpa y 3 con semillas. 63) Contenido estomacal con semillas de Cecropia.</t>
    </r>
  </si>
  <si>
    <t>63) Contenido estomacal con semillas de Cecropia.</t>
  </si>
  <si>
    <t>1,27,63</t>
  </si>
  <si>
    <r>
      <t xml:space="preserve">1) Heces de un macho con Ficus sp. 27) Heces de 4 individuos con semillas de </t>
    </r>
    <r>
      <rPr>
        <i/>
        <sz val="11"/>
        <color theme="1"/>
        <rFont val="Calibri"/>
        <family val="2"/>
        <scheme val="minor"/>
      </rPr>
      <t xml:space="preserve">Passiflora </t>
    </r>
    <r>
      <rPr>
        <sz val="11"/>
        <color theme="1"/>
        <rFont val="Calibri"/>
        <family val="2"/>
        <scheme val="minor"/>
      </rPr>
      <t>sp. 63) Contenido estomacal con semillas de Cecropia.</t>
    </r>
  </si>
  <si>
    <t>Referencias</t>
  </si>
  <si>
    <t>Título</t>
  </si>
  <si>
    <t>Autores</t>
  </si>
  <si>
    <t>Año</t>
  </si>
  <si>
    <t>Pais donde se realizó el estudio</t>
  </si>
  <si>
    <t>Idioma</t>
  </si>
  <si>
    <t>Tipo de evidencia</t>
  </si>
  <si>
    <t>Cuatificación del reporte</t>
  </si>
  <si>
    <t>Quiropteros da regiao de Manaus, Amazonas, Brasil (Mammalia, Chiroptera)</t>
  </si>
  <si>
    <t>dos Reis, N., Peracchi, A.</t>
  </si>
  <si>
    <t>Portugués</t>
  </si>
  <si>
    <t>Brasil</t>
  </si>
  <si>
    <t xml:space="preserve">Boletim do Museu Paraense Emilio Goeldi. Zoologia </t>
  </si>
  <si>
    <t>Contenido estomacal y heces</t>
  </si>
  <si>
    <t>Reproductive patterns and feeding habits of three nectarivorous bats (Phyllostomidae: Glossophaginae) from the Brazilian Cerrado</t>
  </si>
  <si>
    <t>Observations on the Feeding Habits of Phyllostomatid Bats (Carollia, Anoura, and Vampyrops) in Southeastern Brazil</t>
  </si>
  <si>
    <t>Zortéa, M</t>
  </si>
  <si>
    <t>Inglés</t>
  </si>
  <si>
    <t>Brazilian Journal of Biology</t>
  </si>
  <si>
    <t>Heces</t>
  </si>
  <si>
    <t>Número de muestras de heces</t>
  </si>
  <si>
    <t>Número de individuos</t>
  </si>
  <si>
    <t>Barros, M. A. S., Rui, A. M., &amp; Fabian, M. E.</t>
  </si>
  <si>
    <t>Acta Chiropterológica</t>
  </si>
  <si>
    <t>Seasonal variation in the diet of the bat Anoura caudifer (Phyllostomidae: Glossophaginae) at the southern limit of its geographic range</t>
  </si>
  <si>
    <t>Dieta de murciélagos filostómidos del valle de Kosñipata, San Pedro, Cusco-Perú</t>
  </si>
  <si>
    <t>Maguiña, R., Amanzo, J., &amp; Huamán, L.</t>
  </si>
  <si>
    <t>Español</t>
  </si>
  <si>
    <t>Perú</t>
  </si>
  <si>
    <t>Revista Peruana de Biología</t>
  </si>
  <si>
    <t>Bat-pollinated flower assemblages and bat visitors at two Atlantic forest sites in Brazil</t>
  </si>
  <si>
    <t>Sazima, M., Buzato, S., &amp; Sazima, I</t>
  </si>
  <si>
    <t>Annals of Botany</t>
  </si>
  <si>
    <t>Observación</t>
  </si>
  <si>
    <t>Binaria</t>
  </si>
  <si>
    <t>Dieta y estructura trófica de un ensamblaje de murciélagos en los bosques montanos del Santua - rio Nacional Pampa Hermosa , Junín , Perú</t>
  </si>
  <si>
    <t>Arias, E., &amp; Pacheco, V.</t>
  </si>
  <si>
    <t>Revista Brasileira de Botânica</t>
  </si>
  <si>
    <t>Feeding behavior and activity period of three Neotropical bat species (Chiroptera: Phyllostomidae) on Musa paradisiaca inflorescences (Zingiberales: Musaceae)</t>
  </si>
  <si>
    <t>Pedrozo, A. R., Gomes, L. A. C., &amp; Uieda, W.</t>
  </si>
  <si>
    <t>Polinização por morcegos em duas espécies de Bombacaceae na Estação Ecológica de Juréia, São Paulo</t>
  </si>
  <si>
    <t>Fischer, E. A., Jimenez, F. A., &amp; Sazima, M</t>
  </si>
  <si>
    <t>Flower visitation by bats in cloud forests of Western Ecuador</t>
  </si>
  <si>
    <t>Muchhala, N., &amp; Jarrín-V, P.</t>
  </si>
  <si>
    <t>Ecuador</t>
  </si>
  <si>
    <t>Biotropica</t>
  </si>
  <si>
    <r>
      <t xml:space="preserve">2) Heces, 38 obtenidas, &gt;40% contenian insectos, aprox. 35 y 9% pulpa o fruta y aprox. 11% polen. 4) Heces de un solo indv. con tejido vegetal (hacen referencia a fruta). 5) Observación directa alimentándose de </t>
    </r>
    <r>
      <rPr>
        <i/>
        <sz val="11"/>
        <color theme="1"/>
        <rFont val="Calibri"/>
        <family val="2"/>
        <scheme val="minor"/>
      </rPr>
      <t>Vriesea longiscapa</t>
    </r>
    <r>
      <rPr>
        <sz val="11"/>
        <color theme="1"/>
        <rFont val="Calibri"/>
        <family val="2"/>
        <scheme val="minor"/>
      </rPr>
      <t xml:space="preserve">. 8) Observación directa alimentándose de </t>
    </r>
    <r>
      <rPr>
        <i/>
        <sz val="11"/>
        <color theme="1"/>
        <rFont val="Calibri"/>
        <family val="2"/>
        <scheme val="minor"/>
      </rPr>
      <t xml:space="preserve">Bombacopsis calophylla </t>
    </r>
    <r>
      <rPr>
        <sz val="11"/>
        <color theme="1"/>
        <rFont val="Calibri"/>
        <family val="2"/>
        <scheme val="minor"/>
      </rPr>
      <t xml:space="preserve">y </t>
    </r>
    <r>
      <rPr>
        <i/>
        <sz val="11"/>
        <color theme="1"/>
        <rFont val="Calibri"/>
        <family val="2"/>
        <scheme val="minor"/>
      </rPr>
      <t>Pseudobombax grandiflroum</t>
    </r>
    <r>
      <rPr>
        <sz val="11"/>
        <color theme="1"/>
        <rFont val="Calibri"/>
        <family val="2"/>
        <scheme val="minor"/>
      </rPr>
      <t xml:space="preserve">. 9) Heces de 11 indv. capturados, el 82% tenían polen, pelaje o intestinos. 10) Cuatro especímenes capturados, mientras visitaban flores de </t>
    </r>
    <r>
      <rPr>
        <i/>
        <sz val="11"/>
        <color theme="1"/>
        <rFont val="Calibri"/>
        <family val="2"/>
        <scheme val="minor"/>
      </rPr>
      <t>Bahiunia rufa; el contenido estomacal indica insectos, nectar y polen.</t>
    </r>
    <r>
      <rPr>
        <sz val="11"/>
        <color theme="1"/>
        <rFont val="Calibri"/>
        <family val="2"/>
        <scheme val="minor"/>
      </rPr>
      <t xml:space="preserve"> 12) Obervación directa, alimentándose de Vrisea longiscapa. 20) Contenido estomacal con polen. 21) Contenido estomacal; de 44 individuos capturados, solo 23 presentaron items alimenticios identificables, artrópodos. 22) Heces, 61 excretas, 60 con polen, 56 con insectos. 23) Observación directa, se asume que es la sp porque se tomaron fotos de</t>
    </r>
    <r>
      <rPr>
        <i/>
        <sz val="11"/>
        <color theme="1"/>
        <rFont val="Calibri"/>
        <family val="2"/>
        <scheme val="minor"/>
      </rPr>
      <t xml:space="preserve"> Anoura</t>
    </r>
    <r>
      <rPr>
        <sz val="11"/>
        <color theme="1"/>
        <rFont val="Calibri"/>
        <family val="2"/>
        <scheme val="minor"/>
      </rPr>
      <t xml:space="preserve"> (por el uropatagio cortico) alimentándose de </t>
    </r>
    <r>
      <rPr>
        <i/>
        <sz val="11"/>
        <color theme="1"/>
        <rFont val="Calibri"/>
        <family val="2"/>
        <scheme val="minor"/>
      </rPr>
      <t>Caryocar brasiliense</t>
    </r>
    <r>
      <rPr>
        <sz val="11"/>
        <color theme="1"/>
        <rFont val="Calibri"/>
        <family val="2"/>
        <scheme val="minor"/>
      </rPr>
      <t xml:space="preserve"> y capturaron individuos de </t>
    </r>
    <r>
      <rPr>
        <i/>
        <sz val="11"/>
        <color theme="1"/>
        <rFont val="Calibri"/>
        <family val="2"/>
        <scheme val="minor"/>
      </rPr>
      <t>A. geoffroyi</t>
    </r>
    <r>
      <rPr>
        <sz val="11"/>
        <color theme="1"/>
        <rFont val="Calibri"/>
        <family val="2"/>
        <scheme val="minor"/>
      </rPr>
      <t xml:space="preserve"> con polen de esta planta en el pelo, cerca a donde tomaron las fotos. 24) Observación directa alimentándose de </t>
    </r>
    <r>
      <rPr>
        <i/>
        <sz val="11"/>
        <color theme="1"/>
        <rFont val="Calibri"/>
        <family val="2"/>
        <scheme val="minor"/>
      </rPr>
      <t>Eperua falcata</t>
    </r>
    <r>
      <rPr>
        <sz val="11"/>
        <color theme="1"/>
        <rFont val="Calibri"/>
        <family val="2"/>
        <scheme val="minor"/>
      </rPr>
      <t xml:space="preserve"> (</t>
    </r>
    <r>
      <rPr>
        <i/>
        <sz val="11"/>
        <color theme="1"/>
        <rFont val="Calibri"/>
        <family val="2"/>
        <scheme val="minor"/>
      </rPr>
      <t>Glossonycteris geoffroyi</t>
    </r>
    <r>
      <rPr>
        <sz val="11"/>
        <color theme="1"/>
        <rFont val="Calibri"/>
        <family val="2"/>
        <scheme val="minor"/>
      </rPr>
      <t xml:space="preserve"> jeje). 25) Contenido estomacal con insectos, 36 especímenes revisados, pero no especican si todos los revisados presentaban restos de insectos o no.</t>
    </r>
  </si>
  <si>
    <t>Sazima, I.</t>
  </si>
  <si>
    <t>Sazima, M., &amp; Sazima, I.</t>
  </si>
  <si>
    <t>Sazima, Marlies, Buzato, S., &amp; Sazima, I.</t>
  </si>
  <si>
    <t>Sazima, Marlies, &amp; Sazima, I.</t>
  </si>
  <si>
    <t>Journal of Mammalogy</t>
  </si>
  <si>
    <t>Observación y contenido estomacal</t>
  </si>
  <si>
    <t>Binaria y número de individuos</t>
  </si>
  <si>
    <t>Additional observations on Passiflora mucronata , the bat-pollinated passionflower</t>
  </si>
  <si>
    <t>Bat pollination of Vriesea in shoutheastern Brazil</t>
  </si>
  <si>
    <t>Ciência e Cultura</t>
  </si>
  <si>
    <t>Bromélia</t>
  </si>
  <si>
    <t>Bat visits to Marcgravia myriostigma Tr. et Planch. (Marcgraviaceae) in Southeastern Brazil</t>
  </si>
  <si>
    <t>Flora</t>
  </si>
  <si>
    <t>Morcegos do Parque Estadual da Serra da Tiririca, Rio de Janeiro, Brasil (Mammalia, Chiroptera)</t>
  </si>
  <si>
    <t>Teixeira, S. C., &amp; Peracchi, A. L.</t>
  </si>
  <si>
    <t>Revista Brasileira de Zoologia</t>
  </si>
  <si>
    <t>Plant Systematics and Evolution</t>
  </si>
  <si>
    <t>Revista de Biologia Tropical</t>
  </si>
  <si>
    <t xml:space="preserve">1) Contenido estomacal de tres individuos capturados, dos con nectar y fragmentos de insectos. 2) 4 muestras de heces de 17 murcis capturados: 2 con insectos, uno con pulpa de fruta y el otro con polen. 3) Heces, muestras, no individuos: 1029 polen, 592 insectos y 196 semillas; de 1166 muestras. 4) Heces de 6 individuos, cinco con polen y cuatro con tejido vegetal, que indican es fruta; el artículo no detalla la composición de las heces con tenjido vegetal, aunque indique familias de plantas identificadas en las muestras; tampoco es clara la distribución de las heces (individuos). 5) Observación, visitante floral. 6) Heces y geles de polen en el pelaje de seis individuos, tres con polen y dos con artrópodos. 7) Observación directa de A. caudifer alimentandose de flores de Musa paradisiaca. 8) Observación directa de A. caudifer alimentandose de flores de Bombacaceae. 9) Contenido estomacal, heces y pelaje con polen. 10) Contenido estomacal de siete A. caudifer capturadas, todos con insectos y algunos con nectar y polen. 11) Observación directa alimentandose de flores de maracuyá. 12) Observación directa alimentandose en flores de Vriesea. 13) Observación directa alimentandose en flores de Marcgravia myriostigma. 14) Contenido intestinal de 17 individuos capturados, tres de ellos con polen e insectos. 15) Visitante floral de Dyssochroma viridiflora. 16) Observación directa alimentandose en flores de Abutilon rufinerve. 17) Visitante floral de Bauhinia ungulata. 18) Observación directa alimentandose en flores de Syphocampylus sulfureus. </t>
  </si>
  <si>
    <t>Heces y contenido estomacal</t>
  </si>
  <si>
    <t>Polinização e dispersão de sementes de Dyssochroma viridilora ( Sims ) Miers ( Solanaceae ) por morcegos no Parque Nacional da Tijuca , um remanescente de Floresta Atlântica no Sudeste do Brasil Nacional da Tijuca , a remaining Atlantic Forest in Southeas</t>
  </si>
  <si>
    <t>Verçoza, F., Martinelli, G., Baumgratz, J. F., &amp; Esbérard, C. E.</t>
  </si>
  <si>
    <t>Naturaleza on Line</t>
  </si>
  <si>
    <t>Observación y heces</t>
  </si>
  <si>
    <t xml:space="preserve"> Pollination of three species of Abutilon (Malvaceae) intermediate between bat and hummingbird flower syndromes</t>
  </si>
  <si>
    <t>Buzato, S., Sazima, M., &amp; Sazama, I.</t>
  </si>
  <si>
    <t>Foraging of Nectarivorous Bats on Bauhinia ungulata</t>
  </si>
  <si>
    <t>Fischer, E. A.</t>
  </si>
  <si>
    <t>Nectar by day and night: Siphocampylus sulfureus (Lobeliaceae) pollinated by hummingbirds and bats</t>
  </si>
  <si>
    <t xml:space="preserve">Sazima, M., Sazima, I., &amp; Buzato, S. </t>
  </si>
  <si>
    <t>Food habits of some Costa Rican bats</t>
  </si>
  <si>
    <t>Howell, D. J., &amp; Burch, D.</t>
  </si>
  <si>
    <t>Costa Rica</t>
  </si>
  <si>
    <t>Arias, E., Cadenillas, R., &amp; Pacheco, V.</t>
  </si>
  <si>
    <t>Dieta de murciélagos nectarívoros del Parque Nacional Cerros de Amotape, Tumbes</t>
  </si>
  <si>
    <t>Acta Zoológica Mexicana</t>
  </si>
  <si>
    <t xml:space="preserve">Contenido estomacal </t>
  </si>
  <si>
    <t xml:space="preserve">Número de granos de polen y frecuencia </t>
  </si>
  <si>
    <t>Dietary overlap in frugivorous and insectivorous bats from edaphic cerrado habitats of Brazil</t>
  </si>
  <si>
    <t>Willig, M. R., Camilo, G. R., &amp; Noble, S. J.</t>
  </si>
  <si>
    <t>Contenido estomacal</t>
  </si>
  <si>
    <t>Porcentaje de items</t>
  </si>
  <si>
    <t>Pollination ecology of Caryocar brasiliense (Caryocaraceae) in Central Brazil cerrado vegetation</t>
  </si>
  <si>
    <t>Hábitos alimentarios de Anoura geoffroyi (Chiroptera: Phyllostomidae) en Ixtapan del Oro, estado de México</t>
  </si>
  <si>
    <t>México</t>
  </si>
  <si>
    <t>Caballero-Martínez, L., Rivas, I., Aguilera, L.</t>
  </si>
  <si>
    <t>Número de muestras de heces e items</t>
  </si>
  <si>
    <t>Gribel, R., &amp; Hay, J. D</t>
  </si>
  <si>
    <t>Journal of Tropical Ecology</t>
  </si>
  <si>
    <t>Handbook of flower pollination (Vol. 1)</t>
  </si>
  <si>
    <t>Knuth, P.</t>
  </si>
  <si>
    <t>Trinidad</t>
  </si>
  <si>
    <t>Oxford</t>
  </si>
  <si>
    <t>Estudio monográfico de los quiropteros de Lima y sus alrededores</t>
  </si>
  <si>
    <t>Ortiz, J.</t>
  </si>
  <si>
    <t xml:space="preserve">Publicaciones Del Museo de Historia Natural “Javier Prado” </t>
  </si>
  <si>
    <t>Observación de restos</t>
  </si>
  <si>
    <t xml:space="preserve"> Bats of Nevis, northern Lesser Antilles</t>
  </si>
  <si>
    <t>Pedersen, S. C., Genoways, H. H., Morton, M. N., Johnson, J. W., &amp; Courts, S. E.</t>
  </si>
  <si>
    <t>Antillas menores</t>
  </si>
  <si>
    <t>Diet, activity and reproduction of bats species (Mammalia, Chiroptera) in Central Amazonia, Brasil</t>
  </si>
  <si>
    <t xml:space="preserve">Bernard, E. </t>
  </si>
  <si>
    <t>Seasonal patterns in the diet of frugivorous bats in the subtropical rainforests of Argentina</t>
  </si>
  <si>
    <t>Sánchez, M. S., Carrizo, L. V., Giannini, N. P., &amp; Barquez, R. M.</t>
  </si>
  <si>
    <t>Argentina</t>
  </si>
  <si>
    <t>Mammalia</t>
  </si>
  <si>
    <t>Frugivoria em morcegos (Mammalia, Chiroptera) no Parque Estadual Intervales, sudeste do Brasil</t>
  </si>
  <si>
    <t>Passos, F., Silva, W., Wagner, P., &amp; Bonin, M</t>
  </si>
  <si>
    <t>Quirópteros do parque estadual morro do diabo, São Paulo, Brasil (Mammalia, Chiroptera)</t>
  </si>
  <si>
    <t>dos Reis, N. R. R., Peracchi, A. L., Muller, M. F., Bastos, E. A., &amp; Soares, E. S.</t>
  </si>
  <si>
    <t>Revista Brasileira de Biologia</t>
  </si>
  <si>
    <t>Three Central American bat communities: structure, reproductive cycles, and movement patterns</t>
  </si>
  <si>
    <t>Flemming, T., Hooper, E. T., &amp; Wilson, D. E.</t>
  </si>
  <si>
    <t>Ecology</t>
  </si>
  <si>
    <t>Porcentaje de items y número de individuos</t>
  </si>
  <si>
    <t>Dieta de las especies dominantes del ensamblaje de murciélagos frugívoros en un bosque seco tropical (Colombia)</t>
  </si>
  <si>
    <t>Ríos-Blanco, M. C., &amp; Pérez-Torres, J.</t>
  </si>
  <si>
    <t>Colombia</t>
  </si>
  <si>
    <t>Quirópteros de Londrina, Paraná, Brasil (Mammalia, Chiroptera)</t>
  </si>
  <si>
    <t>dos Reis, N. R., Peracchi, A. L., &amp; Onuki, M. K</t>
  </si>
  <si>
    <t>Morphological and behavioral evidence for the relationship between the bat genus Brachyphylla and the Phyllonycterinae</t>
  </si>
  <si>
    <t>Taboada, G. S., &amp; Pine, R. H.</t>
  </si>
  <si>
    <t>Cuba</t>
  </si>
  <si>
    <t>Número de indivduos</t>
  </si>
  <si>
    <t>Notes on a Colony of Brachyphylla cavernarum</t>
  </si>
  <si>
    <t>Bond, R. M., &amp; Seaman, G. A.</t>
  </si>
  <si>
    <t>Islas Vírgenes, E.U</t>
  </si>
  <si>
    <t xml:space="preserve"> Bat pollination of the Passion Flower, Passiflora mucronata, in southeastern Brazil</t>
  </si>
  <si>
    <t>A test of the effects of climate and fruiting of Piper species (Piperaceae) on reproductive patterns of the bat Carollia perspicillata (Phyllostomidae)</t>
  </si>
  <si>
    <t>Mello, M. A. R., Menezes, G. M., Selig, P., &amp; Bergallo, H. G.</t>
  </si>
  <si>
    <t xml:space="preserve">Número de semillas de diferentes especies </t>
  </si>
  <si>
    <t>Dyssochroma viridiflorum (Solanaceae): a reproductively bat-dependent epiphyte from the Atlantic rainforest in Brazil</t>
  </si>
  <si>
    <t>Sazima, M., Buzato, S., &amp; Sazima, I.</t>
  </si>
  <si>
    <t>Diet and trophic structure in a community of fruit-eating bats in Lacandon Forest, México</t>
  </si>
  <si>
    <t>Da Silva, A. G., Gaona, O., &amp; Medellín, R. A.</t>
  </si>
  <si>
    <t>Bôlla, D. A. S., Carvalho, F., Gazarini, J., Zocche, J. J., &amp; Wagner, P.</t>
  </si>
  <si>
    <t>Varição na dieta de Artibeus lituratus e Sturnira lilium (Chiroptera: Phyllostomidae) em três regiões fitogeográficas no sul do Brasil</t>
  </si>
  <si>
    <t>Première étude des chauves.souris dans les goyaveraies de Martinique</t>
  </si>
  <si>
    <t>Picard, R., &amp; Catzeflis, F.</t>
  </si>
  <si>
    <t>Francés</t>
  </si>
  <si>
    <t>Guyanas</t>
  </si>
  <si>
    <t>RAPIDO</t>
  </si>
  <si>
    <t>Observations on the behavior of Brachyphylla cavernarum (Chiroptera) in Virgin Islands</t>
  </si>
  <si>
    <t>Nellis, D. W., &amp; Ehle, C. P</t>
  </si>
  <si>
    <t>Seasonal insectivory of the Antillean Fruit-Eating Bat (Brachyphylla cavernarum)</t>
  </si>
  <si>
    <t>Lenoble, A., Angin, B., Huchet, J.-B., &amp; Royer, A.</t>
  </si>
  <si>
    <t>Caribbean Journal of Science</t>
  </si>
  <si>
    <t>Guadalupe (es de Francia)</t>
  </si>
  <si>
    <t>Frecuencia de items</t>
  </si>
  <si>
    <t>Análisis de nicho alimentario en la comunidad de murciélagos frugívoros de Yaxhá, Petén, Guatemala</t>
  </si>
  <si>
    <t>Lou, S., &amp; Yurrita, C.</t>
  </si>
  <si>
    <t>Guatemala</t>
  </si>
  <si>
    <t>Beyond the pollination syndrome: nectar ecology and the role of diurnal and nocturnal pollinators in the reproductive success of Inga sessilis (Fabaceae)</t>
  </si>
  <si>
    <t>Amorim, F. W., Galetto, L., &amp; Sazima, M.</t>
  </si>
  <si>
    <t>Plant Biology</t>
  </si>
  <si>
    <t xml:space="preserve">Observación </t>
  </si>
  <si>
    <t>Foraging ecology of the Long-Nosed Bat , Glossophaga soricina, with respect to resource availability</t>
  </si>
  <si>
    <t>Lemke, T.</t>
  </si>
  <si>
    <t>Natural History of Vampire Bats</t>
  </si>
  <si>
    <t>Greenhall, A. M., &amp; Schmidt, U.</t>
  </si>
  <si>
    <t>CRC Press Taylor &amp; Francis Group</t>
  </si>
  <si>
    <t>Prey of Chrotopterus auritus, with notes on feeding behavior</t>
  </si>
  <si>
    <t>Medellin, R. A</t>
  </si>
  <si>
    <t>Descripción del contenido</t>
  </si>
  <si>
    <t>Palinofagia de los murcielagos del genero Glossophaga (Mammalia: Chiroptera) en México</t>
  </si>
  <si>
    <t>Sánchez-Casas, N., &amp; Alvarez, T</t>
  </si>
  <si>
    <t>Notas sobre la alimentacion de Musonycteris y Choeroniscus (Mammalia: Phyllotomidae) en México</t>
  </si>
  <si>
    <t>Alvarez, T., &amp; Sanchez-Casas, N.</t>
  </si>
  <si>
    <t>Revista Mexicana de Mastozoologia</t>
  </si>
  <si>
    <t xml:space="preserve"> El nectar y el polen como recursos: el papel ecologico de los visitantes a las flores de Pseudobombax ellipticum (H.B.K.) Dugand</t>
  </si>
  <si>
    <t>Eguiarte, L., Martinez, C., &amp; Arita, H.</t>
  </si>
  <si>
    <t>Digestibilidad del polen de cactáceas columnares en los murciélagos glosofaginos Glossophaga longirostris y Leptonycteris curasoae (Chiroptera: Phyllostomidae)</t>
  </si>
  <si>
    <t>Muñoz-romo, M., Sosa, M., &amp; Quintero, Y. C.</t>
  </si>
  <si>
    <t>Venezuela</t>
  </si>
  <si>
    <t>Porcentaje de polen</t>
  </si>
  <si>
    <t>Solapamiento de dieta entre Leptonycteris curasoae y Glossophaga longirostris (Mammalia: Chiroptera)</t>
  </si>
  <si>
    <t>Sosa, M., &amp; Soriano, P.</t>
  </si>
  <si>
    <t>Consumo de polen de una colonia de maternidad de Leptonycteris curasoae yerbabuenae en Tuxtla Gutiérrez, Chiapas, México</t>
  </si>
  <si>
    <t>Riechers, A., Martínez-Coronel, M., &amp; Vidal, R</t>
  </si>
  <si>
    <t>Anales Del Instituto de Biología, Universidad Nacional Autónoma de México, Serie Zoología</t>
  </si>
  <si>
    <t>Bat visits to Marcgravia pittieri and notes on the inflorescence diversity within the genus Marcgravia (Marcgraviaceae)</t>
  </si>
  <si>
    <t>Tschapka, M., Dressler, S., &amp; von Helversen, O.</t>
  </si>
  <si>
    <t>Flora: Morphology, Distribution, Functional Ecology of Plants</t>
  </si>
  <si>
    <t>Diet and activity of Lonchophylla dekeyseri (Chiroptera, Phyllostomidae) in the Federal District, Brazil</t>
  </si>
  <si>
    <t>Coelho, D. C., &amp; Marinho-Filho, J.</t>
  </si>
  <si>
    <t>Food habits of Micronycteris hirsuta (Chiroptera: Phyllostomidae)</t>
  </si>
  <si>
    <t>Wilson, D. E.</t>
  </si>
  <si>
    <t>Panamá</t>
  </si>
  <si>
    <t>Foraging behaviour, prey selection and echolocation in Phyllostomine bats (Phyllostomidae)</t>
  </si>
  <si>
    <t>Belwood, J. J.</t>
  </si>
  <si>
    <t>Animal Sonar</t>
  </si>
  <si>
    <t>Feeding habits of Noctilio albiventris (Noctilionidae) bats in the Pantanal, Brazil</t>
  </si>
  <si>
    <t>Gonçalves, F., Munin, R., Costa, P., &amp; Fischer, E.</t>
  </si>
  <si>
    <t>Opportunism versus specialization: the evolution of feeding strategies in frugivorous bats</t>
  </si>
  <si>
    <t>Fleming, T.</t>
  </si>
  <si>
    <t>Dr W. Junk Publishers</t>
  </si>
  <si>
    <t xml:space="preserve">Número de semillas </t>
  </si>
  <si>
    <t>Effects of forest fragmentation on pollinator activity and consequences for plant reproductive success and mating patterns in bat-pollinated Bombacaceous trees</t>
  </si>
  <si>
    <t>Quesada, M., Stoner, K. E., Lobo, J. A., Herrerías-Diego, Y., Palacios-Guevara, C., Munguía-Rosas, M. A., … Rosas-Guerrero, V.</t>
  </si>
  <si>
    <t>Murciélagos dispersores de semillas en gradientes sucesionales de la orinoquia (San martín, meta, Colombia)</t>
  </si>
  <si>
    <t>Casallas-Pabón, D., Calvo-Roa, N., &amp; Rojas-Robles, R.</t>
  </si>
  <si>
    <t>Acta Biologica Colombiana</t>
  </si>
  <si>
    <t>Morfología de los frutiolos de Cecropia (Cecropiaceae) del pacífico colombiano y su valor taxonómico en el estudio de dietas de murciélagos</t>
  </si>
  <si>
    <t>Linares, É., &amp; Moreno-Mosquera, E.</t>
  </si>
  <si>
    <t>Caldasia</t>
  </si>
  <si>
    <t>Observación/Heces</t>
  </si>
  <si>
    <t>Binaria, pero mencionan frecuencias</t>
  </si>
  <si>
    <t>Notas sobre la dieta de murciélagos frugívoros en bosque de colina, Loreto, Perú</t>
  </si>
  <si>
    <t>Ramos, M. C. y Patow, S.</t>
  </si>
  <si>
    <t>1,21,27,29,30,32,33,39,40,44,61,62,63,64</t>
  </si>
  <si>
    <r>
      <t xml:space="preserve">1) Contenido estomacal, 65 indviduos revisados, 35 presentaron semillas de varias plantas. 21) Contenido estomacal, 151 individuos revisados, todos con fruta. 27) Heces, 4 muestras con semillas de </t>
    </r>
    <r>
      <rPr>
        <i/>
        <sz val="11"/>
        <color theme="1"/>
        <rFont val="Calibri"/>
        <family val="2"/>
        <scheme val="minor"/>
      </rPr>
      <t>Vismia</t>
    </r>
    <r>
      <rPr>
        <sz val="11"/>
        <color theme="1"/>
        <rFont val="Calibri"/>
        <family val="2"/>
        <scheme val="minor"/>
      </rPr>
      <t xml:space="preserve"> sp. y </t>
    </r>
    <r>
      <rPr>
        <i/>
        <sz val="11"/>
        <color theme="1"/>
        <rFont val="Calibri"/>
        <family val="2"/>
        <scheme val="minor"/>
      </rPr>
      <t>Passiflora</t>
    </r>
    <r>
      <rPr>
        <sz val="11"/>
        <color theme="1"/>
        <rFont val="Calibri"/>
        <family val="2"/>
        <scheme val="minor"/>
      </rPr>
      <t xml:space="preserve"> sp. 29) Heces, 7 individuos con semillas de </t>
    </r>
    <r>
      <rPr>
        <i/>
        <sz val="11"/>
        <color theme="1"/>
        <rFont val="Calibri"/>
        <family val="2"/>
        <scheme val="minor"/>
      </rPr>
      <t>Ficus</t>
    </r>
    <r>
      <rPr>
        <sz val="11"/>
        <color theme="1"/>
        <rFont val="Calibri"/>
        <family val="2"/>
        <scheme val="minor"/>
      </rPr>
      <t xml:space="preserve">, </t>
    </r>
    <r>
      <rPr>
        <i/>
        <sz val="11"/>
        <color theme="1"/>
        <rFont val="Calibri"/>
        <family val="2"/>
        <scheme val="minor"/>
      </rPr>
      <t>Cecropia</t>
    </r>
    <r>
      <rPr>
        <sz val="11"/>
        <color theme="1"/>
        <rFont val="Calibri"/>
        <family val="2"/>
        <scheme val="minor"/>
      </rPr>
      <t xml:space="preserve"> y </t>
    </r>
    <r>
      <rPr>
        <i/>
        <sz val="11"/>
        <color theme="1"/>
        <rFont val="Calibri"/>
        <family val="2"/>
        <scheme val="minor"/>
      </rPr>
      <t>Solanum</t>
    </r>
    <r>
      <rPr>
        <sz val="11"/>
        <color theme="1"/>
        <rFont val="Calibri"/>
        <family val="2"/>
        <scheme val="minor"/>
      </rPr>
      <t xml:space="preserve">. 30) Heces, 23 ejemplares con semillas de </t>
    </r>
    <r>
      <rPr>
        <i/>
        <sz val="11"/>
        <color theme="1"/>
        <rFont val="Calibri"/>
        <family val="2"/>
        <scheme val="minor"/>
      </rPr>
      <t>Ficus</t>
    </r>
    <r>
      <rPr>
        <sz val="11"/>
        <color theme="1"/>
        <rFont val="Calibri"/>
        <family val="2"/>
        <scheme val="minor"/>
      </rPr>
      <t>,</t>
    </r>
    <r>
      <rPr>
        <i/>
        <sz val="11"/>
        <color theme="1"/>
        <rFont val="Calibri"/>
        <family val="2"/>
        <scheme val="minor"/>
      </rPr>
      <t xml:space="preserve"> Cecropia </t>
    </r>
    <r>
      <rPr>
        <sz val="11"/>
        <color theme="1"/>
        <rFont val="Calibri"/>
        <family val="2"/>
        <scheme val="minor"/>
      </rPr>
      <t>y</t>
    </r>
    <r>
      <rPr>
        <i/>
        <sz val="11"/>
        <color theme="1"/>
        <rFont val="Calibri"/>
        <family val="2"/>
        <scheme val="minor"/>
      </rPr>
      <t xml:space="preserve"> Solanum</t>
    </r>
    <r>
      <rPr>
        <sz val="11"/>
        <color theme="1"/>
        <rFont val="Calibri"/>
        <family val="2"/>
        <scheme val="minor"/>
      </rPr>
      <t xml:space="preserve">. 32) Heces, 18 ejemplares revisados, todos con </t>
    </r>
    <r>
      <rPr>
        <i/>
        <sz val="11"/>
        <color theme="1"/>
        <rFont val="Calibri"/>
        <family val="2"/>
        <scheme val="minor"/>
      </rPr>
      <t>Ficus</t>
    </r>
    <r>
      <rPr>
        <sz val="11"/>
        <color theme="1"/>
        <rFont val="Calibri"/>
        <family val="2"/>
        <scheme val="minor"/>
      </rPr>
      <t xml:space="preserve"> sp. 33) Heces, 200 individuos con semillas de </t>
    </r>
    <r>
      <rPr>
        <i/>
        <sz val="11"/>
        <color theme="1"/>
        <rFont val="Calibri"/>
        <family val="2"/>
        <scheme val="minor"/>
      </rPr>
      <t>Ficus</t>
    </r>
    <r>
      <rPr>
        <sz val="11"/>
        <color theme="1"/>
        <rFont val="Calibri"/>
        <family val="2"/>
        <scheme val="minor"/>
      </rPr>
      <t xml:space="preserve">, </t>
    </r>
    <r>
      <rPr>
        <i/>
        <sz val="11"/>
        <color theme="1"/>
        <rFont val="Calibri"/>
        <family val="2"/>
        <scheme val="minor"/>
      </rPr>
      <t>Cecropia</t>
    </r>
    <r>
      <rPr>
        <sz val="11"/>
        <color theme="1"/>
        <rFont val="Calibri"/>
        <family val="2"/>
        <scheme val="minor"/>
      </rPr>
      <t xml:space="preserve">, </t>
    </r>
    <r>
      <rPr>
        <i/>
        <sz val="11"/>
        <color theme="1"/>
        <rFont val="Calibri"/>
        <family val="2"/>
        <scheme val="minor"/>
      </rPr>
      <t>Piper</t>
    </r>
    <r>
      <rPr>
        <sz val="11"/>
        <color theme="1"/>
        <rFont val="Calibri"/>
        <family val="2"/>
        <scheme val="minor"/>
      </rPr>
      <t xml:space="preserve">, </t>
    </r>
    <r>
      <rPr>
        <i/>
        <sz val="11"/>
        <color theme="1"/>
        <rFont val="Calibri"/>
        <family val="2"/>
        <scheme val="minor"/>
      </rPr>
      <t>Morus</t>
    </r>
    <r>
      <rPr>
        <sz val="11"/>
        <color theme="1"/>
        <rFont val="Calibri"/>
        <family val="2"/>
        <scheme val="minor"/>
      </rPr>
      <t xml:space="preserve"> y </t>
    </r>
    <r>
      <rPr>
        <i/>
        <sz val="11"/>
        <color theme="1"/>
        <rFont val="Calibri"/>
        <family val="2"/>
        <scheme val="minor"/>
      </rPr>
      <t>Solanum</t>
    </r>
    <r>
      <rPr>
        <sz val="11"/>
        <color theme="1"/>
        <rFont val="Calibri"/>
        <family val="2"/>
        <scheme val="minor"/>
      </rPr>
      <t>. 39) Heces con semillas de Cecropia, Piper, Ficus y Solanaceae. 40) Heces de 160 muestras con semillas de Ficus, Piper, Cecropia, Solanum y Maclura. 44) Heces, 146 individuos revisados, 46 con restos de semillas y frutas. 61) Heces de 66 muestras con semillas de 7 especies. 62) Heces de 13 individuos con semillas de Vismia. 63) Contenido estomacal con semillas de Cecropia. 64) Heces con semillas y pulpa.</t>
    </r>
  </si>
  <si>
    <t>6,64</t>
  </si>
  <si>
    <t>6) Heces, dos individuos con frutos. 64) Heces con semillas y pulpa.</t>
  </si>
  <si>
    <r>
      <rPr>
        <sz val="11"/>
        <color rgb="FFFF0000"/>
        <rFont val="Calibri"/>
        <family val="2"/>
        <scheme val="minor"/>
      </rPr>
      <t>4) Heces, un individuo con semillas de Cecropia spp., Miconia sp., Solanaceae, Euphorbiaceae y Moraceae-Urticaceae.</t>
    </r>
    <r>
      <rPr>
        <sz val="11"/>
        <color theme="1"/>
        <rFont val="Calibri"/>
        <family val="2"/>
        <scheme val="minor"/>
      </rPr>
      <t xml:space="preserve"> 27) Heces de 5 individuos con semillas de Vismia, Piper y Passiflora sp. 29) Heces de 14 individuos, 5 con semillas de Solanum. 62) Heces de 4 individuos con semillas de Piper. 64) Heces con semillas y pulpa.</t>
    </r>
  </si>
  <si>
    <t>4,6,27,44,61,62,64</t>
  </si>
  <si>
    <r>
      <t xml:space="preserve">4) Heces, 10 individuos revisados, 6 con polen, 1 con semillas, 9 con tejido vegetal y 1 con insectos. 6) Heces, 73 revisados, 59 con evidencia de fruta y 13 con artrópodos. 27) Heces, 10 muestras con semillas de </t>
    </r>
    <r>
      <rPr>
        <i/>
        <sz val="11"/>
        <color theme="1"/>
        <rFont val="Calibri"/>
        <family val="2"/>
        <scheme val="minor"/>
      </rPr>
      <t>Vismia</t>
    </r>
    <r>
      <rPr>
        <sz val="11"/>
        <color theme="1"/>
        <rFont val="Calibri"/>
        <family val="2"/>
        <scheme val="minor"/>
      </rPr>
      <t xml:space="preserve">, </t>
    </r>
    <r>
      <rPr>
        <i/>
        <sz val="11"/>
        <color theme="1"/>
        <rFont val="Calibri"/>
        <family val="2"/>
        <scheme val="minor"/>
      </rPr>
      <t>Piper</t>
    </r>
    <r>
      <rPr>
        <sz val="11"/>
        <color theme="1"/>
        <rFont val="Calibri"/>
        <family val="2"/>
        <scheme val="minor"/>
      </rPr>
      <t xml:space="preserve">, </t>
    </r>
    <r>
      <rPr>
        <i/>
        <sz val="11"/>
        <color theme="1"/>
        <rFont val="Calibri"/>
        <family val="2"/>
        <scheme val="minor"/>
      </rPr>
      <t>Solanum</t>
    </r>
    <r>
      <rPr>
        <sz val="11"/>
        <color theme="1"/>
        <rFont val="Calibri"/>
        <family val="2"/>
        <scheme val="minor"/>
      </rPr>
      <t xml:space="preserve"> y </t>
    </r>
    <r>
      <rPr>
        <i/>
        <sz val="11"/>
        <color theme="1"/>
        <rFont val="Calibri"/>
        <family val="2"/>
        <scheme val="minor"/>
      </rPr>
      <t>Passiflora</t>
    </r>
    <r>
      <rPr>
        <sz val="11"/>
        <color theme="1"/>
        <rFont val="Calibri"/>
        <family val="2"/>
        <scheme val="minor"/>
      </rPr>
      <t>. 44) Heces, 113 individuos, entre ellos 20 mostraron pulpa, 65 semillas y 5 insectos. 61) Heces de 150 muestras con semillas de 28 especies. 62) Heces de 146 individuos con semillas de Cecropia, Ficus, Philodendron, Piper y Vismia. 64) Heces con semillas y pulpa.</t>
    </r>
  </si>
  <si>
    <r>
      <t xml:space="preserve">1) Heces, 491 individuos revisados, todos con fruta. 4) Heces, 3 muestras, 2 con ponlen y 2 con semillas. 6) Heces, 8 muestras, 9 con frutos y 6 con artrópodos. 10) Observación, individuos de </t>
    </r>
    <r>
      <rPr>
        <i/>
        <sz val="11"/>
        <color theme="1"/>
        <rFont val="Calibri"/>
        <family val="2"/>
        <scheme val="minor"/>
      </rPr>
      <t>C. perspicillata</t>
    </r>
    <r>
      <rPr>
        <sz val="11"/>
        <color theme="1"/>
        <rFont val="Calibri"/>
        <family val="2"/>
        <scheme val="minor"/>
      </rPr>
      <t xml:space="preserve"> alimentándose de nectar de </t>
    </r>
    <r>
      <rPr>
        <i/>
        <sz val="11"/>
        <color theme="1"/>
        <rFont val="Calibri"/>
        <family val="2"/>
        <scheme val="minor"/>
      </rPr>
      <t>Passiflora mucronata</t>
    </r>
    <r>
      <rPr>
        <sz val="11"/>
        <color theme="1"/>
        <rFont val="Calibri"/>
        <family val="2"/>
        <scheme val="minor"/>
      </rPr>
      <t xml:space="preserve"> y </t>
    </r>
    <r>
      <rPr>
        <i/>
        <sz val="11"/>
        <color theme="1"/>
        <rFont val="Calibri"/>
        <family val="2"/>
        <scheme val="minor"/>
      </rPr>
      <t>Musa acumunata</t>
    </r>
    <r>
      <rPr>
        <sz val="11"/>
        <color theme="1"/>
        <rFont val="Calibri"/>
        <family val="2"/>
        <scheme val="minor"/>
      </rPr>
      <t xml:space="preserve">. 15) Heces, consumo de frutos de </t>
    </r>
    <r>
      <rPr>
        <i/>
        <sz val="11"/>
        <color theme="1"/>
        <rFont val="Calibri"/>
        <family val="2"/>
        <scheme val="minor"/>
      </rPr>
      <t>Dyssochroma viridiflora</t>
    </r>
    <r>
      <rPr>
        <sz val="11"/>
        <color theme="1"/>
        <rFont val="Calibri"/>
        <family val="2"/>
        <scheme val="minor"/>
      </rPr>
      <t xml:space="preserve">. 21) Contenido estomacal, 242 bichos con semillas y algunos con insectos. 27) Heces, 102 muestras con </t>
    </r>
    <r>
      <rPr>
        <i/>
        <sz val="11"/>
        <color theme="1"/>
        <rFont val="Calibri"/>
        <family val="2"/>
        <scheme val="minor"/>
      </rPr>
      <t xml:space="preserve">Vismea, Piper, Solanum, Cecropia, Passiflora </t>
    </r>
    <r>
      <rPr>
        <sz val="11"/>
        <color theme="1"/>
        <rFont val="Calibri"/>
        <family val="2"/>
        <scheme val="minor"/>
      </rPr>
      <t xml:space="preserve">e Hymenoptera. 29) Heces, 18 individuos con semillas de Piperaceae, Solanaceae y Rosaceae. 30) Heces, 14 individuos en diferentes épocas del año, todos con semillas de </t>
    </r>
    <r>
      <rPr>
        <i/>
        <sz val="11"/>
        <color theme="1"/>
        <rFont val="Calibri"/>
        <family val="2"/>
        <scheme val="minor"/>
      </rPr>
      <t>Piper</t>
    </r>
    <r>
      <rPr>
        <sz val="11"/>
        <color theme="1"/>
        <rFont val="Calibri"/>
        <family val="2"/>
        <scheme val="minor"/>
      </rPr>
      <t xml:space="preserve"> y algunos con semillas de </t>
    </r>
    <r>
      <rPr>
        <i/>
        <sz val="11"/>
        <color theme="1"/>
        <rFont val="Calibri"/>
        <family val="2"/>
        <scheme val="minor"/>
      </rPr>
      <t>Solanum</t>
    </r>
    <r>
      <rPr>
        <sz val="11"/>
        <color theme="1"/>
        <rFont val="Calibri"/>
        <family val="2"/>
        <scheme val="minor"/>
      </rPr>
      <t xml:space="preserve">. 32) Heces, 18 individuos revisados, con registros de </t>
    </r>
    <r>
      <rPr>
        <i/>
        <sz val="11"/>
        <color theme="1"/>
        <rFont val="Calibri"/>
        <family val="2"/>
        <scheme val="minor"/>
      </rPr>
      <t xml:space="preserve">Ficus, Cecropia, Piper </t>
    </r>
    <r>
      <rPr>
        <sz val="11"/>
        <color theme="1"/>
        <rFont val="Calibri"/>
        <family val="2"/>
        <scheme val="minor"/>
      </rPr>
      <t xml:space="preserve">y </t>
    </r>
    <r>
      <rPr>
        <i/>
        <sz val="11"/>
        <color theme="1"/>
        <rFont val="Calibri"/>
        <family val="2"/>
        <scheme val="minor"/>
      </rPr>
      <t>Vismia</t>
    </r>
    <r>
      <rPr>
        <sz val="11"/>
        <color theme="1"/>
        <rFont val="Calibri"/>
        <family val="2"/>
        <scheme val="minor"/>
      </rPr>
      <t xml:space="preserve">. 36) Observación directa, visitante floral de </t>
    </r>
    <r>
      <rPr>
        <i/>
        <sz val="11"/>
        <color theme="1"/>
        <rFont val="Calibri"/>
        <family val="2"/>
        <scheme val="minor"/>
      </rPr>
      <t>P. mucronata</t>
    </r>
    <r>
      <rPr>
        <sz val="11"/>
        <color theme="1"/>
        <rFont val="Calibri"/>
        <family val="2"/>
        <scheme val="minor"/>
      </rPr>
      <t xml:space="preserve">. 37) Heces, 2046 individuos capturados, pero no especifican cuántos revisados, con semillas de varias especies de </t>
    </r>
    <r>
      <rPr>
        <i/>
        <sz val="11"/>
        <color theme="1"/>
        <rFont val="Calibri"/>
        <family val="2"/>
        <scheme val="minor"/>
      </rPr>
      <t>Piper</t>
    </r>
    <r>
      <rPr>
        <sz val="11"/>
        <color theme="1"/>
        <rFont val="Calibri"/>
        <family val="2"/>
        <scheme val="minor"/>
      </rPr>
      <t xml:space="preserve">. 38) Observación directa, visitante floral de </t>
    </r>
    <r>
      <rPr>
        <i/>
        <sz val="11"/>
        <color theme="1"/>
        <rFont val="Calibri"/>
        <family val="2"/>
        <scheme val="minor"/>
      </rPr>
      <t>Dyssochroma viridiflora</t>
    </r>
    <r>
      <rPr>
        <sz val="11"/>
        <color theme="1"/>
        <rFont val="Calibri"/>
        <family val="2"/>
        <scheme val="minor"/>
      </rPr>
      <t>. 39) Heces con semillas de Cecropia, Piper y Solanaceae. 44) Heces, 80 individuos, 23 con pulpa, 45 semillas y 6 insectos. 61) Heces de 1274 muestras con semillas de más de 20 especies. 62) Heces de 146 individuos con semillas de Cecropia, Ficus, Piper, Philodendron, Solanum y Vismia. 63) Contenido estomacal con semillas de Cecropia. 64) Heces con semillas y pulpa.</t>
    </r>
  </si>
  <si>
    <t>1,27,62,64</t>
  </si>
  <si>
    <t>1) Heces, 17 individuos con semillas de Vismia duckei, V. guianensis, Vismia sp. Solanum rugosum, Solanum sp., Piper aduncum y Syzygium jambolanum. 27) Heces de 27 individuos con semillas de fruta y restos de Diptera. 62) Heces de 2 individuos con semillas de Ficus. 64) Heces con semillas y pulpa.</t>
  </si>
  <si>
    <t>64) Heces con semillas y pulpa.</t>
  </si>
  <si>
    <r>
      <t xml:space="preserve">39) Heces, una sola muestra con semilla de </t>
    </r>
    <r>
      <rPr>
        <i/>
        <sz val="11"/>
        <color theme="1"/>
        <rFont val="Calibri"/>
        <family val="2"/>
        <scheme val="minor"/>
      </rPr>
      <t>Ficus</t>
    </r>
    <r>
      <rPr>
        <sz val="11"/>
        <color theme="1"/>
        <rFont val="Calibri"/>
        <family val="2"/>
        <scheme val="minor"/>
      </rPr>
      <t xml:space="preserve"> sp. 44) Heces, 3 individuos, 2 con semillas. 64) Heces con semillas y pulpa.</t>
    </r>
  </si>
  <si>
    <t>39,44,64</t>
  </si>
  <si>
    <t>6) Heces de 4 individuos con evidencia de fruta. 64) Heces con semillas y pulpa.</t>
  </si>
  <si>
    <r>
      <t xml:space="preserve">14) Contenido estomacal, un solo individuo revisado, tenia insectos y semillas. 30) Heces, dos hembras juveniles eliminaron semillas de </t>
    </r>
    <r>
      <rPr>
        <i/>
        <sz val="11"/>
        <color theme="1"/>
        <rFont val="Calibri"/>
        <family val="2"/>
        <scheme val="minor"/>
      </rPr>
      <t>Ficus</t>
    </r>
    <r>
      <rPr>
        <sz val="11"/>
        <color theme="1"/>
        <rFont val="Calibri"/>
        <family val="2"/>
        <scheme val="minor"/>
      </rPr>
      <t xml:space="preserve"> sp. 62) Heces de 65 individuos con semillas de Cecropia, Piper y Vismia. 64) Heces con semillas y pulpa.</t>
    </r>
  </si>
  <si>
    <t>14,30,62,64</t>
  </si>
  <si>
    <t>27,64</t>
  </si>
  <si>
    <r>
      <t xml:space="preserve">27) Heces con insectos inidentificables y semillas de </t>
    </r>
    <r>
      <rPr>
        <i/>
        <sz val="11"/>
        <color theme="1"/>
        <rFont val="Calibri"/>
        <family val="2"/>
        <scheme val="minor"/>
      </rPr>
      <t>Passiflora</t>
    </r>
    <r>
      <rPr>
        <sz val="11"/>
        <color theme="1"/>
        <rFont val="Calibri"/>
        <family val="2"/>
        <scheme val="minor"/>
      </rPr>
      <t xml:space="preserve"> sp. 64) Heces con semillas y pulpa.</t>
    </r>
  </si>
  <si>
    <t>1,6,32,39,44,62,63,64</t>
  </si>
  <si>
    <t>1,64</t>
  </si>
  <si>
    <t>1) Contenido estomacal de un individuo con semillas de Cecropia palmata. 64) Heces con semillas y pulpa.</t>
  </si>
  <si>
    <t>64;27</t>
  </si>
  <si>
    <t>1,65</t>
  </si>
  <si>
    <t>1) Contenido estomacal de un individuo capturado con restos de coleópteros. 65) Contenido con restos de huesos, pelo y garras.</t>
  </si>
  <si>
    <r>
      <t>1,</t>
    </r>
    <r>
      <rPr>
        <sz val="11"/>
        <color rgb="FFFF0000"/>
        <rFont val="Calibri"/>
        <family val="2"/>
        <scheme val="minor"/>
      </rPr>
      <t>6</t>
    </r>
    <r>
      <rPr>
        <sz val="11"/>
        <color rgb="FF00B050"/>
        <rFont val="Calibri"/>
        <family val="2"/>
        <scheme val="minor"/>
      </rPr>
      <t>,</t>
    </r>
    <r>
      <rPr>
        <sz val="11"/>
        <color rgb="FFFF0000"/>
        <rFont val="Calibri"/>
        <family val="2"/>
        <scheme val="minor"/>
      </rPr>
      <t>27</t>
    </r>
    <r>
      <rPr>
        <sz val="11"/>
        <color rgb="FF00B050"/>
        <rFont val="Calibri"/>
        <family val="2"/>
        <scheme val="minor"/>
      </rPr>
      <t>,62</t>
    </r>
  </si>
  <si>
    <r>
      <t xml:space="preserve">1) Heces de 5 individuos con semillas de Ficus cruciaefolia. </t>
    </r>
    <r>
      <rPr>
        <sz val="11"/>
        <color rgb="FFFF0000"/>
        <rFont val="Calibri"/>
        <family val="2"/>
        <scheme val="minor"/>
      </rPr>
      <t>6) Heces de un individuo con evidencia de fruta.</t>
    </r>
    <r>
      <rPr>
        <sz val="11"/>
        <color theme="1"/>
        <rFont val="Calibri"/>
        <family val="2"/>
        <scheme val="minor"/>
      </rPr>
      <t xml:space="preserve"> </t>
    </r>
    <r>
      <rPr>
        <sz val="11"/>
        <color rgb="FFFF0000"/>
        <rFont val="Calibri"/>
        <family val="2"/>
        <scheme val="minor"/>
      </rPr>
      <t>27) Heces, una sola muestra con restos de insectos.</t>
    </r>
    <r>
      <rPr>
        <sz val="11"/>
        <color theme="1"/>
        <rFont val="Calibri"/>
        <family val="2"/>
        <scheme val="minor"/>
      </rPr>
      <t xml:space="preserve"> 62) Heces de 3 individuos con semillas de Ficus.</t>
    </r>
  </si>
  <si>
    <r>
      <t xml:space="preserve">4) Heces, 8 individuos revisados con semillas de </t>
    </r>
    <r>
      <rPr>
        <i/>
        <sz val="11"/>
        <color theme="1"/>
        <rFont val="Calibri"/>
        <family val="2"/>
        <scheme val="minor"/>
      </rPr>
      <t>Piper</t>
    </r>
    <r>
      <rPr>
        <sz val="11"/>
        <color theme="1"/>
        <rFont val="Calibri"/>
        <family val="2"/>
        <scheme val="minor"/>
      </rPr>
      <t xml:space="preserve"> sp., Cecropia sp., Flacourtiaceae, Mikania sp., Solanum-Lycopersicum, Solanaceae y Gentianaceae. </t>
    </r>
    <r>
      <rPr>
        <sz val="11"/>
        <color rgb="FFFF0000"/>
        <rFont val="Calibri"/>
        <family val="2"/>
        <scheme val="minor"/>
      </rPr>
      <t>6) Heces de un solo individuo con evidencia de fruta.</t>
    </r>
  </si>
  <si>
    <r>
      <t>4,</t>
    </r>
    <r>
      <rPr>
        <sz val="11"/>
        <color rgb="FFFF0000"/>
        <rFont val="Calibri"/>
        <family val="2"/>
        <scheme val="minor"/>
      </rPr>
      <t>6</t>
    </r>
  </si>
  <si>
    <t>Peterson, R. L., y Kirmse, P.</t>
  </si>
  <si>
    <t>Revista/editorial</t>
  </si>
  <si>
    <t>Mastozoología Neotropical</t>
  </si>
  <si>
    <t>Ciencia amazónica</t>
  </si>
  <si>
    <t>Canadian Journal of Zoology</t>
  </si>
  <si>
    <r>
      <t xml:space="preserve">Barros, M. A. S., Rui, A. M., &amp; Fabian, M. E. (2013). Seasonal variation in the diet of the bat </t>
    </r>
    <r>
      <rPr>
        <i/>
        <sz val="11"/>
        <color theme="1"/>
        <rFont val="Calibri"/>
        <family val="2"/>
        <scheme val="minor"/>
      </rPr>
      <t>Anoura caudifer</t>
    </r>
    <r>
      <rPr>
        <sz val="11"/>
        <color theme="1"/>
        <rFont val="Calibri"/>
        <family val="2"/>
        <scheme val="minor"/>
      </rPr>
      <t xml:space="preserve"> (Phyllostomidae: Glossophaginae) at the southern limit of its geographic range. Acta Chiropterologica, 15(1), 77–84. https://doi.org/10.3161/150811013X667876</t>
    </r>
  </si>
  <si>
    <r>
      <t xml:space="preserve">Sazima, M., &amp; Sazima, I. (1987). Additional observations on </t>
    </r>
    <r>
      <rPr>
        <i/>
        <sz val="11"/>
        <color theme="1"/>
        <rFont val="Calibri"/>
        <family val="2"/>
        <scheme val="minor"/>
      </rPr>
      <t>Passiflora mucronata</t>
    </r>
    <r>
      <rPr>
        <sz val="11"/>
        <color theme="1"/>
        <rFont val="Calibri"/>
        <family val="2"/>
        <scheme val="minor"/>
      </rPr>
      <t xml:space="preserve"> , the bat-pollinated passionflower. Ciência e Cultura, 39(3), 310–312.</t>
    </r>
  </si>
  <si>
    <r>
      <t xml:space="preserve">Sazima, Marlies, Buzato, S., &amp; Sazima, I. (1995). Bat pollination of </t>
    </r>
    <r>
      <rPr>
        <i/>
        <sz val="11"/>
        <color theme="1"/>
        <rFont val="Calibri"/>
        <family val="2"/>
        <scheme val="minor"/>
      </rPr>
      <t xml:space="preserve">Vriesea </t>
    </r>
    <r>
      <rPr>
        <sz val="11"/>
        <color theme="1"/>
        <rFont val="Calibri"/>
        <family val="2"/>
        <scheme val="minor"/>
      </rPr>
      <t>in shoutheastern Brazil. Bromélia, 2(4), 29–37.</t>
    </r>
  </si>
  <si>
    <r>
      <t xml:space="preserve">Sazima, Marlies, &amp; Sazima, I. (1980). Bat visits to </t>
    </r>
    <r>
      <rPr>
        <i/>
        <sz val="11"/>
        <color theme="1"/>
        <rFont val="Calibri"/>
        <family val="2"/>
        <scheme val="minor"/>
      </rPr>
      <t>Marcgravia myriostigma</t>
    </r>
    <r>
      <rPr>
        <sz val="11"/>
        <color theme="1"/>
        <rFont val="Calibri"/>
        <family val="2"/>
        <scheme val="minor"/>
      </rPr>
      <t xml:space="preserve"> Tr. et Planch. (Marcgraviaceae) in Southeastern Brazil. Flora, 169(1), 84–88. https://doi.org/10.1016/s0367-2530(17)31166-0</t>
    </r>
  </si>
  <si>
    <r>
      <t xml:space="preserve">Buzato, S., Sazima, M., &amp; Sazama, I. (1994). Pollination of three species of </t>
    </r>
    <r>
      <rPr>
        <i/>
        <sz val="11"/>
        <color theme="1"/>
        <rFont val="Calibri"/>
        <family val="2"/>
        <scheme val="minor"/>
      </rPr>
      <t>Abutilon</t>
    </r>
    <r>
      <rPr>
        <sz val="11"/>
        <color theme="1"/>
        <rFont val="Calibri"/>
        <family val="2"/>
        <scheme val="minor"/>
      </rPr>
      <t xml:space="preserve"> (Malvaceae) intermediate between bat and hummingbird flower syndromes. Flora, 189, 327–334. https://doi.org/10.1016/S0367-2530(17)30613-8</t>
    </r>
  </si>
  <si>
    <r>
      <t xml:space="preserve">Fischer, Erich A. (1992). Foraging of Nectarivorous Bats on </t>
    </r>
    <r>
      <rPr>
        <i/>
        <sz val="11"/>
        <color theme="1"/>
        <rFont val="Calibri"/>
        <family val="2"/>
        <scheme val="minor"/>
      </rPr>
      <t>Bauhinia ungulata</t>
    </r>
    <r>
      <rPr>
        <sz val="11"/>
        <color theme="1"/>
        <rFont val="Calibri"/>
        <family val="2"/>
        <scheme val="minor"/>
      </rPr>
      <t>. Biotropica, 24(4), 579–582.</t>
    </r>
  </si>
  <si>
    <r>
      <t xml:space="preserve">Sazima, M., Sazima, I., &amp; Buzato, S. (1994). Nectar by day and night: </t>
    </r>
    <r>
      <rPr>
        <i/>
        <sz val="11"/>
        <color theme="1"/>
        <rFont val="Calibri"/>
        <family val="2"/>
        <scheme val="minor"/>
      </rPr>
      <t>Siphocampylus sulfureus</t>
    </r>
    <r>
      <rPr>
        <sz val="11"/>
        <color theme="1"/>
        <rFont val="Calibri"/>
        <family val="2"/>
        <scheme val="minor"/>
      </rPr>
      <t xml:space="preserve"> (Lobeliaceae) pollinated by hummingbirds and bats. Plant Systematics and Evolution, 191, 237–246. https://doi.org/10.1007/BF00984668</t>
    </r>
  </si>
  <si>
    <r>
      <t xml:space="preserve">Caballero-Martínez, L., Rivas, I., Aguilera, L. (2009). Hábitos alimentarios de Anoura geoffroyi (Chiroptera: Phyllostomidae) en Ixtapan del Oro, estado de México. </t>
    </r>
    <r>
      <rPr>
        <i/>
        <sz val="11"/>
        <color theme="1"/>
        <rFont val="Calibri"/>
        <family val="2"/>
        <scheme val="minor"/>
      </rPr>
      <t>Acta Zoológica Mexicana</t>
    </r>
    <r>
      <rPr>
        <sz val="11"/>
        <color theme="1"/>
        <rFont val="Calibri"/>
        <family val="2"/>
        <scheme val="minor"/>
      </rPr>
      <t xml:space="preserve">, </t>
    </r>
    <r>
      <rPr>
        <i/>
        <sz val="11"/>
        <color theme="1"/>
        <rFont val="Calibri"/>
        <family val="2"/>
        <scheme val="minor"/>
      </rPr>
      <t>25</t>
    </r>
    <r>
      <rPr>
        <sz val="11"/>
        <color theme="1"/>
        <rFont val="Calibri"/>
        <family val="2"/>
        <scheme val="minor"/>
      </rPr>
      <t>(1), 161–175.</t>
    </r>
  </si>
  <si>
    <r>
      <t xml:space="preserve">Gribel, R., &amp; Hay, J. D. (1993). Pollination ecology of Caryocar brasiliense (Caryocaraceae) in Central Brazil cerrado vegetation. </t>
    </r>
    <r>
      <rPr>
        <i/>
        <sz val="11"/>
        <color theme="1"/>
        <rFont val="Calibri"/>
        <family val="2"/>
        <scheme val="minor"/>
      </rPr>
      <t>Journal of Tropical Ecology</t>
    </r>
    <r>
      <rPr>
        <sz val="11"/>
        <color theme="1"/>
        <rFont val="Calibri"/>
        <family val="2"/>
        <scheme val="minor"/>
      </rPr>
      <t xml:space="preserve">, </t>
    </r>
    <r>
      <rPr>
        <i/>
        <sz val="11"/>
        <color theme="1"/>
        <rFont val="Calibri"/>
        <family val="2"/>
        <scheme val="minor"/>
      </rPr>
      <t>9</t>
    </r>
    <r>
      <rPr>
        <sz val="11"/>
        <color theme="1"/>
        <rFont val="Calibri"/>
        <family val="2"/>
        <scheme val="minor"/>
      </rPr>
      <t>(2), 199–211. https://doi.org/10.1017/S0266467400007173</t>
    </r>
  </si>
  <si>
    <r>
      <t xml:space="preserve">Knuth, P. (1906). </t>
    </r>
    <r>
      <rPr>
        <i/>
        <sz val="11"/>
        <color theme="1"/>
        <rFont val="Calibri"/>
        <family val="2"/>
        <scheme val="minor"/>
      </rPr>
      <t>Handbook of flower pollination</t>
    </r>
    <r>
      <rPr>
        <sz val="11"/>
        <color theme="1"/>
        <rFont val="Calibri"/>
        <family val="2"/>
        <scheme val="minor"/>
      </rPr>
      <t xml:space="preserve"> (Vol. 1). University of Oxford.</t>
    </r>
  </si>
  <si>
    <r>
      <t xml:space="preserve">Ortiz, J. (1951). Estudio monográfico de los quiropteros de Lima y sus alrededores. </t>
    </r>
    <r>
      <rPr>
        <i/>
        <sz val="11"/>
        <color theme="1"/>
        <rFont val="Calibri"/>
        <family val="2"/>
        <scheme val="minor"/>
      </rPr>
      <t>Publicaciones Del Museo de Historia Natural “Javier Prado,”</t>
    </r>
    <r>
      <rPr>
        <sz val="11"/>
        <color theme="1"/>
        <rFont val="Calibri"/>
        <family val="2"/>
        <scheme val="minor"/>
      </rPr>
      <t xml:space="preserve"> (7), 1–48.</t>
    </r>
  </si>
  <si>
    <r>
      <t xml:space="preserve">Pedersen, S. C., Genoways, H. H., Morton, M. N., Johnson, J. W., &amp; Courts, S. E. (2003). Bats of Nevis, northern Lesser Antilles. </t>
    </r>
    <r>
      <rPr>
        <i/>
        <sz val="11"/>
        <color theme="1"/>
        <rFont val="Calibri"/>
        <family val="2"/>
        <scheme val="minor"/>
      </rPr>
      <t>Acta Chiropterologica</t>
    </r>
    <r>
      <rPr>
        <sz val="11"/>
        <color theme="1"/>
        <rFont val="Calibri"/>
        <family val="2"/>
        <scheme val="minor"/>
      </rPr>
      <t xml:space="preserve">, </t>
    </r>
    <r>
      <rPr>
        <i/>
        <sz val="11"/>
        <color theme="1"/>
        <rFont val="Calibri"/>
        <family val="2"/>
        <scheme val="minor"/>
      </rPr>
      <t>5</t>
    </r>
    <r>
      <rPr>
        <sz val="11"/>
        <color theme="1"/>
        <rFont val="Calibri"/>
        <family val="2"/>
        <scheme val="minor"/>
      </rPr>
      <t>(2), 251–267. https://doi.org/10.3161/001.005.0208</t>
    </r>
  </si>
  <si>
    <r>
      <t xml:space="preserve">Bernard, E. (2002). Diet, activity and reproduction of bats species (Mammalia, Chiroptera) in Central Amazonia, Brasil. </t>
    </r>
    <r>
      <rPr>
        <i/>
        <sz val="11"/>
        <color theme="1"/>
        <rFont val="Calibri"/>
        <family val="2"/>
        <scheme val="minor"/>
      </rPr>
      <t>Revista Brasileira de Zoologia</t>
    </r>
    <r>
      <rPr>
        <sz val="11"/>
        <color theme="1"/>
        <rFont val="Calibri"/>
        <family val="2"/>
        <scheme val="minor"/>
      </rPr>
      <t xml:space="preserve">, </t>
    </r>
    <r>
      <rPr>
        <i/>
        <sz val="11"/>
        <color theme="1"/>
        <rFont val="Calibri"/>
        <family val="2"/>
        <scheme val="minor"/>
      </rPr>
      <t>19</t>
    </r>
    <r>
      <rPr>
        <sz val="11"/>
        <color theme="1"/>
        <rFont val="Calibri"/>
        <family val="2"/>
        <scheme val="minor"/>
      </rPr>
      <t>(1), 173–188.</t>
    </r>
  </si>
  <si>
    <r>
      <t xml:space="preserve">Sánchez, M. S., Carrizo, L. V., Giannini, N. P., &amp; Barquez, R. M. (2012). Seasonal patterns in the diet of frugivorous bats in the subtropical rainforests of Argentina. </t>
    </r>
    <r>
      <rPr>
        <i/>
        <sz val="11"/>
        <color theme="1"/>
        <rFont val="Calibri"/>
        <family val="2"/>
        <scheme val="minor"/>
      </rPr>
      <t>Mammalia</t>
    </r>
    <r>
      <rPr>
        <sz val="11"/>
        <color theme="1"/>
        <rFont val="Calibri"/>
        <family val="2"/>
        <scheme val="minor"/>
      </rPr>
      <t xml:space="preserve">, </t>
    </r>
    <r>
      <rPr>
        <i/>
        <sz val="11"/>
        <color theme="1"/>
        <rFont val="Calibri"/>
        <family val="2"/>
        <scheme val="minor"/>
      </rPr>
      <t>76</t>
    </r>
    <r>
      <rPr>
        <sz val="11"/>
        <color theme="1"/>
        <rFont val="Calibri"/>
        <family val="2"/>
        <scheme val="minor"/>
      </rPr>
      <t>(3), 269–275. https://doi.org/10.1515/mammalia-2011-0059</t>
    </r>
  </si>
  <si>
    <r>
      <t xml:space="preserve">Passos, F., Silva, W., Wagner, P., &amp; Bonin, M. (2003). Frugivoria em morcegos (Mammalia, Chiroptera) no Parque Estadual Intervales, sudeste do Brasil. </t>
    </r>
    <r>
      <rPr>
        <i/>
        <sz val="11"/>
        <color theme="1"/>
        <rFont val="Calibri"/>
        <family val="2"/>
        <scheme val="minor"/>
      </rPr>
      <t>Revista Brasileira de Zoologia</t>
    </r>
    <r>
      <rPr>
        <sz val="11"/>
        <color theme="1"/>
        <rFont val="Calibri"/>
        <family val="2"/>
        <scheme val="minor"/>
      </rPr>
      <t xml:space="preserve">, </t>
    </r>
    <r>
      <rPr>
        <i/>
        <sz val="11"/>
        <color theme="1"/>
        <rFont val="Calibri"/>
        <family val="2"/>
        <scheme val="minor"/>
      </rPr>
      <t>20</t>
    </r>
    <r>
      <rPr>
        <sz val="11"/>
        <color theme="1"/>
        <rFont val="Calibri"/>
        <family val="2"/>
        <scheme val="minor"/>
      </rPr>
      <t>(3), 511–517. Retrieved from http://www.scielo.br/scielo.php?pid=S0101-81752003000300024&amp;amp;script=sci_abstract&amp;amp;tlng=pt</t>
    </r>
  </si>
  <si>
    <r>
      <t xml:space="preserve">dos Reis, N. R. R., Peracchi, A. L., Muller, M. F., Bastos, E. A., &amp; Soares, E. S. (1996). Quirópteros do parque estadual morro do diabo, São Paulo, Brasil (Mammalia, Chiroptera). </t>
    </r>
    <r>
      <rPr>
        <i/>
        <sz val="11"/>
        <color theme="1"/>
        <rFont val="Calibri"/>
        <family val="2"/>
        <scheme val="minor"/>
      </rPr>
      <t>Revista Brasileira de Biologia</t>
    </r>
    <r>
      <rPr>
        <sz val="11"/>
        <color theme="1"/>
        <rFont val="Calibri"/>
        <family val="2"/>
        <scheme val="minor"/>
      </rPr>
      <t xml:space="preserve">, </t>
    </r>
    <r>
      <rPr>
        <i/>
        <sz val="11"/>
        <color theme="1"/>
        <rFont val="Calibri"/>
        <family val="2"/>
        <scheme val="minor"/>
      </rPr>
      <t>56</t>
    </r>
    <r>
      <rPr>
        <sz val="11"/>
        <color theme="1"/>
        <rFont val="Calibri"/>
        <family val="2"/>
        <scheme val="minor"/>
      </rPr>
      <t>(1), 87–92.</t>
    </r>
  </si>
  <si>
    <r>
      <t xml:space="preserve">Flemming, T., Hooper, E. T., &amp; Wilson, D. E. (1972). Three Central American bat communities: structure, reproductive cycles, and movement patterns. </t>
    </r>
    <r>
      <rPr>
        <i/>
        <sz val="11"/>
        <color theme="1"/>
        <rFont val="Calibri"/>
        <family val="2"/>
        <scheme val="minor"/>
      </rPr>
      <t>Ecology</t>
    </r>
    <r>
      <rPr>
        <sz val="11"/>
        <color theme="1"/>
        <rFont val="Calibri"/>
        <family val="2"/>
        <scheme val="minor"/>
      </rPr>
      <t xml:space="preserve">, </t>
    </r>
    <r>
      <rPr>
        <i/>
        <sz val="11"/>
        <color theme="1"/>
        <rFont val="Calibri"/>
        <family val="2"/>
        <scheme val="minor"/>
      </rPr>
      <t>53</t>
    </r>
    <r>
      <rPr>
        <sz val="11"/>
        <color theme="1"/>
        <rFont val="Calibri"/>
        <family val="2"/>
        <scheme val="minor"/>
      </rPr>
      <t>(4), 555–569. https://doi.org/10.2307/1934771</t>
    </r>
  </si>
  <si>
    <r>
      <t xml:space="preserve">Ríos-Blanco, M. C., &amp; Pérez-Torres, J. (2015). Dieta de las especies dominantes del ensamblaje de murciélagos frugívoros en un bosque seco tropical (Colombia). </t>
    </r>
    <r>
      <rPr>
        <i/>
        <sz val="11"/>
        <color theme="1"/>
        <rFont val="Calibri"/>
        <family val="2"/>
        <scheme val="minor"/>
      </rPr>
      <t>Mastozoologia Neotropical</t>
    </r>
    <r>
      <rPr>
        <sz val="11"/>
        <color theme="1"/>
        <rFont val="Calibri"/>
        <family val="2"/>
        <scheme val="minor"/>
      </rPr>
      <t xml:space="preserve">, </t>
    </r>
    <r>
      <rPr>
        <i/>
        <sz val="11"/>
        <color theme="1"/>
        <rFont val="Calibri"/>
        <family val="2"/>
        <scheme val="minor"/>
      </rPr>
      <t>22</t>
    </r>
    <r>
      <rPr>
        <sz val="11"/>
        <color theme="1"/>
        <rFont val="Calibri"/>
        <family val="2"/>
        <scheme val="minor"/>
      </rPr>
      <t>(1), 103–111.</t>
    </r>
  </si>
  <si>
    <r>
      <t xml:space="preserve">dos Reis, N. R., Peracchi, A. L., &amp; Onuki, M. K. (1993). Quirópteros de Londrina, Paraná, Brasil (Mammalia, Chiroptera). </t>
    </r>
    <r>
      <rPr>
        <i/>
        <sz val="11"/>
        <color theme="1"/>
        <rFont val="Calibri"/>
        <family val="2"/>
        <scheme val="minor"/>
      </rPr>
      <t>Revista Brasileira de Zoologia</t>
    </r>
    <r>
      <rPr>
        <sz val="11"/>
        <color theme="1"/>
        <rFont val="Calibri"/>
        <family val="2"/>
        <scheme val="minor"/>
      </rPr>
      <t xml:space="preserve">, </t>
    </r>
    <r>
      <rPr>
        <i/>
        <sz val="11"/>
        <color theme="1"/>
        <rFont val="Calibri"/>
        <family val="2"/>
        <scheme val="minor"/>
      </rPr>
      <t>10</t>
    </r>
    <r>
      <rPr>
        <sz val="11"/>
        <color theme="1"/>
        <rFont val="Calibri"/>
        <family val="2"/>
        <scheme val="minor"/>
      </rPr>
      <t>(3), 371–381. https://doi.org/10.1590/s0101-81751993000300001</t>
    </r>
  </si>
  <si>
    <r>
      <t xml:space="preserve">Taboada, G. S., &amp; Pine, R. H. (1969). Morphological and behavioral evidence for the relationship between the bat genus Brachyphylla and the Phyllonycterinae. </t>
    </r>
    <r>
      <rPr>
        <i/>
        <sz val="11"/>
        <color theme="1"/>
        <rFont val="Calibri"/>
        <family val="2"/>
        <scheme val="minor"/>
      </rPr>
      <t>Biotropica</t>
    </r>
    <r>
      <rPr>
        <sz val="11"/>
        <color theme="1"/>
        <rFont val="Calibri"/>
        <family val="2"/>
        <scheme val="minor"/>
      </rPr>
      <t xml:space="preserve">, </t>
    </r>
    <r>
      <rPr>
        <i/>
        <sz val="11"/>
        <color theme="1"/>
        <rFont val="Calibri"/>
        <family val="2"/>
        <scheme val="minor"/>
      </rPr>
      <t>1</t>
    </r>
    <r>
      <rPr>
        <sz val="11"/>
        <color theme="1"/>
        <rFont val="Calibri"/>
        <family val="2"/>
        <scheme val="minor"/>
      </rPr>
      <t>(1), 10–19. https://doi.org/10.2307/2989745</t>
    </r>
  </si>
  <si>
    <r>
      <t xml:space="preserve">Bond, R. M., &amp; Seaman, G. A. (1958). Notes on a Colony of Brachyphylla cavernarum. </t>
    </r>
    <r>
      <rPr>
        <i/>
        <sz val="11"/>
        <color theme="1"/>
        <rFont val="Calibri"/>
        <family val="2"/>
        <scheme val="minor"/>
      </rPr>
      <t>Journal of Mammalogy</t>
    </r>
    <r>
      <rPr>
        <sz val="11"/>
        <color theme="1"/>
        <rFont val="Calibri"/>
        <family val="2"/>
        <scheme val="minor"/>
      </rPr>
      <t xml:space="preserve">, </t>
    </r>
    <r>
      <rPr>
        <i/>
        <sz val="11"/>
        <color theme="1"/>
        <rFont val="Calibri"/>
        <family val="2"/>
        <scheme val="minor"/>
      </rPr>
      <t>39</t>
    </r>
    <r>
      <rPr>
        <sz val="11"/>
        <color theme="1"/>
        <rFont val="Calibri"/>
        <family val="2"/>
        <scheme val="minor"/>
      </rPr>
      <t>(1), 150–151. https://doi.org/10.2307/1376623</t>
    </r>
  </si>
  <si>
    <r>
      <t xml:space="preserve">Sazima, M., &amp; Sazima, I. (1978). Bat pollination of the Passion Flower, Passiflora mucronata, in southeastern Brazil. </t>
    </r>
    <r>
      <rPr>
        <i/>
        <sz val="11"/>
        <color theme="1"/>
        <rFont val="Calibri"/>
        <family val="2"/>
        <scheme val="minor"/>
      </rPr>
      <t>Biotropica</t>
    </r>
    <r>
      <rPr>
        <sz val="11"/>
        <color theme="1"/>
        <rFont val="Calibri"/>
        <family val="2"/>
        <scheme val="minor"/>
      </rPr>
      <t xml:space="preserve">, </t>
    </r>
    <r>
      <rPr>
        <i/>
        <sz val="11"/>
        <color theme="1"/>
        <rFont val="Calibri"/>
        <family val="2"/>
        <scheme val="minor"/>
      </rPr>
      <t>10</t>
    </r>
    <r>
      <rPr>
        <sz val="11"/>
        <color theme="1"/>
        <rFont val="Calibri"/>
        <family val="2"/>
        <scheme val="minor"/>
      </rPr>
      <t>(2), 100–109. https://doi.org/10.2307/2388012</t>
    </r>
  </si>
  <si>
    <r>
      <t xml:space="preserve">Mello, M. A. R., Menezes, G. M., Selig, P., &amp; Bergallo, H. G. (2004). A test of the effects of climate and fruiting of Piper species (Piperaceae) on reproductive patterns of the bat Carollia perspicillata (Phyllostomidae). </t>
    </r>
    <r>
      <rPr>
        <i/>
        <sz val="11"/>
        <color theme="1"/>
        <rFont val="Calibri"/>
        <family val="2"/>
        <scheme val="minor"/>
      </rPr>
      <t>Acta Chiropterologica</t>
    </r>
    <r>
      <rPr>
        <sz val="11"/>
        <color theme="1"/>
        <rFont val="Calibri"/>
        <family val="2"/>
        <scheme val="minor"/>
      </rPr>
      <t xml:space="preserve">, </t>
    </r>
    <r>
      <rPr>
        <i/>
        <sz val="11"/>
        <color theme="1"/>
        <rFont val="Calibri"/>
        <family val="2"/>
        <scheme val="minor"/>
      </rPr>
      <t>6</t>
    </r>
    <r>
      <rPr>
        <sz val="11"/>
        <color theme="1"/>
        <rFont val="Calibri"/>
        <family val="2"/>
        <scheme val="minor"/>
      </rPr>
      <t>(2), 309–318. https://doi.org/10.1515/mamm.2004.006</t>
    </r>
  </si>
  <si>
    <r>
      <t xml:space="preserve">Sazima, M., Buzato, S., &amp; Sazima, I. (2003). Dyssochroma viridiflorum (Solanaceae): a reproductively bat-dependent epiphyte from the Atlantic rainforest in Brazil. </t>
    </r>
    <r>
      <rPr>
        <i/>
        <sz val="11"/>
        <color theme="1"/>
        <rFont val="Calibri"/>
        <family val="2"/>
        <scheme val="minor"/>
      </rPr>
      <t>Annals of Botany</t>
    </r>
    <r>
      <rPr>
        <sz val="11"/>
        <color theme="1"/>
        <rFont val="Calibri"/>
        <family val="2"/>
        <scheme val="minor"/>
      </rPr>
      <t xml:space="preserve">, </t>
    </r>
    <r>
      <rPr>
        <i/>
        <sz val="11"/>
        <color theme="1"/>
        <rFont val="Calibri"/>
        <family val="2"/>
        <scheme val="minor"/>
      </rPr>
      <t>92</t>
    </r>
    <r>
      <rPr>
        <sz val="11"/>
        <color theme="1"/>
        <rFont val="Calibri"/>
        <family val="2"/>
        <scheme val="minor"/>
      </rPr>
      <t>(5), 725–730. https://doi.org/10.1093/aob/mcg190</t>
    </r>
  </si>
  <si>
    <r>
      <t xml:space="preserve">Da Silva, A. G., Gaona, O., &amp; Medellín, R. A. (2008). Diet and trophic structure in a community of fruit-eating bats in Lacandon Forest, México. </t>
    </r>
    <r>
      <rPr>
        <i/>
        <sz val="11"/>
        <color theme="1"/>
        <rFont val="Calibri"/>
        <family val="2"/>
        <scheme val="minor"/>
      </rPr>
      <t>Journal of Mammalogy</t>
    </r>
    <r>
      <rPr>
        <sz val="11"/>
        <color theme="1"/>
        <rFont val="Calibri"/>
        <family val="2"/>
        <scheme val="minor"/>
      </rPr>
      <t xml:space="preserve">, </t>
    </r>
    <r>
      <rPr>
        <i/>
        <sz val="11"/>
        <color theme="1"/>
        <rFont val="Calibri"/>
        <family val="2"/>
        <scheme val="minor"/>
      </rPr>
      <t>89</t>
    </r>
    <r>
      <rPr>
        <sz val="11"/>
        <color theme="1"/>
        <rFont val="Calibri"/>
        <family val="2"/>
        <scheme val="minor"/>
      </rPr>
      <t>(1), 43–49. https://doi.org/10.1644/06-MAMM-A-300.1</t>
    </r>
  </si>
  <si>
    <r>
      <t xml:space="preserve">Bôlla, D. A. S., Carvalho, F., Gazarini, J., Zocche, J. J., &amp; Wagner, P. (2018). Varição na dieta de Artibeus lituratus e Sturnira lilium (Chiroptera: Phyllostomidae) em três regiões fitogeográficas no sul do Brasil. </t>
    </r>
    <r>
      <rPr>
        <i/>
        <sz val="11"/>
        <color theme="1"/>
        <rFont val="Calibri"/>
        <family val="2"/>
        <scheme val="minor"/>
      </rPr>
      <t>Mastozoología Neotropical</t>
    </r>
    <r>
      <rPr>
        <sz val="11"/>
        <color theme="1"/>
        <rFont val="Calibri"/>
        <family val="2"/>
        <scheme val="minor"/>
      </rPr>
      <t xml:space="preserve">, </t>
    </r>
    <r>
      <rPr>
        <i/>
        <sz val="11"/>
        <color theme="1"/>
        <rFont val="Calibri"/>
        <family val="2"/>
        <scheme val="minor"/>
      </rPr>
      <t>25</t>
    </r>
    <r>
      <rPr>
        <sz val="11"/>
        <color theme="1"/>
        <rFont val="Calibri"/>
        <family val="2"/>
        <scheme val="minor"/>
      </rPr>
      <t>(1), 5–16. https://doi.org/10.31687/saremmn.18.25.1.0.02</t>
    </r>
  </si>
  <si>
    <r>
      <t xml:space="preserve">Picard, R., &amp; Catzeflis, F. (2013). Première étude des chauves.souris dans les goyaveraies de Martinique. In J.-L. Vernier &amp; M. Burac (Eds.), </t>
    </r>
    <r>
      <rPr>
        <i/>
        <sz val="11"/>
        <color theme="1"/>
        <rFont val="Calibri"/>
        <family val="2"/>
        <scheme val="minor"/>
      </rPr>
      <t>Biodiversité insulaire : la flore, la faune et l’homme dans les Petites Antilles</t>
    </r>
    <r>
      <rPr>
        <sz val="11"/>
        <color theme="1"/>
        <rFont val="Calibri"/>
        <family val="2"/>
        <scheme val="minor"/>
      </rPr>
      <t xml:space="preserve"> (pp. 174–183). RAPIDO.</t>
    </r>
  </si>
  <si>
    <r>
      <t xml:space="preserve">Nellis, D. W., &amp; Ehle, C. P. (1977). Observations on the behavior of Brachyphylla cavernarum (Chiroptera) in Virgin Islands. </t>
    </r>
    <r>
      <rPr>
        <i/>
        <sz val="11"/>
        <color theme="1"/>
        <rFont val="Calibri"/>
        <family val="2"/>
        <scheme val="minor"/>
      </rPr>
      <t>Mammalia</t>
    </r>
    <r>
      <rPr>
        <sz val="11"/>
        <color theme="1"/>
        <rFont val="Calibri"/>
        <family val="2"/>
        <scheme val="minor"/>
      </rPr>
      <t xml:space="preserve">, </t>
    </r>
    <r>
      <rPr>
        <i/>
        <sz val="11"/>
        <color theme="1"/>
        <rFont val="Calibri"/>
        <family val="2"/>
        <scheme val="minor"/>
      </rPr>
      <t>41</t>
    </r>
    <r>
      <rPr>
        <sz val="11"/>
        <color theme="1"/>
        <rFont val="Calibri"/>
        <family val="2"/>
        <scheme val="minor"/>
      </rPr>
      <t>(4), 403–410. https://doi.org/10.1515/mamm.1977.41.4.403</t>
    </r>
  </si>
  <si>
    <r>
      <t xml:space="preserve">Lenoble, A., Angin, B., Huchet, J.-B., &amp; Royer, A. (2014). Seasonal insectivory of the Antillean Fruit-Eating Bat ( Brachyphylla cavernarum ). </t>
    </r>
    <r>
      <rPr>
        <i/>
        <sz val="11"/>
        <color theme="1"/>
        <rFont val="Calibri"/>
        <family val="2"/>
        <scheme val="minor"/>
      </rPr>
      <t>Caribbean Journal of Science</t>
    </r>
    <r>
      <rPr>
        <sz val="11"/>
        <color theme="1"/>
        <rFont val="Calibri"/>
        <family val="2"/>
        <scheme val="minor"/>
      </rPr>
      <t xml:space="preserve">, </t>
    </r>
    <r>
      <rPr>
        <i/>
        <sz val="11"/>
        <color theme="1"/>
        <rFont val="Calibri"/>
        <family val="2"/>
        <scheme val="minor"/>
      </rPr>
      <t>48</t>
    </r>
    <r>
      <rPr>
        <sz val="11"/>
        <color theme="1"/>
        <rFont val="Calibri"/>
        <family val="2"/>
        <scheme val="minor"/>
      </rPr>
      <t>(2–3), 127–131. https://doi.org/10.18475/cjos.v48i3.a01</t>
    </r>
  </si>
  <si>
    <r>
      <t xml:space="preserve">Lou, S., &amp; Yurrita, C. (2005). Análisis de nicho alimentario en la comunidad de murciélagos frugívoros de Yaxhá, Petén, Guatemala. </t>
    </r>
    <r>
      <rPr>
        <i/>
        <sz val="11"/>
        <color theme="1"/>
        <rFont val="Calibri"/>
        <family val="2"/>
        <scheme val="minor"/>
      </rPr>
      <t>Acta Zoológica Mexicana</t>
    </r>
    <r>
      <rPr>
        <sz val="11"/>
        <color theme="1"/>
        <rFont val="Calibri"/>
        <family val="2"/>
        <scheme val="minor"/>
      </rPr>
      <t xml:space="preserve">, </t>
    </r>
    <r>
      <rPr>
        <i/>
        <sz val="11"/>
        <color theme="1"/>
        <rFont val="Calibri"/>
        <family val="2"/>
        <scheme val="minor"/>
      </rPr>
      <t>21</t>
    </r>
    <r>
      <rPr>
        <sz val="11"/>
        <color theme="1"/>
        <rFont val="Calibri"/>
        <family val="2"/>
        <scheme val="minor"/>
      </rPr>
      <t>(1), 83–94. https://doi.org/10.21829/azm.2005.2112009</t>
    </r>
  </si>
  <si>
    <r>
      <t xml:space="preserve">Amorim, F. W., Galetto, L., &amp; Sazima, M. (2013). Beyond the pollination syndrome: nectar ecology and the role of diurnal and nocturnal pollinators in the reproductive success of Inga sessilis (Fabaceae). </t>
    </r>
    <r>
      <rPr>
        <i/>
        <sz val="11"/>
        <color theme="1"/>
        <rFont val="Calibri"/>
        <family val="2"/>
        <scheme val="minor"/>
      </rPr>
      <t>Plant Biology</t>
    </r>
    <r>
      <rPr>
        <sz val="11"/>
        <color theme="1"/>
        <rFont val="Calibri"/>
        <family val="2"/>
        <scheme val="minor"/>
      </rPr>
      <t xml:space="preserve">, </t>
    </r>
    <r>
      <rPr>
        <i/>
        <sz val="11"/>
        <color theme="1"/>
        <rFont val="Calibri"/>
        <family val="2"/>
        <scheme val="minor"/>
      </rPr>
      <t>15</t>
    </r>
    <r>
      <rPr>
        <sz val="11"/>
        <color theme="1"/>
        <rFont val="Calibri"/>
        <family val="2"/>
        <scheme val="minor"/>
      </rPr>
      <t>(2), 317–327. https://doi.org/10.1111/j.1438-8677.2012.00643.x</t>
    </r>
  </si>
  <si>
    <r>
      <t xml:space="preserve">Lemke, T. (1984). Foraging ecology of the Long-Nosed Bat , Glossophaga soricina, with respect to resource availability. </t>
    </r>
    <r>
      <rPr>
        <i/>
        <sz val="11"/>
        <color theme="1"/>
        <rFont val="Calibri"/>
        <family val="2"/>
        <scheme val="minor"/>
      </rPr>
      <t>Ecology</t>
    </r>
    <r>
      <rPr>
        <sz val="11"/>
        <color theme="1"/>
        <rFont val="Calibri"/>
        <family val="2"/>
        <scheme val="minor"/>
      </rPr>
      <t xml:space="preserve">, </t>
    </r>
    <r>
      <rPr>
        <i/>
        <sz val="11"/>
        <color theme="1"/>
        <rFont val="Calibri"/>
        <family val="2"/>
        <scheme val="minor"/>
      </rPr>
      <t>65</t>
    </r>
    <r>
      <rPr>
        <sz val="11"/>
        <color theme="1"/>
        <rFont val="Calibri"/>
        <family val="2"/>
        <scheme val="minor"/>
      </rPr>
      <t>(2), 538–548.</t>
    </r>
  </si>
  <si>
    <r>
      <t xml:space="preserve">Greenhall, A. M., &amp; Schmidt, U. (1988). </t>
    </r>
    <r>
      <rPr>
        <i/>
        <sz val="11"/>
        <color theme="1"/>
        <rFont val="Calibri"/>
        <family val="2"/>
        <scheme val="minor"/>
      </rPr>
      <t>Natural History of Vampire Bats</t>
    </r>
    <r>
      <rPr>
        <sz val="11"/>
        <color theme="1"/>
        <rFont val="Calibri"/>
        <family val="2"/>
        <scheme val="minor"/>
      </rPr>
      <t>. CRC Press Taylor &amp; Francis Group.</t>
    </r>
  </si>
  <si>
    <r>
      <t xml:space="preserve">Medellin, R. A. (1988). Prey of Chrotopterus auritus, with notes on feeding behavior. </t>
    </r>
    <r>
      <rPr>
        <i/>
        <sz val="11"/>
        <color theme="1"/>
        <rFont val="Calibri"/>
        <family val="2"/>
        <scheme val="minor"/>
      </rPr>
      <t>Journal of Mammalogy</t>
    </r>
    <r>
      <rPr>
        <sz val="11"/>
        <color theme="1"/>
        <rFont val="Calibri"/>
        <family val="2"/>
        <scheme val="minor"/>
      </rPr>
      <t xml:space="preserve">, </t>
    </r>
    <r>
      <rPr>
        <i/>
        <sz val="11"/>
        <color theme="1"/>
        <rFont val="Calibri"/>
        <family val="2"/>
        <scheme val="minor"/>
      </rPr>
      <t>69</t>
    </r>
    <r>
      <rPr>
        <sz val="11"/>
        <color theme="1"/>
        <rFont val="Calibri"/>
        <family val="2"/>
        <scheme val="minor"/>
      </rPr>
      <t>(4), 841–844. https://doi.org/10.2307/1381644</t>
    </r>
  </si>
  <si>
    <r>
      <t xml:space="preserve">Sánchez-Casas, N., &amp; Alvarez, T. (2000). Palinofagia de los murcielagos del genero Glossophaga (Mammalia: Chiroptera) en México. </t>
    </r>
    <r>
      <rPr>
        <i/>
        <sz val="11"/>
        <color theme="1"/>
        <rFont val="Calibri"/>
        <family val="2"/>
        <scheme val="minor"/>
      </rPr>
      <t>Acta Zoológica Mexicana</t>
    </r>
    <r>
      <rPr>
        <sz val="11"/>
        <color theme="1"/>
        <rFont val="Calibri"/>
        <family val="2"/>
        <scheme val="minor"/>
      </rPr>
      <t xml:space="preserve">, </t>
    </r>
    <r>
      <rPr>
        <i/>
        <sz val="11"/>
        <color theme="1"/>
        <rFont val="Calibri"/>
        <family val="2"/>
        <scheme val="minor"/>
      </rPr>
      <t>81</t>
    </r>
    <r>
      <rPr>
        <sz val="11"/>
        <color theme="1"/>
        <rFont val="Calibri"/>
        <family val="2"/>
        <scheme val="minor"/>
      </rPr>
      <t>, 23–62.</t>
    </r>
  </si>
  <si>
    <r>
      <t xml:space="preserve">Quesada, M., Stoner, K. E., Lobo, J. A., Herrerías-Diego, Y., Palacios-Guevara, C., Munguía-Rosas, M. A., … Rosas-Guerrero, V. (2004). Effects of forest fragmentation on pollinator activity and consequences for plant reproductive success and mating patterns in bat-pollinated Bombacaceous trees. </t>
    </r>
    <r>
      <rPr>
        <i/>
        <sz val="11"/>
        <color theme="1"/>
        <rFont val="Calibri"/>
        <family val="2"/>
        <scheme val="minor"/>
      </rPr>
      <t>Biotropica</t>
    </r>
    <r>
      <rPr>
        <sz val="11"/>
        <color theme="1"/>
        <rFont val="Calibri"/>
        <family val="2"/>
        <scheme val="minor"/>
      </rPr>
      <t xml:space="preserve">, </t>
    </r>
    <r>
      <rPr>
        <i/>
        <sz val="11"/>
        <color theme="1"/>
        <rFont val="Calibri"/>
        <family val="2"/>
        <scheme val="minor"/>
      </rPr>
      <t>36</t>
    </r>
    <r>
      <rPr>
        <sz val="11"/>
        <color theme="1"/>
        <rFont val="Calibri"/>
        <family val="2"/>
        <scheme val="minor"/>
      </rPr>
      <t>(2), 131–138. https://doi.org/10.1111/j.1744-7429.2004.tb00305.x</t>
    </r>
  </si>
  <si>
    <r>
      <t xml:space="preserve">Alvarez, T., &amp; Sanchez-Casas, N. (1997). Notas sobre la alimentacion de Musonycteris y Choeroniscus (Mammalia: Phyllotomidae) en México. </t>
    </r>
    <r>
      <rPr>
        <i/>
        <sz val="11"/>
        <color theme="1"/>
        <rFont val="Calibri"/>
        <family val="2"/>
        <scheme val="minor"/>
      </rPr>
      <t>Revista Mexicana de Mastozoologia</t>
    </r>
    <r>
      <rPr>
        <sz val="11"/>
        <color theme="1"/>
        <rFont val="Calibri"/>
        <family val="2"/>
        <scheme val="minor"/>
      </rPr>
      <t xml:space="preserve">, </t>
    </r>
    <r>
      <rPr>
        <i/>
        <sz val="11"/>
        <color theme="1"/>
        <rFont val="Calibri"/>
        <family val="2"/>
        <scheme val="minor"/>
      </rPr>
      <t>2</t>
    </r>
    <r>
      <rPr>
        <sz val="11"/>
        <color theme="1"/>
        <rFont val="Calibri"/>
        <family val="2"/>
        <scheme val="minor"/>
      </rPr>
      <t>, 113–115.</t>
    </r>
  </si>
  <si>
    <r>
      <t xml:space="preserve">Eguiarte, L., Martinez, C., &amp; Arita, H. (1987). El nectar y el polen como recursos: el papel ecologico de los visitantes a las flores de Pseudobombax ellipticum (H.B.K.) Dugand. </t>
    </r>
    <r>
      <rPr>
        <i/>
        <sz val="11"/>
        <color theme="1"/>
        <rFont val="Calibri"/>
        <family val="2"/>
        <scheme val="minor"/>
      </rPr>
      <t>Biotropica</t>
    </r>
    <r>
      <rPr>
        <sz val="11"/>
        <color theme="1"/>
        <rFont val="Calibri"/>
        <family val="2"/>
        <scheme val="minor"/>
      </rPr>
      <t xml:space="preserve">, </t>
    </r>
    <r>
      <rPr>
        <i/>
        <sz val="11"/>
        <color theme="1"/>
        <rFont val="Calibri"/>
        <family val="2"/>
        <scheme val="minor"/>
      </rPr>
      <t>19</t>
    </r>
    <r>
      <rPr>
        <sz val="11"/>
        <color theme="1"/>
        <rFont val="Calibri"/>
        <family val="2"/>
        <scheme val="minor"/>
      </rPr>
      <t>(1), 74. https://doi.org/10.2307/2388462</t>
    </r>
  </si>
  <si>
    <r>
      <t xml:space="preserve">Muñoz-romo, M., Sosa, M., &amp; Quintero, Y. C. (2005). Digestibilidad del polen de cactáceas columnares en los murciélagos glosofaginos Glossophaga longirostris y Leptonycteris curasoae (Chiroptera: Phyllostomidae). </t>
    </r>
    <r>
      <rPr>
        <i/>
        <sz val="11"/>
        <color theme="1"/>
        <rFont val="Calibri"/>
        <family val="2"/>
        <scheme val="minor"/>
      </rPr>
      <t>Revista de Biologia Tropical</t>
    </r>
    <r>
      <rPr>
        <sz val="11"/>
        <color theme="1"/>
        <rFont val="Calibri"/>
        <family val="2"/>
        <scheme val="minor"/>
      </rPr>
      <t xml:space="preserve">, </t>
    </r>
    <r>
      <rPr>
        <i/>
        <sz val="11"/>
        <color theme="1"/>
        <rFont val="Calibri"/>
        <family val="2"/>
        <scheme val="minor"/>
      </rPr>
      <t>53</t>
    </r>
    <r>
      <rPr>
        <sz val="11"/>
        <color theme="1"/>
        <rFont val="Calibri"/>
        <family val="2"/>
        <scheme val="minor"/>
      </rPr>
      <t>(1–2), 277–280.</t>
    </r>
  </si>
  <si>
    <r>
      <t xml:space="preserve">Sosa, M., &amp; Soriano, P. (1993). Solapamiento de dieta entre Leptonycteris curasoae y Glossophaga longirostris (Mammalia: Chiroptera). </t>
    </r>
    <r>
      <rPr>
        <i/>
        <sz val="11"/>
        <color theme="1"/>
        <rFont val="Calibri"/>
        <family val="2"/>
        <scheme val="minor"/>
      </rPr>
      <t>Revista de Bología Tropical</t>
    </r>
    <r>
      <rPr>
        <sz val="11"/>
        <color theme="1"/>
        <rFont val="Calibri"/>
        <family val="2"/>
        <scheme val="minor"/>
      </rPr>
      <t xml:space="preserve">, </t>
    </r>
    <r>
      <rPr>
        <i/>
        <sz val="11"/>
        <color theme="1"/>
        <rFont val="Calibri"/>
        <family val="2"/>
        <scheme val="minor"/>
      </rPr>
      <t>41</t>
    </r>
    <r>
      <rPr>
        <sz val="11"/>
        <color theme="1"/>
        <rFont val="Calibri"/>
        <family val="2"/>
        <scheme val="minor"/>
      </rPr>
      <t>(3), 529–532. https://doi.org/10.15517/rbt.v41i3A.23541</t>
    </r>
  </si>
  <si>
    <r>
      <t xml:space="preserve">Riechers, A., Martínez-Coronel, M., &amp; Vidal, R. (2003). Consumo de polen de una colonia de maternidad de Leptonycteris curasoae yerbabuenae en Tuxtla Gutiérrez, Chiapas, México. </t>
    </r>
    <r>
      <rPr>
        <i/>
        <sz val="11"/>
        <color theme="1"/>
        <rFont val="Calibri"/>
        <family val="2"/>
        <scheme val="minor"/>
      </rPr>
      <t>Anales Del Instituto de Biología, Universidad Nacional Autónoma de México, Serie Zoología</t>
    </r>
    <r>
      <rPr>
        <sz val="11"/>
        <color theme="1"/>
        <rFont val="Calibri"/>
        <family val="2"/>
        <scheme val="minor"/>
      </rPr>
      <t xml:space="preserve">, </t>
    </r>
    <r>
      <rPr>
        <i/>
        <sz val="11"/>
        <color theme="1"/>
        <rFont val="Calibri"/>
        <family val="2"/>
        <scheme val="minor"/>
      </rPr>
      <t>74</t>
    </r>
    <r>
      <rPr>
        <sz val="11"/>
        <color theme="1"/>
        <rFont val="Calibri"/>
        <family val="2"/>
        <scheme val="minor"/>
      </rPr>
      <t>(1), 43–66.</t>
    </r>
  </si>
  <si>
    <r>
      <t xml:space="preserve">Tschapka, M., Dressler, S., &amp; von Helversen, O. (2006). Bat visits to Marcgravia pittieri and notes on the inflorescence diversity within the genus Marcgravia (Marcgraviaceae). </t>
    </r>
    <r>
      <rPr>
        <i/>
        <sz val="11"/>
        <color theme="1"/>
        <rFont val="Calibri"/>
        <family val="2"/>
        <scheme val="minor"/>
      </rPr>
      <t>Flora: Morphology, Distribution, Functional Ecology of Plants</t>
    </r>
    <r>
      <rPr>
        <sz val="11"/>
        <color theme="1"/>
        <rFont val="Calibri"/>
        <family val="2"/>
        <scheme val="minor"/>
      </rPr>
      <t xml:space="preserve">, </t>
    </r>
    <r>
      <rPr>
        <i/>
        <sz val="11"/>
        <color theme="1"/>
        <rFont val="Calibri"/>
        <family val="2"/>
        <scheme val="minor"/>
      </rPr>
      <t>201</t>
    </r>
    <r>
      <rPr>
        <sz val="11"/>
        <color theme="1"/>
        <rFont val="Calibri"/>
        <family val="2"/>
        <scheme val="minor"/>
      </rPr>
      <t>, 383–388. https://doi.org/10.1016/j.flora.2005.07.014</t>
    </r>
  </si>
  <si>
    <r>
      <t xml:space="preserve">Coelho, D. C., &amp; Marinho-Filho, J. (2002). Diet and activity of Lonchophylla dekeyseri (Chiroptera, Phyllostomidae) in the Federal District, Brazil. </t>
    </r>
    <r>
      <rPr>
        <i/>
        <sz val="11"/>
        <color theme="1"/>
        <rFont val="Calibri"/>
        <family val="2"/>
        <scheme val="minor"/>
      </rPr>
      <t>Mammalia</t>
    </r>
    <r>
      <rPr>
        <sz val="11"/>
        <color theme="1"/>
        <rFont val="Calibri"/>
        <family val="2"/>
        <scheme val="minor"/>
      </rPr>
      <t xml:space="preserve">, </t>
    </r>
    <r>
      <rPr>
        <i/>
        <sz val="11"/>
        <color theme="1"/>
        <rFont val="Calibri"/>
        <family val="2"/>
        <scheme val="minor"/>
      </rPr>
      <t>66</t>
    </r>
    <r>
      <rPr>
        <sz val="11"/>
        <color theme="1"/>
        <rFont val="Calibri"/>
        <family val="2"/>
        <scheme val="minor"/>
      </rPr>
      <t>(3), 319–330. https://doi.org/10.1515/mamm.2002.66.3.319</t>
    </r>
  </si>
  <si>
    <r>
      <t xml:space="preserve">Wilson, D. E. (1971). Food habits of Micronycteris hirsuta (Chiroptera: Phyllostomidae). </t>
    </r>
    <r>
      <rPr>
        <i/>
        <sz val="11"/>
        <color theme="1"/>
        <rFont val="Calibri"/>
        <family val="2"/>
        <scheme val="minor"/>
      </rPr>
      <t>Mammalia</t>
    </r>
    <r>
      <rPr>
        <sz val="11"/>
        <color theme="1"/>
        <rFont val="Calibri"/>
        <family val="2"/>
        <scheme val="minor"/>
      </rPr>
      <t xml:space="preserve">, </t>
    </r>
    <r>
      <rPr>
        <i/>
        <sz val="11"/>
        <color theme="1"/>
        <rFont val="Calibri"/>
        <family val="2"/>
        <scheme val="minor"/>
      </rPr>
      <t>35</t>
    </r>
    <r>
      <rPr>
        <sz val="11"/>
        <color theme="1"/>
        <rFont val="Calibri"/>
        <family val="2"/>
        <scheme val="minor"/>
      </rPr>
      <t>(1), 107–110.</t>
    </r>
  </si>
  <si>
    <r>
      <t xml:space="preserve">Belwood, J. J. (1988). Foraging behaviour, prey selection and echolocation in Phyllostomine bats (Phyllostomidae). </t>
    </r>
    <r>
      <rPr>
        <i/>
        <sz val="11"/>
        <color theme="1"/>
        <rFont val="Calibri"/>
        <family val="2"/>
        <scheme val="minor"/>
      </rPr>
      <t>Animal Sonar</t>
    </r>
    <r>
      <rPr>
        <sz val="11"/>
        <color theme="1"/>
        <rFont val="Calibri"/>
        <family val="2"/>
        <scheme val="minor"/>
      </rPr>
      <t>, 601–605.</t>
    </r>
  </si>
  <si>
    <r>
      <t xml:space="preserve">Gonçalves, F., Munin, R., Costa, P., &amp; Fischer, E. (2007). Feeding habits of Noctilio albiventris (Noctilionidae) bats in the Pantanal, Brazil. </t>
    </r>
    <r>
      <rPr>
        <i/>
        <sz val="11"/>
        <color theme="1"/>
        <rFont val="Calibri"/>
        <family val="2"/>
        <scheme val="minor"/>
      </rPr>
      <t>Acta Chiropterologica</t>
    </r>
    <r>
      <rPr>
        <sz val="11"/>
        <color theme="1"/>
        <rFont val="Calibri"/>
        <family val="2"/>
        <scheme val="minor"/>
      </rPr>
      <t xml:space="preserve">, </t>
    </r>
    <r>
      <rPr>
        <i/>
        <sz val="11"/>
        <color theme="1"/>
        <rFont val="Calibri"/>
        <family val="2"/>
        <scheme val="minor"/>
      </rPr>
      <t>9</t>
    </r>
    <r>
      <rPr>
        <sz val="11"/>
        <color theme="1"/>
        <rFont val="Calibri"/>
        <family val="2"/>
        <scheme val="minor"/>
      </rPr>
      <t>(2), 535–538. https://doi.org/10.3161/1733-5329(2007)9[535:FHONAN]2.0.CO;2</t>
    </r>
  </si>
  <si>
    <r>
      <t xml:space="preserve">Fleming, T. (2006). Opportunism versus specialization: the evolution of feeding strategies in frugivorous bats. In A. Estrada &amp; T. Fleming (Eds.), </t>
    </r>
    <r>
      <rPr>
        <i/>
        <sz val="11"/>
        <color theme="1"/>
        <rFont val="Calibri"/>
        <family val="2"/>
        <scheme val="minor"/>
      </rPr>
      <t>Frugivores and seed dispersal edited</t>
    </r>
    <r>
      <rPr>
        <sz val="11"/>
        <color theme="1"/>
        <rFont val="Calibri"/>
        <family val="2"/>
        <scheme val="minor"/>
      </rPr>
      <t xml:space="preserve"> (pp. 105–118). Dr W. Junk Publishers.</t>
    </r>
  </si>
  <si>
    <r>
      <t xml:space="preserve">Casallas-Pabón, D., Calvo-Roa, N., &amp; Rojas-Robles, R. (2017). Murciélagos dispersores de semillas en gradientes sucesionales de la orinoquia (San martín, meta, Colombia). </t>
    </r>
    <r>
      <rPr>
        <i/>
        <sz val="11"/>
        <color theme="1"/>
        <rFont val="Calibri"/>
        <family val="2"/>
        <scheme val="minor"/>
      </rPr>
      <t>Acta Biologica Colombiana</t>
    </r>
    <r>
      <rPr>
        <sz val="11"/>
        <color theme="1"/>
        <rFont val="Calibri"/>
        <family val="2"/>
        <scheme val="minor"/>
      </rPr>
      <t xml:space="preserve">, </t>
    </r>
    <r>
      <rPr>
        <i/>
        <sz val="11"/>
        <color theme="1"/>
        <rFont val="Calibri"/>
        <family val="2"/>
        <scheme val="minor"/>
      </rPr>
      <t>22</t>
    </r>
    <r>
      <rPr>
        <sz val="11"/>
        <color theme="1"/>
        <rFont val="Calibri"/>
        <family val="2"/>
        <scheme val="minor"/>
      </rPr>
      <t>(3), 348–358. https://doi.org/10.15446/abc.v22n3.63561</t>
    </r>
  </si>
  <si>
    <r>
      <t xml:space="preserve">Linares, É., &amp; Moreno-Mosquera, E. (2010). Morfología de los frutiolos de Cecropia (Cecropiaceae) del pacífico colombiano y su valor taxonómico en el estudio de dietas de murciélagos. </t>
    </r>
    <r>
      <rPr>
        <i/>
        <sz val="11"/>
        <color theme="1"/>
        <rFont val="Calibri"/>
        <family val="2"/>
        <scheme val="minor"/>
      </rPr>
      <t>Caldasia</t>
    </r>
    <r>
      <rPr>
        <sz val="11"/>
        <color theme="1"/>
        <rFont val="Calibri"/>
        <family val="2"/>
        <scheme val="minor"/>
      </rPr>
      <t xml:space="preserve">, </t>
    </r>
    <r>
      <rPr>
        <i/>
        <sz val="11"/>
        <color theme="1"/>
        <rFont val="Calibri"/>
        <family val="2"/>
        <scheme val="minor"/>
      </rPr>
      <t>32</t>
    </r>
    <r>
      <rPr>
        <sz val="11"/>
        <color theme="1"/>
        <rFont val="Calibri"/>
        <family val="2"/>
        <scheme val="minor"/>
      </rPr>
      <t>(2), 275–287.</t>
    </r>
  </si>
  <si>
    <r>
      <t xml:space="preserve">Notes on Vampyrum spectrum, the false vampire bat, </t>
    </r>
    <r>
      <rPr>
        <sz val="11"/>
        <color theme="1"/>
        <rFont val="Calibri"/>
        <family val="2"/>
        <scheme val="minor"/>
      </rPr>
      <t>in Panama</t>
    </r>
  </si>
  <si>
    <t>Iheringia. Série Zoologia</t>
  </si>
  <si>
    <t>19,39,49</t>
  </si>
  <si>
    <r>
      <t xml:space="preserve">19) Heces o contenido de 7 individos, 3 con Lepidoptera , 2 con nectar y 2 con frutos de </t>
    </r>
    <r>
      <rPr>
        <i/>
        <sz val="11"/>
        <color theme="1"/>
        <rFont val="Calibri"/>
        <family val="2"/>
        <scheme val="minor"/>
      </rPr>
      <t xml:space="preserve"> Acnistus</t>
    </r>
    <r>
      <rPr>
        <sz val="11"/>
        <color theme="1"/>
        <rFont val="Calibri"/>
        <family val="2"/>
        <scheme val="minor"/>
      </rPr>
      <t>. 39) Heces con semillas de Cecropia, Piper y Solanaceae. 49) Contenido estomacal, 22 con solo polen y 4 restos vegetales.</t>
    </r>
  </si>
  <si>
    <t>6,14,31</t>
  </si>
  <si>
    <t>27,31,58,59</t>
  </si>
  <si>
    <t>1) Contenido estomacal, 3 revisados, algunos con restos de huesos y carne, coleópteros y materia vegetal (uno cada uno). 6) Heces de 4 individuos con restos de artrópodos. 27) Heces de 11 individuos con semillas y restosde insectos. 59) Heces de 47 individuos con restos de insectos y semillas.</t>
  </si>
  <si>
    <r>
      <t xml:space="preserve">1) Contenido estomacal de 40 indv revisados, solo 31 tenian comida que eran restos de frutas. 29) Heces, un solo individuo, con semillas de </t>
    </r>
    <r>
      <rPr>
        <i/>
        <sz val="11"/>
        <color theme="1"/>
        <rFont val="Calibri"/>
        <family val="2"/>
        <scheme val="minor"/>
      </rPr>
      <t>Cecropia glaziovi</t>
    </r>
    <r>
      <rPr>
        <sz val="11"/>
        <color theme="1"/>
        <rFont val="Calibri"/>
        <family val="2"/>
        <scheme val="minor"/>
      </rPr>
      <t xml:space="preserve">. 30) Heces, 3 bichos con semillas de </t>
    </r>
    <r>
      <rPr>
        <i/>
        <sz val="11"/>
        <color theme="1"/>
        <rFont val="Calibri"/>
        <family val="2"/>
        <scheme val="minor"/>
      </rPr>
      <t>Ficus</t>
    </r>
    <r>
      <rPr>
        <sz val="11"/>
        <color theme="1"/>
        <rFont val="Calibri"/>
        <family val="2"/>
        <scheme val="minor"/>
      </rPr>
      <t xml:space="preserve"> sp. 31) Contenido estomacal de 23 individuos, 66% con material vegetal (frutas) y 25% insectos. 33) Heces, un solo individuo revisado con semillas de </t>
    </r>
    <r>
      <rPr>
        <i/>
        <sz val="11"/>
        <color theme="1"/>
        <rFont val="Calibri"/>
        <family val="2"/>
        <scheme val="minor"/>
      </rPr>
      <t>Ficus</t>
    </r>
    <r>
      <rPr>
        <sz val="11"/>
        <color theme="1"/>
        <rFont val="Calibri"/>
        <family val="2"/>
        <scheme val="minor"/>
      </rPr>
      <t xml:space="preserve"> sp. 39) Heces con semillas de Cecropia, Piper y Ficus (no indican el número de individuos). 44) Heces, 57 especímenes con pulpa, 36 con semillas y 2 con insectos. 61) Heces de 435 muestras con semillas de más de 20 especies. 63) Contenido estomacal con semillas de Cecropia. </t>
    </r>
  </si>
  <si>
    <r>
      <t xml:space="preserve">6) Heces, dos indviduos con frutas. 21) Contenido estomacal de 72 individuos con pulpa de fruta (como 93%) y artrópodos (7%). 28) Heces con (semillas, creo) frutos. 32) Heces de 126 individuos con semillas de </t>
    </r>
    <r>
      <rPr>
        <i/>
        <sz val="11"/>
        <color theme="1"/>
        <rFont val="Calibri"/>
        <family val="2"/>
        <scheme val="minor"/>
      </rPr>
      <t>Ficus</t>
    </r>
    <r>
      <rPr>
        <sz val="11"/>
        <color theme="1"/>
        <rFont val="Calibri"/>
        <family val="2"/>
        <scheme val="minor"/>
      </rPr>
      <t xml:space="preserve"> y una Hypericaceae. 62) Heces de 34 individuos con semillas de Cecropia y Vismia.</t>
    </r>
  </si>
  <si>
    <t>35,41,42,43</t>
  </si>
  <si>
    <t xml:space="preserve">34) Contenido estomacal de 43 especímenes revisados, todos con polen, 2 de estos 43 con restos de insectos. </t>
  </si>
  <si>
    <t>1,4,6,10,15,21,27,29,30,32,36,37,38,29,39,44,62,63,64</t>
  </si>
  <si>
    <t>27) Heces de dos individuos con restos de insectos. 31) Contenido estomacl de 3 individuos con insectos. 58) Observación de restos de alimento en una cueva, encontraron insectos y en menor prorporción furtas. 59) Heces de 18 individuos con restos de insectos.</t>
  </si>
  <si>
    <t>1) Contenido estomacal, 23 ejemplares, 7 con restos de insectos, 7 con frutos y 8 con flores. 6) Heces de un individuo con restos de frutas. 27) Heces de 3 individuos con semillas de Passiflora y restos de insectos. 30) Heces, 3 hembras juveniles con fragmentos de insectos. 59) Heces de 3 individuos con restos de insectos y semillas.</t>
  </si>
  <si>
    <t>5,10,14,21</t>
  </si>
  <si>
    <t>1) Heces de 60 individuos con semillas de Piper aduncum, Solanum rugosum, Poraqueiba sericia, Solanum gradiflorum, Carica papaya, Solanum paniculatum, Vismia guianensis, Byrsonima sp., Clusia sp., Couma utilis, Coffea sp., Vismia duckei, Piper hostmanianum y S. caavurana. 6) Heces, 32 muestras con evidencia de fruta. 15) Heces con semillas de Dyssochroma viridiflora. 21) Contenido estomacal con semillas de Vismia, Solanum y otras frutas. 27) Heces de 4 muestras con semillas de Vismia y Solanum. 28) Heces con semillas de Ficus, Maclura, Psidium, Passiflora, Piper,  Randia,  Chrysophyllum, Solanum, Celtis y Urea. 29) Heces con semillas sobre todo de Solanum. 39) Heces con semillas de Cecropia, Piper, Ficus y Solanaceae. 40) Heces de 120 muestras con semillas de Cecropia, Ficus, Maclura tinctoria, Piper, Passiflora, Solanum, Vassobia breviflora y Vismia. 44) Heces, 264 individuos, 33 con pulpa y 159 con semillas. 61) Heces de 221 muestras con semillas de más de 10 especies. 62) Heces de 12 individuos con semillas de Cecropia, Philodendron y Piper.</t>
  </si>
  <si>
    <t>1,6,15,21,27,28,29,39,40,44,61,62</t>
  </si>
  <si>
    <t>4) Heces, 6 individuos con semillas de Piper sp., Cecropia sp., Miconia sp., Euphorbiaceae, Mikania sp., Cayaponia sp., Psychotria spp., Solanum-Lycopersicum y Gentianaceae. 6) Heces, la taxonomía de las mustra fué irreconocible, pero lo clasifican como frugívoro sedentario.</t>
  </si>
  <si>
    <t>4,27,29,62,64</t>
  </si>
  <si>
    <r>
      <t>1) Heces de 3 individuos con semillas de Solanum gradiflorum, Ficus sp. y Cecropia palmata. 6) Heces de 3 individuos con restos de frutos. 32) Heces de 59 individuos con semillas de</t>
    </r>
    <r>
      <rPr>
        <i/>
        <sz val="11"/>
        <color theme="1"/>
        <rFont val="Calibri"/>
        <family val="2"/>
        <scheme val="minor"/>
      </rPr>
      <t xml:space="preserve"> Ficus</t>
    </r>
    <r>
      <rPr>
        <sz val="11"/>
        <color theme="1"/>
        <rFont val="Calibri"/>
        <family val="2"/>
        <scheme val="minor"/>
      </rPr>
      <t xml:space="preserve"> y otras plantas. 39) Heces de un individuo con semillas de </t>
    </r>
    <r>
      <rPr>
        <i/>
        <sz val="11"/>
        <color theme="1"/>
        <rFont val="Calibri"/>
        <family val="2"/>
        <scheme val="minor"/>
      </rPr>
      <t>Cecropia</t>
    </r>
    <r>
      <rPr>
        <sz val="11"/>
        <color theme="1"/>
        <rFont val="Calibri"/>
        <family val="2"/>
        <scheme val="minor"/>
      </rPr>
      <t>. 44) Heces, 26 individuos, 5 con pulpa y 8 con semillas. 62) Heces de 8 individuos con semillas de Ficus. 63) Contenido estomacal con semillas de Cecropia. 64) Heces con semillas y pulpa.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</si>
</sst>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b/>
      <sz val="11"/>
      <name val="Calibri"/>
      <family val="2"/>
      <scheme val="minor"/>
    </font>
    <font>
      <sz val="1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rgb="FF24202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Fill="1"/>
    <xf numFmtId="0" fontId="0" fillId="0" borderId="0" xfId="0" applyFill="1"/>
    <xf numFmtId="0" fontId="0" fillId="0" borderId="0" xfId="0" applyNumberFormat="1" applyAlignment="1"/>
    <xf numFmtId="0" fontId="1" fillId="0" borderId="0" xfId="0" applyFont="1"/>
    <xf numFmtId="0" fontId="0" fillId="0" borderId="0" xfId="0" applyFont="1"/>
    <xf numFmtId="0" fontId="4" fillId="0" borderId="1" xfId="0" applyNumberFormat="1" applyFont="1" applyBorder="1"/>
    <xf numFmtId="0" fontId="0" fillId="0" borderId="0" xfId="0" applyNumberFormat="1" applyFill="1"/>
    <xf numFmtId="0" fontId="0" fillId="0" borderId="0" xfId="0" applyNumberFormat="1"/>
    <xf numFmtId="0" fontId="0" fillId="0" borderId="0" xfId="0" applyNumberFormat="1" applyFont="1"/>
    <xf numFmtId="0" fontId="0" fillId="0" borderId="0" xfId="0" applyNumberFormat="1" applyFont="1" applyFill="1"/>
    <xf numFmtId="0" fontId="1" fillId="0" borderId="2" xfId="0" applyNumberFormat="1" applyFont="1" applyBorder="1"/>
    <xf numFmtId="0" fontId="0" fillId="0" borderId="6" xfId="0" applyNumberFormat="1" applyFill="1" applyBorder="1" applyAlignment="1"/>
    <xf numFmtId="0" fontId="5" fillId="0" borderId="6" xfId="0" applyNumberFormat="1" applyFont="1" applyFill="1" applyBorder="1" applyAlignment="1"/>
    <xf numFmtId="0" fontId="3" fillId="0" borderId="6" xfId="0" applyNumberFormat="1" applyFont="1" applyFill="1" applyBorder="1" applyAlignment="1"/>
    <xf numFmtId="0" fontId="0" fillId="0" borderId="7" xfId="0" applyFill="1" applyBorder="1"/>
    <xf numFmtId="0" fontId="0" fillId="0" borderId="7" xfId="0" applyFill="1" applyBorder="1" applyAlignment="1">
      <alignment vertical="center" wrapText="1"/>
    </xf>
    <xf numFmtId="9" fontId="0" fillId="0" borderId="7" xfId="0" applyNumberFormat="1" applyFill="1" applyBorder="1"/>
    <xf numFmtId="0" fontId="0" fillId="0" borderId="7" xfId="0" applyBorder="1"/>
    <xf numFmtId="0" fontId="0" fillId="0" borderId="5" xfId="0" applyNumberFormat="1" applyFill="1" applyBorder="1"/>
    <xf numFmtId="0" fontId="0" fillId="0" borderId="5" xfId="0" applyNumberFormat="1" applyBorder="1"/>
    <xf numFmtId="0" fontId="0" fillId="0" borderId="0" xfId="0" applyNumberFormat="1" applyFill="1" applyAlignment="1">
      <alignment vertical="center" wrapText="1"/>
    </xf>
    <xf numFmtId="0" fontId="0" fillId="0" borderId="0" xfId="0" applyNumberFormat="1" applyFill="1" applyBorder="1"/>
    <xf numFmtId="0" fontId="0" fillId="0" borderId="7" xfId="0" applyFill="1" applyBorder="1" applyAlignment="1">
      <alignment vertical="top" wrapText="1"/>
    </xf>
    <xf numFmtId="0" fontId="0" fillId="0" borderId="0" xfId="0" applyNumberFormat="1" applyFill="1" applyBorder="1" applyAlignment="1">
      <alignment vertical="center" wrapText="1"/>
    </xf>
    <xf numFmtId="0" fontId="0" fillId="2" borderId="0" xfId="0" applyFill="1"/>
    <xf numFmtId="0" fontId="0" fillId="0" borderId="0" xfId="0" applyNumberFormat="1" applyBorder="1"/>
    <xf numFmtId="49" fontId="0" fillId="0" borderId="5" xfId="0" applyNumberFormat="1" applyFill="1" applyBorder="1"/>
    <xf numFmtId="0" fontId="0" fillId="0" borderId="7" xfId="0" applyNumberFormat="1" applyBorder="1"/>
    <xf numFmtId="0" fontId="0" fillId="0" borderId="7" xfId="0" applyNumberFormat="1" applyFill="1" applyBorder="1"/>
    <xf numFmtId="0" fontId="0" fillId="3" borderId="7" xfId="0" applyFill="1" applyBorder="1"/>
    <xf numFmtId="0" fontId="0" fillId="3" borderId="0" xfId="0" applyFill="1"/>
    <xf numFmtId="0" fontId="0" fillId="4" borderId="0" xfId="0" applyFill="1"/>
    <xf numFmtId="0" fontId="2" fillId="4" borderId="0" xfId="0" applyFont="1" applyFill="1"/>
    <xf numFmtId="0" fontId="5" fillId="3" borderId="6" xfId="0" applyNumberFormat="1" applyFont="1" applyFill="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NumberFormat="1" applyFont="1" applyBorder="1" applyAlignment="1"/>
    <xf numFmtId="0" fontId="1" fillId="0" borderId="3" xfId="0" applyNumberFormat="1" applyFont="1" applyBorder="1" applyAlignment="1"/>
    <xf numFmtId="0" fontId="1" fillId="0" borderId="1" xfId="0" applyNumberFormat="1" applyFont="1" applyBorder="1" applyAlignment="1"/>
    <xf numFmtId="0" fontId="4" fillId="0" borderId="2" xfId="0" applyNumberFormat="1" applyFont="1" applyBorder="1" applyAlignment="1"/>
    <xf numFmtId="0" fontId="4" fillId="0" borderId="3" xfId="0" applyNumberFormat="1" applyFont="1" applyBorder="1" applyAlignment="1"/>
    <xf numFmtId="0" fontId="1" fillId="0" borderId="2" xfId="0" applyNumberFormat="1" applyFont="1" applyBorder="1" applyAlignment="1">
      <alignment vertical="top" wrapText="1"/>
    </xf>
    <xf numFmtId="0" fontId="1" fillId="0" borderId="4" xfId="0" applyNumberFormat="1" applyFont="1" applyBorder="1" applyAlignment="1">
      <alignment vertical="top" wrapText="1"/>
    </xf>
    <xf numFmtId="0" fontId="1" fillId="0" borderId="3" xfId="0" applyNumberFormat="1" applyFont="1" applyBorder="1" applyAlignment="1">
      <alignment vertical="top" wrapText="1"/>
    </xf>
    <xf numFmtId="0" fontId="0" fillId="3" borderId="5" xfId="0" applyNumberFormat="1" applyFill="1" applyBorder="1"/>
    <xf numFmtId="0" fontId="0" fillId="3" borderId="0" xfId="0" applyNumberFormat="1" applyFill="1" applyBorder="1"/>
    <xf numFmtId="1" fontId="0" fillId="0" borderId="0" xfId="0" applyNumberFormat="1" applyFill="1"/>
    <xf numFmtId="0" fontId="1" fillId="0" borderId="1" xfId="0" applyNumberFormat="1" applyFont="1" applyBorder="1" applyAlignment="1">
      <alignment horizontal="center" vertical="top" wrapText="1"/>
    </xf>
    <xf numFmtId="0" fontId="8" fillId="0" borderId="5" xfId="0" applyNumberFormat="1" applyFont="1" applyFill="1" applyBorder="1"/>
    <xf numFmtId="0" fontId="8" fillId="0" borderId="0" xfId="0" applyNumberFormat="1" applyFont="1" applyFill="1" applyBorder="1"/>
    <xf numFmtId="0" fontId="8" fillId="0" borderId="0" xfId="0" applyNumberFormat="1" applyFont="1"/>
    <xf numFmtId="0" fontId="8" fillId="0" borderId="0" xfId="0" applyNumberFormat="1" applyFont="1" applyFill="1"/>
    <xf numFmtId="0" fontId="3" fillId="0" borderId="6" xfId="1" applyNumberFormat="1" applyFont="1" applyFill="1" applyBorder="1" applyAlignment="1"/>
    <xf numFmtId="0" fontId="0" fillId="0" borderId="0" xfId="0" applyFont="1" applyAlignment="1">
      <alignment vertical="top"/>
    </xf>
    <xf numFmtId="0" fontId="0" fillId="0" borderId="0" xfId="0" applyFont="1" applyFill="1" applyAlignment="1">
      <alignment vertical="top"/>
    </xf>
    <xf numFmtId="0" fontId="0" fillId="0" borderId="0" xfId="0" applyFont="1" applyAlignment="1">
      <alignment horizontal="left" vertical="top"/>
    </xf>
    <xf numFmtId="0" fontId="0" fillId="0" borderId="0" xfId="0" applyFont="1" applyFill="1" applyAlignment="1">
      <alignment horizontal="left" vertical="top"/>
    </xf>
    <xf numFmtId="0" fontId="9" fillId="0" borderId="0" xfId="0" applyFont="1" applyAlignment="1">
      <alignment vertical="top"/>
    </xf>
    <xf numFmtId="0" fontId="7" fillId="0" borderId="6" xfId="1" applyNumberFormat="1" applyFill="1" applyBorder="1" applyAlignment="1"/>
    <xf numFmtId="0" fontId="0" fillId="4" borderId="0" xfId="0" applyFont="1" applyFill="1" applyAlignment="1">
      <alignment vertical="top"/>
    </xf>
    <xf numFmtId="0" fontId="9" fillId="0" borderId="0" xfId="0" applyFont="1"/>
  </cellXfs>
  <cellStyles count="2">
    <cellStyle name="Hipervínculo" xfId="1" builtinId="8"/>
    <cellStyle name="Normal" xfId="0" builtinId="0"/>
  </cellStyles>
  <dxfs count="0"/>
  <tableStyles count="0" defaultTableStyle="TableStyleMedium2" defaultPivotStyle="PivotStyleLight16"/>
  <colors>
    <mruColors>
      <color rgb="FF00CC5C"/>
      <color rgb="FF00CC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06E1-A902-464E-AD6D-970DDB8DB73D}">
  <dimension ref="A1:AB178"/>
  <sheetViews>
    <sheetView tabSelected="1" topLeftCell="A160" zoomScale="131" zoomScaleNormal="100" workbookViewId="0">
      <pane xSplit="1" topLeftCell="P1" activePane="topRight" state="frozen"/>
      <selection pane="topRight" activeCell="S170" sqref="S170"/>
    </sheetView>
  </sheetViews>
  <sheetFormatPr baseColWidth="10" defaultRowHeight="15.75" customHeight="1" x14ac:dyDescent="0.25"/>
  <cols>
    <col min="1" max="1" width="31.7109375" bestFit="1" customWidth="1"/>
    <col min="2" max="2" width="8.140625" style="10" customWidth="1"/>
    <col min="3" max="3" width="8.140625" style="9" customWidth="1"/>
    <col min="4" max="4" width="8.140625" style="21" customWidth="1"/>
    <col min="5" max="5" width="8.140625" style="9" customWidth="1"/>
    <col min="6" max="6" width="8.140625" style="21" customWidth="1"/>
    <col min="7" max="7" width="8.140625" style="9" customWidth="1"/>
    <col min="8" max="8" width="8.140625" style="21" customWidth="1"/>
    <col min="9" max="9" width="8.140625" style="9" customWidth="1"/>
    <col min="10" max="10" width="8.140625" style="21" customWidth="1"/>
    <col min="11" max="11" width="8.140625" style="9" customWidth="1"/>
    <col min="12" max="12" width="8.140625" style="21" customWidth="1"/>
    <col min="13" max="13" width="8.140625" style="9" customWidth="1"/>
    <col min="14" max="14" width="8.140625" style="21" customWidth="1"/>
    <col min="15" max="15" width="8.140625" style="9" customWidth="1"/>
    <col min="16" max="16" width="11.5703125" style="21" customWidth="1"/>
    <col min="17" max="17" width="11.5703125" style="9" customWidth="1"/>
    <col min="18" max="18" width="14.140625" style="4" bestFit="1" customWidth="1"/>
    <col min="19" max="19" width="56.28515625" style="19" bestFit="1" customWidth="1"/>
    <col min="20" max="25" width="7.42578125" style="9" customWidth="1"/>
    <col min="26" max="26" width="7.42578125" style="21" customWidth="1"/>
    <col min="27" max="27" width="7.42578125" style="29" customWidth="1"/>
  </cols>
  <sheetData>
    <row r="1" spans="1:28" ht="15.75" customHeight="1" x14ac:dyDescent="0.25">
      <c r="A1" s="36" t="s">
        <v>218</v>
      </c>
      <c r="B1" s="38" t="s">
        <v>219</v>
      </c>
      <c r="C1" s="39" t="s">
        <v>220</v>
      </c>
      <c r="D1" s="38" t="s">
        <v>221</v>
      </c>
      <c r="E1" s="39" t="s">
        <v>222</v>
      </c>
      <c r="F1" s="38" t="s">
        <v>223</v>
      </c>
      <c r="G1" s="39" t="s">
        <v>224</v>
      </c>
      <c r="H1" s="38" t="s">
        <v>225</v>
      </c>
      <c r="I1" s="39" t="s">
        <v>226</v>
      </c>
      <c r="J1" s="40" t="s">
        <v>227</v>
      </c>
      <c r="K1" s="40" t="s">
        <v>228</v>
      </c>
      <c r="L1" s="40" t="s">
        <v>229</v>
      </c>
      <c r="M1" s="40" t="s">
        <v>230</v>
      </c>
      <c r="N1" s="41" t="s">
        <v>231</v>
      </c>
      <c r="O1" s="42" t="s">
        <v>232</v>
      </c>
      <c r="P1" s="7" t="s">
        <v>195</v>
      </c>
      <c r="Q1" s="12" t="s">
        <v>197</v>
      </c>
      <c r="R1" s="49" t="s">
        <v>319</v>
      </c>
      <c r="S1" s="37" t="s">
        <v>196</v>
      </c>
      <c r="T1" s="43" t="s">
        <v>237</v>
      </c>
      <c r="U1" s="43" t="s">
        <v>238</v>
      </c>
      <c r="V1" s="43" t="s">
        <v>239</v>
      </c>
      <c r="W1" s="44" t="s">
        <v>240</v>
      </c>
      <c r="X1" s="43" t="s">
        <v>233</v>
      </c>
      <c r="Y1" s="45" t="s">
        <v>234</v>
      </c>
      <c r="Z1" s="38" t="s">
        <v>235</v>
      </c>
      <c r="AA1" s="39" t="s">
        <v>236</v>
      </c>
    </row>
    <row r="2" spans="1:28" ht="15.75" customHeight="1" x14ac:dyDescent="0.25">
      <c r="A2" s="1" t="s">
        <v>18</v>
      </c>
      <c r="B2" s="10">
        <v>0</v>
      </c>
      <c r="C2" s="8">
        <v>0</v>
      </c>
      <c r="D2" s="20">
        <v>0</v>
      </c>
      <c r="E2" s="8">
        <v>0</v>
      </c>
      <c r="F2" s="20">
        <v>0</v>
      </c>
      <c r="G2" s="8">
        <v>0</v>
      </c>
      <c r="H2" s="20">
        <v>2</v>
      </c>
      <c r="I2" s="8">
        <v>1</v>
      </c>
      <c r="J2" s="20">
        <v>0</v>
      </c>
      <c r="K2" s="8">
        <v>0</v>
      </c>
      <c r="L2" s="20">
        <v>0</v>
      </c>
      <c r="M2" s="8">
        <v>0</v>
      </c>
      <c r="N2" s="20">
        <v>0</v>
      </c>
      <c r="O2" s="23">
        <v>0</v>
      </c>
      <c r="P2" s="20">
        <f>SUM(B2,D2,F2,H2,J2,L2,N2)</f>
        <v>2</v>
      </c>
      <c r="Q2" s="8">
        <f>SUM(C2,E2,G2,I2,O2)</f>
        <v>1</v>
      </c>
      <c r="R2" s="13">
        <v>1</v>
      </c>
      <c r="S2" s="16" t="s">
        <v>245</v>
      </c>
      <c r="T2" s="9">
        <v>0</v>
      </c>
      <c r="U2" s="9">
        <v>0</v>
      </c>
      <c r="V2" s="21">
        <v>1</v>
      </c>
      <c r="W2" s="27">
        <v>1</v>
      </c>
      <c r="X2" s="21">
        <v>0</v>
      </c>
      <c r="Y2" s="27">
        <v>0</v>
      </c>
      <c r="Z2" s="21">
        <v>0</v>
      </c>
      <c r="AA2" s="29">
        <v>0</v>
      </c>
      <c r="AB2" s="3"/>
    </row>
    <row r="3" spans="1:28" ht="15.75" customHeight="1" x14ac:dyDescent="0.25">
      <c r="A3" s="1" t="s">
        <v>4</v>
      </c>
      <c r="B3" s="10">
        <v>598</v>
      </c>
      <c r="C3" s="8">
        <v>6</v>
      </c>
      <c r="D3" s="20">
        <v>0</v>
      </c>
      <c r="E3" s="8">
        <v>0</v>
      </c>
      <c r="F3" s="20">
        <v>0</v>
      </c>
      <c r="G3" s="8">
        <v>0</v>
      </c>
      <c r="H3" s="20">
        <v>201</v>
      </c>
      <c r="I3" s="8">
        <v>3</v>
      </c>
      <c r="J3" s="20">
        <v>9</v>
      </c>
      <c r="K3" s="8">
        <v>12</v>
      </c>
      <c r="L3" s="20">
        <v>1059</v>
      </c>
      <c r="M3" s="8">
        <v>7</v>
      </c>
      <c r="N3" s="20">
        <v>2</v>
      </c>
      <c r="O3" s="8">
        <v>18</v>
      </c>
      <c r="P3" s="20">
        <f t="shared" ref="P3:P65" si="0">SUM(B3,D3,F3,H3,J3,L3,N3)</f>
        <v>1869</v>
      </c>
      <c r="Q3" s="8">
        <f>SUM(C3,E3,G3,I3,O3)</f>
        <v>27</v>
      </c>
      <c r="R3" s="13" t="s">
        <v>194</v>
      </c>
      <c r="S3" s="16" t="s">
        <v>384</v>
      </c>
      <c r="T3" s="8">
        <v>10</v>
      </c>
      <c r="U3" s="8">
        <v>11</v>
      </c>
      <c r="V3" s="20" t="s">
        <v>199</v>
      </c>
      <c r="W3" s="23">
        <v>3</v>
      </c>
      <c r="X3" s="20">
        <v>10</v>
      </c>
      <c r="Y3" s="23">
        <v>4</v>
      </c>
      <c r="Z3" s="20">
        <v>0</v>
      </c>
      <c r="AA3" s="30">
        <v>0</v>
      </c>
      <c r="AB3" s="3"/>
    </row>
    <row r="4" spans="1:28" ht="15.75" customHeight="1" x14ac:dyDescent="0.25">
      <c r="A4" s="1" t="s">
        <v>5</v>
      </c>
      <c r="B4" s="10">
        <v>9</v>
      </c>
      <c r="C4" s="8">
        <v>2</v>
      </c>
      <c r="D4" s="20">
        <v>0</v>
      </c>
      <c r="E4" s="23">
        <v>0</v>
      </c>
      <c r="F4" s="20">
        <v>0</v>
      </c>
      <c r="G4" s="23">
        <v>0</v>
      </c>
      <c r="H4" s="20">
        <v>0</v>
      </c>
      <c r="I4" s="23">
        <v>0</v>
      </c>
      <c r="J4" s="20">
        <v>0</v>
      </c>
      <c r="K4" s="23">
        <v>0</v>
      </c>
      <c r="L4" s="20">
        <v>15</v>
      </c>
      <c r="M4" s="8">
        <v>1</v>
      </c>
      <c r="N4" s="20">
        <v>0</v>
      </c>
      <c r="O4" s="8">
        <v>1</v>
      </c>
      <c r="P4" s="20">
        <f t="shared" si="0"/>
        <v>24</v>
      </c>
      <c r="Q4" s="8">
        <f t="shared" ref="Q4:Q66" si="1">SUM(C4,E4,G4,I4,O4)</f>
        <v>3</v>
      </c>
      <c r="R4" s="14" t="s">
        <v>201</v>
      </c>
      <c r="S4" s="16" t="s">
        <v>200</v>
      </c>
      <c r="T4" s="8">
        <v>0</v>
      </c>
      <c r="U4" s="8">
        <v>0</v>
      </c>
      <c r="V4" s="20">
        <v>1</v>
      </c>
      <c r="W4" s="23">
        <v>1</v>
      </c>
      <c r="X4" s="20">
        <v>2</v>
      </c>
      <c r="Y4" s="23">
        <v>1</v>
      </c>
      <c r="Z4" s="20">
        <v>0</v>
      </c>
      <c r="AA4" s="30">
        <v>0</v>
      </c>
      <c r="AB4" s="3"/>
    </row>
    <row r="5" spans="1:28" ht="15.75" customHeight="1" x14ac:dyDescent="0.25">
      <c r="A5" s="1" t="s">
        <v>2</v>
      </c>
      <c r="B5" s="10">
        <v>119</v>
      </c>
      <c r="C5" s="8">
        <v>5</v>
      </c>
      <c r="D5" s="20">
        <v>0</v>
      </c>
      <c r="E5" s="23">
        <v>0</v>
      </c>
      <c r="F5" s="20">
        <v>0</v>
      </c>
      <c r="G5" s="23">
        <v>0</v>
      </c>
      <c r="H5" s="20">
        <v>1</v>
      </c>
      <c r="I5" s="8">
        <v>2</v>
      </c>
      <c r="J5" s="20">
        <v>9</v>
      </c>
      <c r="K5" s="23">
        <v>6</v>
      </c>
      <c r="L5" s="20">
        <v>76</v>
      </c>
      <c r="M5" s="23">
        <v>5</v>
      </c>
      <c r="N5" s="20"/>
      <c r="O5" s="23">
        <v>10</v>
      </c>
      <c r="P5" s="20">
        <f t="shared" si="0"/>
        <v>205</v>
      </c>
      <c r="Q5" s="8">
        <f t="shared" si="1"/>
        <v>17</v>
      </c>
      <c r="R5" s="14" t="s">
        <v>252</v>
      </c>
      <c r="S5" s="24" t="s">
        <v>365</v>
      </c>
      <c r="T5" s="22">
        <v>5</v>
      </c>
      <c r="U5" s="22">
        <v>5</v>
      </c>
      <c r="V5" s="28" t="s">
        <v>205</v>
      </c>
      <c r="W5" s="25">
        <v>4</v>
      </c>
      <c r="X5" s="20">
        <v>7</v>
      </c>
      <c r="Y5" s="23">
        <v>4</v>
      </c>
      <c r="Z5" s="20">
        <v>0</v>
      </c>
      <c r="AA5" s="30">
        <v>0</v>
      </c>
      <c r="AB5" s="3"/>
    </row>
    <row r="6" spans="1:28" s="3" customFormat="1" ht="15.75" customHeight="1" x14ac:dyDescent="0.25">
      <c r="A6" s="2" t="s">
        <v>3</v>
      </c>
      <c r="B6" s="11"/>
      <c r="C6" s="8"/>
      <c r="D6" s="20"/>
      <c r="E6" s="8"/>
      <c r="F6" s="20"/>
      <c r="G6" s="8"/>
      <c r="H6" s="20"/>
      <c r="I6" s="8"/>
      <c r="J6" s="20"/>
      <c r="K6" s="8"/>
      <c r="L6" s="20"/>
      <c r="M6" s="8"/>
      <c r="N6" s="20"/>
      <c r="O6" s="8"/>
      <c r="P6" s="20">
        <f t="shared" si="0"/>
        <v>0</v>
      </c>
      <c r="Q6" s="8">
        <f t="shared" si="1"/>
        <v>0</v>
      </c>
      <c r="R6" s="15"/>
      <c r="S6" s="17"/>
      <c r="T6" s="22"/>
      <c r="U6" s="22"/>
      <c r="V6" s="28"/>
      <c r="W6" s="25"/>
      <c r="X6" s="20"/>
      <c r="Y6" s="23"/>
      <c r="Z6" s="20"/>
      <c r="AA6" s="30"/>
    </row>
    <row r="7" spans="1:28" ht="15.75" customHeight="1" x14ac:dyDescent="0.25">
      <c r="A7" s="1" t="s">
        <v>109</v>
      </c>
      <c r="B7" s="10">
        <v>0</v>
      </c>
      <c r="C7" s="8">
        <v>0</v>
      </c>
      <c r="D7" s="20">
        <v>0</v>
      </c>
      <c r="E7" s="23">
        <v>0</v>
      </c>
      <c r="F7" s="20">
        <v>0</v>
      </c>
      <c r="G7" s="23">
        <v>0</v>
      </c>
      <c r="H7" s="20">
        <v>0</v>
      </c>
      <c r="I7" s="8">
        <v>1</v>
      </c>
      <c r="J7" s="20">
        <v>0</v>
      </c>
      <c r="K7" s="23">
        <v>0</v>
      </c>
      <c r="L7" s="20">
        <v>0</v>
      </c>
      <c r="M7" s="23">
        <v>0</v>
      </c>
      <c r="N7" s="20">
        <v>0</v>
      </c>
      <c r="O7" s="23">
        <v>0</v>
      </c>
      <c r="P7" s="20">
        <f t="shared" si="0"/>
        <v>0</v>
      </c>
      <c r="Q7" s="8">
        <f t="shared" si="1"/>
        <v>1</v>
      </c>
      <c r="R7" s="14">
        <v>26</v>
      </c>
      <c r="S7" s="16" t="s">
        <v>206</v>
      </c>
      <c r="T7" s="8">
        <v>1</v>
      </c>
      <c r="U7" s="8">
        <v>1</v>
      </c>
      <c r="V7" s="20">
        <v>0</v>
      </c>
      <c r="W7" s="23">
        <v>0</v>
      </c>
      <c r="X7" s="20">
        <v>0</v>
      </c>
      <c r="Y7" s="23">
        <v>0</v>
      </c>
      <c r="Z7" s="20">
        <v>0</v>
      </c>
      <c r="AA7" s="30">
        <v>0</v>
      </c>
      <c r="AB7" s="3"/>
    </row>
    <row r="8" spans="1:28" s="3" customFormat="1" ht="15.75" customHeight="1" x14ac:dyDescent="0.25">
      <c r="A8" s="2" t="s">
        <v>19</v>
      </c>
      <c r="B8" s="11"/>
      <c r="C8" s="8"/>
      <c r="D8" s="20"/>
      <c r="E8" s="8"/>
      <c r="F8" s="20"/>
      <c r="G8" s="8"/>
      <c r="H8" s="20"/>
      <c r="I8" s="8"/>
      <c r="J8" s="20"/>
      <c r="K8" s="8"/>
      <c r="L8" s="20"/>
      <c r="M8" s="8"/>
      <c r="N8" s="20"/>
      <c r="O8" s="8"/>
      <c r="P8" s="20">
        <f t="shared" si="0"/>
        <v>0</v>
      </c>
      <c r="Q8" s="8">
        <f t="shared" si="1"/>
        <v>0</v>
      </c>
      <c r="R8" s="60"/>
      <c r="S8" s="16"/>
      <c r="T8" s="8"/>
      <c r="U8" s="8"/>
      <c r="V8" s="20"/>
      <c r="W8" s="23"/>
      <c r="X8" s="20"/>
      <c r="Y8" s="23"/>
      <c r="Z8" s="20"/>
      <c r="AA8" s="30"/>
    </row>
    <row r="9" spans="1:28" s="3" customFormat="1" ht="15.75" customHeight="1" x14ac:dyDescent="0.25">
      <c r="A9" s="2" t="s">
        <v>150</v>
      </c>
      <c r="B9" s="11"/>
      <c r="C9" s="8"/>
      <c r="D9" s="20"/>
      <c r="E9" s="8"/>
      <c r="F9" s="20"/>
      <c r="G9" s="8"/>
      <c r="H9" s="20"/>
      <c r="I9" s="8"/>
      <c r="J9" s="20"/>
      <c r="K9" s="8"/>
      <c r="L9" s="20"/>
      <c r="M9" s="8"/>
      <c r="N9" s="20"/>
      <c r="O9" s="8"/>
      <c r="P9" s="20">
        <f>SUM(B9,D9,F9,H9,J9,L9,N9)</f>
        <v>0</v>
      </c>
      <c r="Q9" s="8">
        <f>SUM(C9,E9,G9,I9,O9)</f>
        <v>0</v>
      </c>
      <c r="R9" s="14"/>
      <c r="S9" s="16"/>
      <c r="T9" s="8"/>
      <c r="U9" s="8"/>
      <c r="V9" s="20"/>
      <c r="W9" s="23"/>
      <c r="X9" s="20"/>
      <c r="Y9" s="23"/>
      <c r="Z9" s="20"/>
      <c r="AA9" s="30"/>
    </row>
    <row r="10" spans="1:28" s="3" customFormat="1" ht="15.75" customHeight="1" x14ac:dyDescent="0.25">
      <c r="A10" s="2" t="s">
        <v>22</v>
      </c>
      <c r="B10" s="11"/>
      <c r="C10" s="8"/>
      <c r="D10" s="20"/>
      <c r="E10" s="8"/>
      <c r="F10" s="20"/>
      <c r="G10" s="8"/>
      <c r="H10" s="20">
        <v>8</v>
      </c>
      <c r="I10" s="8">
        <v>1</v>
      </c>
      <c r="J10" s="20"/>
      <c r="K10" s="8"/>
      <c r="L10" s="20"/>
      <c r="M10" s="8"/>
      <c r="N10" s="20"/>
      <c r="O10" s="8"/>
      <c r="P10" s="20">
        <f t="shared" si="0"/>
        <v>8</v>
      </c>
      <c r="Q10" s="8">
        <f t="shared" si="1"/>
        <v>1</v>
      </c>
      <c r="R10" s="15">
        <v>62</v>
      </c>
      <c r="S10" s="16" t="s">
        <v>307</v>
      </c>
      <c r="T10" s="8">
        <v>0</v>
      </c>
      <c r="U10" s="8">
        <v>0</v>
      </c>
      <c r="V10" s="20">
        <v>0</v>
      </c>
      <c r="W10" s="23">
        <v>0</v>
      </c>
      <c r="X10" s="20">
        <v>1</v>
      </c>
      <c r="Y10" s="23">
        <v>1</v>
      </c>
      <c r="Z10" s="20">
        <v>0</v>
      </c>
      <c r="AA10" s="30">
        <v>0</v>
      </c>
    </row>
    <row r="11" spans="1:28" ht="15.75" customHeight="1" x14ac:dyDescent="0.25">
      <c r="A11" s="1" t="s">
        <v>153</v>
      </c>
      <c r="C11" s="8"/>
      <c r="D11" s="20"/>
      <c r="E11" s="8"/>
      <c r="F11" s="20"/>
      <c r="G11" s="8"/>
      <c r="H11" s="20"/>
      <c r="I11" s="8"/>
      <c r="J11" s="20"/>
      <c r="K11" s="8"/>
      <c r="L11" s="20"/>
      <c r="M11" s="8"/>
      <c r="N11" s="20"/>
      <c r="O11" s="8"/>
      <c r="P11" s="20">
        <f t="shared" si="0"/>
        <v>0</v>
      </c>
      <c r="Q11" s="8">
        <f t="shared" si="1"/>
        <v>0</v>
      </c>
      <c r="R11" s="15"/>
      <c r="S11" s="16"/>
      <c r="T11" s="8"/>
      <c r="U11" s="8"/>
      <c r="V11" s="20"/>
      <c r="W11" s="23"/>
      <c r="X11" s="20"/>
      <c r="Y11" s="23"/>
      <c r="Z11" s="20"/>
      <c r="AA11" s="30"/>
      <c r="AB11" s="3"/>
    </row>
    <row r="12" spans="1:28" ht="15.75" customHeight="1" x14ac:dyDescent="0.25">
      <c r="A12" s="1" t="s">
        <v>152</v>
      </c>
      <c r="C12" s="8"/>
      <c r="D12" s="20"/>
      <c r="E12" s="8"/>
      <c r="F12" s="20"/>
      <c r="G12" s="8"/>
      <c r="H12" s="20"/>
      <c r="I12" s="8"/>
      <c r="J12" s="20"/>
      <c r="K12" s="8"/>
      <c r="L12" s="20"/>
      <c r="M12" s="8"/>
      <c r="N12" s="20"/>
      <c r="O12" s="8"/>
      <c r="P12" s="20">
        <f t="shared" si="0"/>
        <v>0</v>
      </c>
      <c r="Q12" s="8">
        <f t="shared" si="1"/>
        <v>0</v>
      </c>
      <c r="R12" s="15"/>
      <c r="S12" s="16"/>
      <c r="T12" s="8"/>
      <c r="U12" s="8"/>
      <c r="V12" s="20"/>
      <c r="W12" s="23"/>
      <c r="X12" s="20"/>
      <c r="Y12" s="23"/>
      <c r="Z12" s="20"/>
      <c r="AA12" s="30"/>
      <c r="AB12" s="3"/>
    </row>
    <row r="13" spans="1:28" ht="15.75" customHeight="1" x14ac:dyDescent="0.25">
      <c r="A13" s="2" t="s">
        <v>249</v>
      </c>
      <c r="B13" s="11"/>
      <c r="C13" s="8"/>
      <c r="D13" s="20"/>
      <c r="E13" s="8"/>
      <c r="F13" s="20"/>
      <c r="G13" s="8"/>
      <c r="H13" s="20">
        <v>6</v>
      </c>
      <c r="I13" s="8">
        <v>2</v>
      </c>
      <c r="J13" s="20"/>
      <c r="K13" s="8"/>
      <c r="L13" s="20"/>
      <c r="M13" s="8"/>
      <c r="N13" s="20"/>
      <c r="O13" s="8"/>
      <c r="P13" s="20">
        <f t="shared" si="0"/>
        <v>6</v>
      </c>
      <c r="Q13" s="8">
        <f t="shared" si="1"/>
        <v>2</v>
      </c>
      <c r="R13" s="14" t="s">
        <v>208</v>
      </c>
      <c r="S13" s="16" t="s">
        <v>207</v>
      </c>
      <c r="T13" s="8">
        <v>0</v>
      </c>
      <c r="U13" s="8">
        <v>0</v>
      </c>
      <c r="V13" s="20">
        <v>1</v>
      </c>
      <c r="W13" s="23">
        <v>1</v>
      </c>
      <c r="X13" s="20">
        <v>1</v>
      </c>
      <c r="Y13" s="23">
        <v>1</v>
      </c>
      <c r="Z13" s="8">
        <v>0</v>
      </c>
      <c r="AA13" s="8">
        <v>0</v>
      </c>
      <c r="AB13" s="3"/>
    </row>
    <row r="14" spans="1:28" s="3" customFormat="1" ht="15.75" customHeight="1" x14ac:dyDescent="0.25">
      <c r="A14" s="2" t="s">
        <v>31</v>
      </c>
      <c r="B14" s="11"/>
      <c r="C14" s="8"/>
      <c r="D14" s="20"/>
      <c r="E14" s="8"/>
      <c r="F14" s="20"/>
      <c r="G14" s="8"/>
      <c r="H14" s="20">
        <v>25</v>
      </c>
      <c r="I14" s="8">
        <v>3</v>
      </c>
      <c r="J14" s="20"/>
      <c r="K14" s="8"/>
      <c r="L14" s="20"/>
      <c r="M14" s="8"/>
      <c r="N14" s="20"/>
      <c r="O14" s="8"/>
      <c r="P14" s="20">
        <f t="shared" si="0"/>
        <v>25</v>
      </c>
      <c r="Q14" s="8">
        <f t="shared" si="1"/>
        <v>3</v>
      </c>
      <c r="R14" s="14" t="s">
        <v>210</v>
      </c>
      <c r="S14" s="16" t="s">
        <v>211</v>
      </c>
      <c r="T14" s="8">
        <v>0</v>
      </c>
      <c r="U14" s="8">
        <v>0</v>
      </c>
      <c r="V14" s="20">
        <v>1</v>
      </c>
      <c r="W14" s="23">
        <v>1</v>
      </c>
      <c r="X14" s="20">
        <v>2</v>
      </c>
      <c r="Y14" s="23">
        <v>2</v>
      </c>
      <c r="Z14" s="8">
        <v>0</v>
      </c>
      <c r="AA14" s="8">
        <v>0</v>
      </c>
    </row>
    <row r="15" spans="1:28" ht="15.75" customHeight="1" x14ac:dyDescent="0.25">
      <c r="A15" s="1" t="s">
        <v>29</v>
      </c>
      <c r="C15" s="8"/>
      <c r="D15" s="20"/>
      <c r="E15" s="8"/>
      <c r="F15" s="20"/>
      <c r="G15" s="8"/>
      <c r="H15" s="20">
        <v>22</v>
      </c>
      <c r="I15" s="8">
        <v>2</v>
      </c>
      <c r="J15" s="20"/>
      <c r="K15" s="8"/>
      <c r="L15" s="20"/>
      <c r="M15" s="8"/>
      <c r="N15" s="20"/>
      <c r="O15" s="8"/>
      <c r="P15" s="20">
        <f t="shared" si="0"/>
        <v>22</v>
      </c>
      <c r="Q15" s="8">
        <f t="shared" si="1"/>
        <v>2</v>
      </c>
      <c r="R15" s="14" t="s">
        <v>212</v>
      </c>
      <c r="S15" s="16" t="s">
        <v>213</v>
      </c>
      <c r="T15" s="8">
        <v>0</v>
      </c>
      <c r="U15" s="8">
        <v>0</v>
      </c>
      <c r="V15" s="20">
        <v>0</v>
      </c>
      <c r="W15" s="23">
        <v>0</v>
      </c>
      <c r="X15" s="20">
        <v>2</v>
      </c>
      <c r="Y15" s="23">
        <v>2</v>
      </c>
      <c r="Z15" s="8">
        <v>0</v>
      </c>
      <c r="AA15" s="8">
        <v>0</v>
      </c>
      <c r="AB15" s="3"/>
    </row>
    <row r="16" spans="1:28" ht="15.75" customHeight="1" x14ac:dyDescent="0.25">
      <c r="A16" s="1" t="s">
        <v>30</v>
      </c>
      <c r="C16" s="8"/>
      <c r="D16" s="20"/>
      <c r="E16" s="8"/>
      <c r="F16" s="20"/>
      <c r="G16" s="8"/>
      <c r="H16" s="20"/>
      <c r="I16" s="8"/>
      <c r="J16" s="20"/>
      <c r="K16" s="8"/>
      <c r="L16" s="20"/>
      <c r="M16" s="8"/>
      <c r="N16" s="20"/>
      <c r="O16" s="8"/>
      <c r="P16" s="20">
        <f t="shared" si="0"/>
        <v>0</v>
      </c>
      <c r="Q16" s="8">
        <f t="shared" si="1"/>
        <v>0</v>
      </c>
      <c r="R16" s="35">
        <v>25</v>
      </c>
      <c r="S16" s="31" t="s">
        <v>214</v>
      </c>
      <c r="T16" s="8"/>
      <c r="U16" s="8"/>
      <c r="V16" s="20"/>
      <c r="W16" s="23"/>
      <c r="X16" s="20"/>
      <c r="Y16" s="23"/>
      <c r="Z16" s="20"/>
      <c r="AA16" s="30"/>
      <c r="AB16" s="3"/>
    </row>
    <row r="17" spans="1:28" ht="15.75" customHeight="1" x14ac:dyDescent="0.25">
      <c r="A17" s="1" t="s">
        <v>248</v>
      </c>
      <c r="C17" s="8"/>
      <c r="D17" s="20"/>
      <c r="E17" s="8"/>
      <c r="F17" s="20"/>
      <c r="G17" s="8"/>
      <c r="H17" s="20">
        <v>3</v>
      </c>
      <c r="I17" s="8">
        <v>2</v>
      </c>
      <c r="J17" s="20"/>
      <c r="K17" s="8"/>
      <c r="L17" s="20"/>
      <c r="M17" s="8"/>
      <c r="N17" s="20"/>
      <c r="O17" s="8"/>
      <c r="P17" s="20">
        <f t="shared" si="0"/>
        <v>3</v>
      </c>
      <c r="Q17" s="8">
        <f t="shared" si="1"/>
        <v>2</v>
      </c>
      <c r="R17" s="14" t="s">
        <v>537</v>
      </c>
      <c r="S17" s="16" t="s">
        <v>538</v>
      </c>
      <c r="T17" s="8">
        <v>0</v>
      </c>
      <c r="U17" s="8">
        <v>0</v>
      </c>
      <c r="V17" s="20">
        <v>0</v>
      </c>
      <c r="W17" s="30">
        <v>0</v>
      </c>
      <c r="X17" s="20">
        <v>2</v>
      </c>
      <c r="Y17" s="23">
        <v>2</v>
      </c>
      <c r="Z17" s="8">
        <v>0</v>
      </c>
      <c r="AA17" s="8">
        <v>0</v>
      </c>
      <c r="AB17" s="3"/>
    </row>
    <row r="18" spans="1:28" ht="15.75" customHeight="1" x14ac:dyDescent="0.25">
      <c r="A18" s="1" t="s">
        <v>24</v>
      </c>
      <c r="B18" s="10">
        <v>1</v>
      </c>
      <c r="C18" s="8">
        <v>1</v>
      </c>
      <c r="D18" s="20"/>
      <c r="E18" s="8"/>
      <c r="F18" s="20"/>
      <c r="G18" s="8"/>
      <c r="H18" s="20">
        <v>2</v>
      </c>
      <c r="I18" s="8">
        <v>2</v>
      </c>
      <c r="J18" s="20"/>
      <c r="K18" s="8"/>
      <c r="L18" s="20"/>
      <c r="M18" s="8"/>
      <c r="N18" s="20"/>
      <c r="O18" s="8"/>
      <c r="P18" s="20">
        <f t="shared" si="0"/>
        <v>3</v>
      </c>
      <c r="Q18" s="8">
        <f t="shared" si="1"/>
        <v>3</v>
      </c>
      <c r="R18" s="14" t="s">
        <v>551</v>
      </c>
      <c r="S18" s="16" t="s">
        <v>552</v>
      </c>
      <c r="T18" s="8">
        <v>0</v>
      </c>
      <c r="U18" s="8">
        <v>0</v>
      </c>
      <c r="V18" s="20">
        <v>0</v>
      </c>
      <c r="W18" s="30">
        <v>0</v>
      </c>
      <c r="X18" s="20">
        <v>3</v>
      </c>
      <c r="Y18" s="23">
        <v>2</v>
      </c>
      <c r="Z18" s="8">
        <v>0</v>
      </c>
      <c r="AA18" s="8">
        <v>0</v>
      </c>
      <c r="AB18" s="3"/>
    </row>
    <row r="19" spans="1:28" ht="15.75" customHeight="1" x14ac:dyDescent="0.25">
      <c r="A19" s="1" t="s">
        <v>26</v>
      </c>
      <c r="C19" s="8"/>
      <c r="D19" s="20"/>
      <c r="E19" s="8"/>
      <c r="F19" s="20"/>
      <c r="G19" s="8"/>
      <c r="H19" s="20"/>
      <c r="I19" s="8"/>
      <c r="J19" s="20"/>
      <c r="K19" s="8"/>
      <c r="L19" s="20"/>
      <c r="M19" s="8"/>
      <c r="N19" s="20"/>
      <c r="O19" s="8"/>
      <c r="P19" s="20">
        <f t="shared" si="0"/>
        <v>0</v>
      </c>
      <c r="Q19" s="8">
        <f t="shared" si="1"/>
        <v>0</v>
      </c>
      <c r="R19" s="15"/>
      <c r="S19" s="16"/>
      <c r="T19" s="8"/>
      <c r="U19" s="8"/>
      <c r="V19" s="20"/>
      <c r="W19" s="23"/>
      <c r="X19" s="20"/>
      <c r="Y19" s="23"/>
      <c r="Z19" s="20"/>
      <c r="AA19" s="30"/>
      <c r="AB19" s="3"/>
    </row>
    <row r="20" spans="1:28" ht="15.75" customHeight="1" x14ac:dyDescent="0.25">
      <c r="A20" s="1" t="s">
        <v>25</v>
      </c>
      <c r="C20" s="8"/>
      <c r="D20" s="20"/>
      <c r="E20" s="8"/>
      <c r="F20" s="20"/>
      <c r="G20" s="8"/>
      <c r="H20" s="20"/>
      <c r="I20" s="8"/>
      <c r="J20" s="20"/>
      <c r="K20" s="8"/>
      <c r="L20" s="20"/>
      <c r="M20" s="8"/>
      <c r="N20" s="20"/>
      <c r="O20" s="8"/>
      <c r="P20" s="20">
        <f t="shared" si="0"/>
        <v>0</v>
      </c>
      <c r="Q20" s="8">
        <f t="shared" si="1"/>
        <v>0</v>
      </c>
      <c r="R20" s="15"/>
      <c r="S20" s="16"/>
      <c r="T20" s="8"/>
      <c r="U20" s="8"/>
      <c r="V20" s="20"/>
      <c r="W20" s="23"/>
      <c r="X20" s="20"/>
      <c r="Y20" s="23"/>
      <c r="Z20" s="20"/>
      <c r="AA20" s="30"/>
      <c r="AB20" s="3"/>
    </row>
    <row r="21" spans="1:28" ht="15.75" customHeight="1" x14ac:dyDescent="0.25">
      <c r="A21" s="1" t="s">
        <v>111</v>
      </c>
      <c r="C21" s="8"/>
      <c r="D21" s="20"/>
      <c r="E21" s="8"/>
      <c r="F21" s="20"/>
      <c r="G21" s="8"/>
      <c r="H21" s="20"/>
      <c r="I21" s="8"/>
      <c r="J21" s="20"/>
      <c r="K21" s="8"/>
      <c r="L21" s="20"/>
      <c r="M21" s="8"/>
      <c r="N21" s="20"/>
      <c r="O21" s="8"/>
      <c r="P21" s="20">
        <f t="shared" si="0"/>
        <v>0</v>
      </c>
      <c r="Q21" s="8">
        <f t="shared" si="1"/>
        <v>0</v>
      </c>
      <c r="R21" s="15"/>
      <c r="S21" s="16"/>
      <c r="T21" s="8"/>
      <c r="U21" s="8"/>
      <c r="V21" s="20"/>
      <c r="W21" s="23"/>
      <c r="X21" s="20"/>
      <c r="Y21" s="23"/>
      <c r="Z21" s="20"/>
      <c r="AA21" s="30"/>
      <c r="AB21" s="3"/>
    </row>
    <row r="22" spans="1:28" ht="15.75" customHeight="1" x14ac:dyDescent="0.25">
      <c r="A22" s="1" t="s">
        <v>32</v>
      </c>
      <c r="B22" s="10">
        <v>1</v>
      </c>
      <c r="C22" s="8">
        <v>1</v>
      </c>
      <c r="D22" s="20"/>
      <c r="E22" s="8"/>
      <c r="F22" s="20"/>
      <c r="G22" s="8"/>
      <c r="H22" s="20">
        <v>48</v>
      </c>
      <c r="I22" s="8">
        <v>1</v>
      </c>
      <c r="J22" s="20"/>
      <c r="K22" s="8"/>
      <c r="L22" s="20"/>
      <c r="M22" s="8"/>
      <c r="N22" s="20"/>
      <c r="O22" s="8"/>
      <c r="P22" s="20">
        <f t="shared" si="0"/>
        <v>49</v>
      </c>
      <c r="Q22" s="8">
        <f t="shared" si="1"/>
        <v>2</v>
      </c>
      <c r="R22" s="15">
        <v>44</v>
      </c>
      <c r="S22" s="16" t="s">
        <v>254</v>
      </c>
      <c r="T22" s="8">
        <v>0</v>
      </c>
      <c r="U22" s="8">
        <v>0</v>
      </c>
      <c r="V22" s="20">
        <v>0</v>
      </c>
      <c r="W22" s="23">
        <v>0</v>
      </c>
      <c r="X22" s="20">
        <v>3</v>
      </c>
      <c r="Y22" s="23">
        <v>1</v>
      </c>
      <c r="Z22" s="20">
        <v>0</v>
      </c>
      <c r="AA22" s="30">
        <v>0</v>
      </c>
      <c r="AB22" s="3"/>
    </row>
    <row r="23" spans="1:28" ht="15.75" customHeight="1" x14ac:dyDescent="0.25">
      <c r="A23" s="1" t="s">
        <v>33</v>
      </c>
      <c r="B23" s="10">
        <v>11</v>
      </c>
      <c r="C23" s="8">
        <v>2</v>
      </c>
      <c r="D23" s="20"/>
      <c r="E23" s="8"/>
      <c r="F23" s="20"/>
      <c r="G23" s="8"/>
      <c r="H23" s="20">
        <v>52</v>
      </c>
      <c r="I23" s="8">
        <v>8</v>
      </c>
      <c r="J23" s="20"/>
      <c r="K23" s="8"/>
      <c r="L23" s="20"/>
      <c r="M23" s="8"/>
      <c r="N23" s="20"/>
      <c r="O23" s="8"/>
      <c r="P23" s="20">
        <f t="shared" si="0"/>
        <v>63</v>
      </c>
      <c r="Q23" s="8">
        <f t="shared" si="1"/>
        <v>10</v>
      </c>
      <c r="R23" s="14" t="s">
        <v>311</v>
      </c>
      <c r="S23" s="16" t="s">
        <v>624</v>
      </c>
      <c r="T23" s="8">
        <v>0</v>
      </c>
      <c r="U23" s="8">
        <v>0</v>
      </c>
      <c r="V23" s="20">
        <v>4</v>
      </c>
      <c r="W23" s="23">
        <v>3</v>
      </c>
      <c r="X23" s="20">
        <v>7</v>
      </c>
      <c r="Y23" s="23">
        <v>6</v>
      </c>
      <c r="Z23" s="8">
        <v>0</v>
      </c>
      <c r="AA23" s="8">
        <v>0</v>
      </c>
      <c r="AB23" s="3"/>
    </row>
    <row r="24" spans="1:28" ht="15.75" customHeight="1" x14ac:dyDescent="0.25">
      <c r="A24" s="1" t="s">
        <v>27</v>
      </c>
      <c r="C24" s="8"/>
      <c r="D24" s="20"/>
      <c r="E24" s="8"/>
      <c r="F24" s="20"/>
      <c r="G24" s="8"/>
      <c r="H24" s="20">
        <v>487</v>
      </c>
      <c r="I24" s="8">
        <v>13</v>
      </c>
      <c r="J24" s="20"/>
      <c r="K24" s="8"/>
      <c r="L24" s="20"/>
      <c r="M24" s="8"/>
      <c r="N24" s="20"/>
      <c r="O24" s="8"/>
      <c r="P24" s="20">
        <f t="shared" si="0"/>
        <v>487</v>
      </c>
      <c r="Q24" s="8">
        <f t="shared" si="1"/>
        <v>13</v>
      </c>
      <c r="R24" s="14" t="s">
        <v>535</v>
      </c>
      <c r="S24" s="16" t="s">
        <v>536</v>
      </c>
      <c r="T24" s="8">
        <v>0</v>
      </c>
      <c r="U24" s="8">
        <v>0</v>
      </c>
      <c r="V24" s="20">
        <v>3</v>
      </c>
      <c r="W24" s="23">
        <v>3</v>
      </c>
      <c r="X24" s="20">
        <v>10</v>
      </c>
      <c r="Y24" s="23">
        <v>10</v>
      </c>
      <c r="Z24" s="8">
        <v>0</v>
      </c>
      <c r="AA24" s="8">
        <v>0</v>
      </c>
      <c r="AB24" s="3"/>
    </row>
    <row r="25" spans="1:28" ht="15.75" customHeight="1" x14ac:dyDescent="0.25">
      <c r="A25" s="1" t="s">
        <v>28</v>
      </c>
      <c r="B25" s="10">
        <v>1</v>
      </c>
      <c r="C25" s="8">
        <v>1</v>
      </c>
      <c r="D25" s="20"/>
      <c r="E25" s="8"/>
      <c r="F25" s="20"/>
      <c r="G25" s="8"/>
      <c r="H25" s="20">
        <v>67</v>
      </c>
      <c r="I25" s="8">
        <v>3</v>
      </c>
      <c r="J25" s="20"/>
      <c r="K25" s="8"/>
      <c r="L25" s="20"/>
      <c r="M25" s="8"/>
      <c r="N25" s="20"/>
      <c r="O25" s="8"/>
      <c r="P25" s="20">
        <f t="shared" si="0"/>
        <v>68</v>
      </c>
      <c r="Q25" s="8">
        <f t="shared" si="1"/>
        <v>4</v>
      </c>
      <c r="R25" s="14" t="s">
        <v>550</v>
      </c>
      <c r="S25" s="16" t="s">
        <v>549</v>
      </c>
      <c r="T25" s="8">
        <v>0</v>
      </c>
      <c r="U25" s="8">
        <v>0</v>
      </c>
      <c r="V25" s="20">
        <v>1</v>
      </c>
      <c r="W25" s="23">
        <v>1</v>
      </c>
      <c r="X25" s="20">
        <v>3</v>
      </c>
      <c r="Y25" s="23">
        <v>3</v>
      </c>
      <c r="Z25" s="8">
        <v>0</v>
      </c>
      <c r="AA25" s="8">
        <v>0</v>
      </c>
      <c r="AB25" s="3"/>
    </row>
    <row r="26" spans="1:28" ht="15.75" customHeight="1" x14ac:dyDescent="0.25">
      <c r="A26" s="1" t="s">
        <v>250</v>
      </c>
      <c r="C26" s="8"/>
      <c r="D26" s="20"/>
      <c r="E26" s="8"/>
      <c r="F26" s="20"/>
      <c r="G26" s="8"/>
      <c r="H26" s="20">
        <v>1</v>
      </c>
      <c r="I26" s="8">
        <v>1</v>
      </c>
      <c r="J26" s="20"/>
      <c r="K26" s="8"/>
      <c r="L26" s="20"/>
      <c r="M26" s="8"/>
      <c r="N26" s="20"/>
      <c r="O26" s="8"/>
      <c r="P26" s="20">
        <f t="shared" si="0"/>
        <v>1</v>
      </c>
      <c r="Q26" s="8">
        <f t="shared" si="1"/>
        <v>1</v>
      </c>
      <c r="R26" s="15">
        <v>61</v>
      </c>
      <c r="S26" s="16" t="s">
        <v>301</v>
      </c>
      <c r="T26" s="8">
        <v>0</v>
      </c>
      <c r="U26" s="8">
        <v>0</v>
      </c>
      <c r="V26" s="20">
        <v>0</v>
      </c>
      <c r="W26" s="23">
        <v>0</v>
      </c>
      <c r="X26" s="20">
        <v>1</v>
      </c>
      <c r="Y26" s="23">
        <v>1</v>
      </c>
      <c r="Z26" s="20">
        <v>0</v>
      </c>
      <c r="AA26" s="30">
        <v>0</v>
      </c>
      <c r="AB26" s="3"/>
    </row>
    <row r="27" spans="1:28" ht="15.75" customHeight="1" x14ac:dyDescent="0.25">
      <c r="A27" s="1" t="s">
        <v>151</v>
      </c>
      <c r="B27" s="10">
        <v>5</v>
      </c>
      <c r="C27" s="8">
        <v>1</v>
      </c>
      <c r="D27" s="20"/>
      <c r="E27" s="8"/>
      <c r="F27" s="20"/>
      <c r="G27" s="8"/>
      <c r="H27" s="20">
        <v>230</v>
      </c>
      <c r="I27" s="8">
        <v>5</v>
      </c>
      <c r="J27" s="20"/>
      <c r="K27" s="8"/>
      <c r="L27" s="20"/>
      <c r="M27" s="8"/>
      <c r="N27" s="20"/>
      <c r="O27" s="8"/>
      <c r="P27" s="20">
        <f>SUM(B27,D27,F27,H27,J27,L27,N27)</f>
        <v>235</v>
      </c>
      <c r="Q27" s="8">
        <f>SUM(C27,E27,G27,I27,O27)</f>
        <v>6</v>
      </c>
      <c r="R27" s="14" t="s">
        <v>304</v>
      </c>
      <c r="S27" s="16" t="s">
        <v>625</v>
      </c>
      <c r="T27" s="8">
        <v>0</v>
      </c>
      <c r="U27" s="8">
        <v>0</v>
      </c>
      <c r="V27" s="20">
        <v>2</v>
      </c>
      <c r="W27" s="23">
        <v>1</v>
      </c>
      <c r="X27" s="20">
        <v>4</v>
      </c>
      <c r="Y27" s="23">
        <v>4</v>
      </c>
      <c r="Z27" s="20">
        <v>0</v>
      </c>
      <c r="AA27" s="30">
        <v>0</v>
      </c>
      <c r="AB27" s="3"/>
    </row>
    <row r="28" spans="1:28" ht="15.75" customHeight="1" x14ac:dyDescent="0.25">
      <c r="A28" s="1" t="s">
        <v>156</v>
      </c>
      <c r="C28" s="8"/>
      <c r="D28" s="20"/>
      <c r="E28" s="8"/>
      <c r="F28" s="20"/>
      <c r="G28" s="8"/>
      <c r="H28" s="20"/>
      <c r="I28" s="8"/>
      <c r="J28" s="20"/>
      <c r="K28" s="8"/>
      <c r="L28" s="20"/>
      <c r="M28" s="8"/>
      <c r="N28" s="20"/>
      <c r="O28" s="8"/>
      <c r="P28" s="20">
        <f t="shared" si="0"/>
        <v>0</v>
      </c>
      <c r="Q28" s="8">
        <f t="shared" si="1"/>
        <v>0</v>
      </c>
      <c r="R28" s="15"/>
      <c r="S28" s="16"/>
      <c r="T28" s="8"/>
      <c r="U28" s="8"/>
      <c r="V28" s="20"/>
      <c r="W28" s="23"/>
      <c r="X28" s="20"/>
      <c r="Y28" s="23"/>
      <c r="Z28" s="20"/>
      <c r="AA28" s="30"/>
      <c r="AB28" s="3"/>
    </row>
    <row r="29" spans="1:28" ht="15.75" customHeight="1" x14ac:dyDescent="0.25">
      <c r="A29" s="1" t="s">
        <v>116</v>
      </c>
      <c r="C29" s="8"/>
      <c r="D29" s="20"/>
      <c r="E29" s="8"/>
      <c r="F29" s="20"/>
      <c r="G29" s="8"/>
      <c r="H29" s="20">
        <v>1</v>
      </c>
      <c r="I29" s="8">
        <v>1</v>
      </c>
      <c r="J29" s="20"/>
      <c r="K29" s="8"/>
      <c r="L29" s="20"/>
      <c r="M29" s="8"/>
      <c r="N29" s="20"/>
      <c r="O29" s="8"/>
      <c r="P29" s="20">
        <f t="shared" si="0"/>
        <v>1</v>
      </c>
      <c r="Q29" s="8">
        <f t="shared" si="1"/>
        <v>1</v>
      </c>
      <c r="R29" s="15">
        <v>61</v>
      </c>
      <c r="S29" s="16" t="s">
        <v>302</v>
      </c>
      <c r="T29" s="8">
        <v>0</v>
      </c>
      <c r="U29" s="8">
        <v>0</v>
      </c>
      <c r="V29" s="20">
        <v>0</v>
      </c>
      <c r="W29" s="23">
        <v>0</v>
      </c>
      <c r="X29" s="20">
        <v>1</v>
      </c>
      <c r="Y29" s="23">
        <v>1</v>
      </c>
      <c r="Z29" s="20">
        <v>0</v>
      </c>
      <c r="AA29" s="30">
        <v>0</v>
      </c>
      <c r="AB29" s="3"/>
    </row>
    <row r="30" spans="1:28" ht="15.75" customHeight="1" x14ac:dyDescent="0.25">
      <c r="A30" s="1" t="s">
        <v>23</v>
      </c>
      <c r="C30" s="8"/>
      <c r="D30" s="20"/>
      <c r="E30" s="8"/>
      <c r="F30" s="20"/>
      <c r="G30" s="8"/>
      <c r="H30" s="20">
        <v>1</v>
      </c>
      <c r="I30" s="8">
        <v>1</v>
      </c>
      <c r="J30" s="20"/>
      <c r="K30" s="8"/>
      <c r="L30" s="20"/>
      <c r="M30" s="8"/>
      <c r="N30" s="20"/>
      <c r="O30" s="8"/>
      <c r="P30" s="20">
        <f t="shared" si="0"/>
        <v>1</v>
      </c>
      <c r="Q30" s="8">
        <f t="shared" si="1"/>
        <v>1</v>
      </c>
      <c r="R30" s="15">
        <v>63</v>
      </c>
      <c r="S30" s="16" t="s">
        <v>316</v>
      </c>
      <c r="T30" s="8">
        <v>0</v>
      </c>
      <c r="U30" s="8">
        <v>0</v>
      </c>
      <c r="V30" s="20">
        <v>1</v>
      </c>
      <c r="W30" s="23">
        <v>1</v>
      </c>
      <c r="X30" s="20">
        <v>0</v>
      </c>
      <c r="Y30" s="23">
        <v>0</v>
      </c>
      <c r="Z30" s="20">
        <v>0</v>
      </c>
      <c r="AA30" s="30">
        <v>0</v>
      </c>
      <c r="AB30" s="3"/>
    </row>
    <row r="31" spans="1:28" ht="15.75" customHeight="1" x14ac:dyDescent="0.25">
      <c r="A31" s="1" t="s">
        <v>15</v>
      </c>
      <c r="C31" s="8">
        <v>2</v>
      </c>
      <c r="D31" s="20"/>
      <c r="E31" s="8"/>
      <c r="F31" s="20"/>
      <c r="G31" s="8"/>
      <c r="H31" s="20">
        <v>4</v>
      </c>
      <c r="I31" s="8">
        <v>2</v>
      </c>
      <c r="J31" s="20"/>
      <c r="K31" s="8"/>
      <c r="L31" s="20"/>
      <c r="M31" s="8"/>
      <c r="N31" s="20"/>
      <c r="O31" s="8">
        <v>1</v>
      </c>
      <c r="P31" s="20">
        <f t="shared" si="0"/>
        <v>4</v>
      </c>
      <c r="Q31" s="8">
        <f t="shared" si="1"/>
        <v>5</v>
      </c>
      <c r="R31" s="14" t="s">
        <v>626</v>
      </c>
      <c r="S31" s="16" t="s">
        <v>247</v>
      </c>
      <c r="T31" s="48">
        <v>3</v>
      </c>
      <c r="U31" s="8">
        <v>2</v>
      </c>
      <c r="V31" s="20">
        <v>0</v>
      </c>
      <c r="W31" s="23">
        <v>0</v>
      </c>
      <c r="X31" s="20">
        <v>2</v>
      </c>
      <c r="Y31" s="23">
        <v>2</v>
      </c>
      <c r="Z31" s="20">
        <v>0</v>
      </c>
      <c r="AA31" s="30">
        <v>0</v>
      </c>
      <c r="AB31" s="3"/>
    </row>
    <row r="32" spans="1:28" ht="15.75" customHeight="1" x14ac:dyDescent="0.25">
      <c r="A32" s="1" t="s">
        <v>124</v>
      </c>
      <c r="C32" s="8"/>
      <c r="D32" s="20"/>
      <c r="E32" s="8"/>
      <c r="F32" s="20"/>
      <c r="G32" s="8"/>
      <c r="H32" s="20"/>
      <c r="I32" s="8"/>
      <c r="J32" s="20"/>
      <c r="K32" s="8"/>
      <c r="L32" s="20">
        <v>43</v>
      </c>
      <c r="M32" s="8">
        <v>1</v>
      </c>
      <c r="N32" s="20"/>
      <c r="O32" s="8">
        <v>1</v>
      </c>
      <c r="P32" s="20">
        <f t="shared" si="0"/>
        <v>43</v>
      </c>
      <c r="Q32" s="8">
        <f t="shared" si="1"/>
        <v>1</v>
      </c>
      <c r="R32" s="14">
        <v>34</v>
      </c>
      <c r="S32" s="16" t="s">
        <v>627</v>
      </c>
      <c r="T32" s="8">
        <v>0</v>
      </c>
      <c r="U32" s="8">
        <v>0</v>
      </c>
      <c r="V32" s="20">
        <v>1</v>
      </c>
      <c r="W32" s="23">
        <v>1</v>
      </c>
      <c r="X32" s="20">
        <v>0</v>
      </c>
      <c r="Y32" s="23">
        <v>0</v>
      </c>
      <c r="Z32" s="20">
        <v>0</v>
      </c>
      <c r="AA32" s="30">
        <v>0</v>
      </c>
      <c r="AB32" s="3"/>
    </row>
    <row r="33" spans="1:28" ht="15.75" customHeight="1" x14ac:dyDescent="0.25">
      <c r="A33" s="1" t="s">
        <v>161</v>
      </c>
      <c r="C33" s="8"/>
      <c r="D33" s="20"/>
      <c r="E33" s="8"/>
      <c r="F33" s="20"/>
      <c r="G33" s="8"/>
      <c r="H33" s="20"/>
      <c r="I33" s="8"/>
      <c r="J33" s="20"/>
      <c r="K33" s="8"/>
      <c r="L33" s="20"/>
      <c r="M33" s="8"/>
      <c r="N33" s="20"/>
      <c r="O33" s="8"/>
      <c r="P33" s="20">
        <f t="shared" si="0"/>
        <v>0</v>
      </c>
      <c r="Q33" s="8">
        <f t="shared" si="1"/>
        <v>0</v>
      </c>
      <c r="R33" s="15"/>
      <c r="S33" s="16"/>
      <c r="T33" s="8"/>
      <c r="U33" s="8"/>
      <c r="V33" s="20"/>
      <c r="W33" s="23"/>
      <c r="X33" s="20"/>
      <c r="Y33" s="23"/>
      <c r="Z33" s="20"/>
      <c r="AA33" s="30"/>
      <c r="AB33" s="3"/>
    </row>
    <row r="34" spans="1:28" ht="15.75" customHeight="1" x14ac:dyDescent="0.25">
      <c r="A34" s="1" t="s">
        <v>65</v>
      </c>
      <c r="B34" s="10">
        <v>19</v>
      </c>
      <c r="C34" s="8">
        <v>3</v>
      </c>
      <c r="D34" s="20"/>
      <c r="E34" s="8"/>
      <c r="F34" s="20"/>
      <c r="G34" s="8"/>
      <c r="H34" s="20">
        <v>166</v>
      </c>
      <c r="I34" s="8">
        <v>6</v>
      </c>
      <c r="J34" s="20"/>
      <c r="K34" s="8"/>
      <c r="L34" s="20">
        <v>6</v>
      </c>
      <c r="M34" s="23">
        <v>1</v>
      </c>
      <c r="N34" s="20"/>
      <c r="O34" s="8">
        <v>1</v>
      </c>
      <c r="P34" s="20">
        <f t="shared" si="0"/>
        <v>191</v>
      </c>
      <c r="Q34" s="8">
        <f t="shared" si="1"/>
        <v>10</v>
      </c>
      <c r="R34" s="14" t="s">
        <v>540</v>
      </c>
      <c r="S34" s="16" t="s">
        <v>541</v>
      </c>
      <c r="T34" s="8">
        <v>0</v>
      </c>
      <c r="U34" s="8">
        <v>0</v>
      </c>
      <c r="V34" s="20">
        <v>0</v>
      </c>
      <c r="W34" s="23">
        <v>0</v>
      </c>
      <c r="X34" s="20">
        <v>10</v>
      </c>
      <c r="Y34" s="23">
        <v>6</v>
      </c>
      <c r="Z34" s="20">
        <v>0</v>
      </c>
      <c r="AA34" s="30">
        <v>0</v>
      </c>
      <c r="AB34" s="3"/>
    </row>
    <row r="35" spans="1:28" ht="15.75" customHeight="1" x14ac:dyDescent="0.25">
      <c r="A35" s="1" t="s">
        <v>67</v>
      </c>
      <c r="C35" s="8"/>
      <c r="D35" s="20"/>
      <c r="E35" s="8"/>
      <c r="F35" s="20"/>
      <c r="G35" s="8"/>
      <c r="H35" s="20">
        <v>3</v>
      </c>
      <c r="I35" s="8">
        <v>3</v>
      </c>
      <c r="J35" s="20"/>
      <c r="K35" s="8"/>
      <c r="L35" s="20"/>
      <c r="M35" s="8"/>
      <c r="N35" s="20"/>
      <c r="O35" s="8"/>
      <c r="P35" s="20">
        <f t="shared" si="0"/>
        <v>3</v>
      </c>
      <c r="Q35" s="8">
        <f t="shared" si="1"/>
        <v>3</v>
      </c>
      <c r="R35" s="15" t="s">
        <v>312</v>
      </c>
      <c r="S35" s="16" t="s">
        <v>313</v>
      </c>
      <c r="T35" s="8">
        <v>0</v>
      </c>
      <c r="U35" s="8">
        <v>0</v>
      </c>
      <c r="V35" s="20">
        <v>1</v>
      </c>
      <c r="W35" s="23">
        <v>1</v>
      </c>
      <c r="X35" s="20">
        <v>2</v>
      </c>
      <c r="Y35" s="23">
        <v>2</v>
      </c>
      <c r="Z35" s="20">
        <v>0</v>
      </c>
      <c r="AA35" s="30">
        <v>0</v>
      </c>
      <c r="AB35" s="3"/>
    </row>
    <row r="36" spans="1:28" ht="15.75" customHeight="1" x14ac:dyDescent="0.25">
      <c r="A36" s="1" t="s">
        <v>66</v>
      </c>
      <c r="B36" s="10">
        <v>8</v>
      </c>
      <c r="C36" s="8">
        <v>4</v>
      </c>
      <c r="D36" s="20"/>
      <c r="E36" s="8"/>
      <c r="F36" s="20"/>
      <c r="G36" s="8"/>
      <c r="H36" s="20">
        <v>2972</v>
      </c>
      <c r="I36" s="8">
        <v>16</v>
      </c>
      <c r="J36" s="20"/>
      <c r="K36" s="8">
        <v>3</v>
      </c>
      <c r="L36" s="20">
        <v>2</v>
      </c>
      <c r="M36" s="23">
        <v>1</v>
      </c>
      <c r="N36" s="20"/>
      <c r="O36" s="8">
        <v>4</v>
      </c>
      <c r="P36" s="20">
        <f t="shared" si="0"/>
        <v>2982</v>
      </c>
      <c r="Q36" s="8">
        <f t="shared" si="1"/>
        <v>24</v>
      </c>
      <c r="R36" s="14" t="s">
        <v>628</v>
      </c>
      <c r="S36" s="16" t="s">
        <v>542</v>
      </c>
      <c r="T36" s="8">
        <v>3</v>
      </c>
      <c r="U36" s="8">
        <v>3</v>
      </c>
      <c r="V36" s="20">
        <v>3</v>
      </c>
      <c r="W36" s="23">
        <v>2</v>
      </c>
      <c r="X36" s="20">
        <v>18</v>
      </c>
      <c r="Y36" s="23">
        <v>14</v>
      </c>
      <c r="Z36" s="20">
        <v>0</v>
      </c>
      <c r="AA36" s="30">
        <v>0</v>
      </c>
      <c r="AB36" s="3"/>
    </row>
    <row r="37" spans="1:28" ht="15.75" customHeight="1" x14ac:dyDescent="0.25">
      <c r="A37" s="1" t="s">
        <v>141</v>
      </c>
      <c r="C37" s="8"/>
      <c r="D37" s="20"/>
      <c r="E37" s="8"/>
      <c r="F37" s="20"/>
      <c r="G37" s="8"/>
      <c r="H37" s="20">
        <v>1</v>
      </c>
      <c r="I37" s="8">
        <v>1</v>
      </c>
      <c r="J37" s="20"/>
      <c r="K37" s="8"/>
      <c r="L37" s="20"/>
      <c r="M37" s="8"/>
      <c r="N37" s="20"/>
      <c r="O37" s="8"/>
      <c r="P37" s="20">
        <f t="shared" si="0"/>
        <v>1</v>
      </c>
      <c r="Q37" s="8">
        <f t="shared" si="1"/>
        <v>1</v>
      </c>
      <c r="R37" s="14">
        <v>39</v>
      </c>
      <c r="S37" s="16" t="s">
        <v>246</v>
      </c>
      <c r="T37" s="8">
        <v>0</v>
      </c>
      <c r="U37" s="8">
        <v>0</v>
      </c>
      <c r="V37" s="20">
        <v>0</v>
      </c>
      <c r="W37" s="23">
        <v>0</v>
      </c>
      <c r="X37" s="20">
        <v>1</v>
      </c>
      <c r="Y37" s="23">
        <v>1</v>
      </c>
      <c r="Z37" s="20">
        <v>0</v>
      </c>
      <c r="AA37" s="30">
        <v>0</v>
      </c>
      <c r="AB37" s="3"/>
    </row>
    <row r="38" spans="1:28" ht="15.75" customHeight="1" x14ac:dyDescent="0.25">
      <c r="A38" s="1" t="s">
        <v>120</v>
      </c>
      <c r="C38" s="8"/>
      <c r="D38" s="20"/>
      <c r="E38" s="8"/>
      <c r="F38" s="20"/>
      <c r="G38" s="8"/>
      <c r="H38" s="20">
        <v>1</v>
      </c>
      <c r="I38" s="8">
        <v>1</v>
      </c>
      <c r="J38" s="20"/>
      <c r="K38" s="8"/>
      <c r="L38" s="20"/>
      <c r="M38" s="8"/>
      <c r="N38" s="20"/>
      <c r="O38" s="8"/>
      <c r="P38" s="20">
        <f t="shared" si="0"/>
        <v>1</v>
      </c>
      <c r="Q38" s="8">
        <f t="shared" si="1"/>
        <v>1</v>
      </c>
      <c r="R38" s="15">
        <v>61</v>
      </c>
      <c r="S38" s="16" t="s">
        <v>299</v>
      </c>
      <c r="T38" s="8">
        <v>0</v>
      </c>
      <c r="U38" s="8">
        <v>0</v>
      </c>
      <c r="V38" s="20">
        <v>0</v>
      </c>
      <c r="W38" s="23">
        <v>0</v>
      </c>
      <c r="X38" s="20">
        <v>1</v>
      </c>
      <c r="Y38" s="23">
        <v>1</v>
      </c>
      <c r="Z38" s="20">
        <v>0</v>
      </c>
      <c r="AA38" s="30">
        <v>0</v>
      </c>
      <c r="AB38" s="3"/>
    </row>
    <row r="39" spans="1:28" ht="15.75" customHeight="1" x14ac:dyDescent="0.25">
      <c r="A39" s="1" t="s">
        <v>16</v>
      </c>
      <c r="C39" s="8"/>
      <c r="D39" s="20"/>
      <c r="E39" s="8"/>
      <c r="F39" s="20"/>
      <c r="G39" s="8"/>
      <c r="H39" s="20">
        <v>1</v>
      </c>
      <c r="I39" s="8">
        <v>1</v>
      </c>
      <c r="J39" s="20"/>
      <c r="K39" s="8"/>
      <c r="L39" s="20"/>
      <c r="M39" s="8"/>
      <c r="N39" s="20"/>
      <c r="O39" s="8"/>
      <c r="P39" s="20">
        <f t="shared" si="0"/>
        <v>1</v>
      </c>
      <c r="Q39" s="8">
        <f t="shared" si="1"/>
        <v>1</v>
      </c>
      <c r="R39" s="15">
        <v>44</v>
      </c>
      <c r="S39" s="16" t="s">
        <v>255</v>
      </c>
      <c r="T39" s="8">
        <v>0</v>
      </c>
      <c r="U39" s="8">
        <v>0</v>
      </c>
      <c r="V39" s="20">
        <v>0</v>
      </c>
      <c r="W39" s="23">
        <v>0</v>
      </c>
      <c r="X39" s="20">
        <v>1</v>
      </c>
      <c r="Y39" s="23">
        <v>1</v>
      </c>
      <c r="Z39" s="20">
        <v>0</v>
      </c>
      <c r="AA39" s="30">
        <v>0</v>
      </c>
      <c r="AB39" s="3"/>
    </row>
    <row r="40" spans="1:28" ht="15.75" customHeight="1" x14ac:dyDescent="0.25">
      <c r="A40" s="1" t="s">
        <v>38</v>
      </c>
      <c r="C40" s="8"/>
      <c r="D40" s="20"/>
      <c r="E40" s="8"/>
      <c r="F40" s="20"/>
      <c r="G40" s="8"/>
      <c r="H40" s="20"/>
      <c r="I40" s="8"/>
      <c r="J40" s="20"/>
      <c r="K40" s="8"/>
      <c r="L40" s="20"/>
      <c r="M40" s="8"/>
      <c r="N40" s="20"/>
      <c r="O40" s="8"/>
      <c r="P40" s="20">
        <f t="shared" si="0"/>
        <v>0</v>
      </c>
      <c r="Q40" s="8">
        <f t="shared" si="1"/>
        <v>0</v>
      </c>
      <c r="R40" s="15"/>
      <c r="S40" s="16"/>
      <c r="T40" s="8"/>
      <c r="U40" s="8"/>
      <c r="V40" s="20"/>
      <c r="W40" s="23"/>
      <c r="X40" s="20"/>
      <c r="Y40" s="23"/>
      <c r="Z40" s="20"/>
      <c r="AA40" s="30"/>
      <c r="AB40" s="3"/>
    </row>
    <row r="41" spans="1:28" ht="15.75" customHeight="1" x14ac:dyDescent="0.25">
      <c r="A41" s="1" t="s">
        <v>39</v>
      </c>
      <c r="C41" s="8"/>
      <c r="D41" s="20"/>
      <c r="E41" s="8"/>
      <c r="F41" s="20"/>
      <c r="G41" s="8"/>
      <c r="H41" s="20"/>
      <c r="I41" s="8"/>
      <c r="J41" s="20"/>
      <c r="K41" s="8"/>
      <c r="L41" s="20"/>
      <c r="M41" s="8"/>
      <c r="N41" s="20"/>
      <c r="O41" s="8"/>
      <c r="P41" s="20">
        <f t="shared" si="0"/>
        <v>0</v>
      </c>
      <c r="Q41" s="8">
        <f t="shared" si="1"/>
        <v>0</v>
      </c>
      <c r="R41" s="15"/>
      <c r="S41" s="16"/>
      <c r="T41" s="8"/>
      <c r="U41" s="8"/>
      <c r="V41" s="20"/>
      <c r="W41" s="23"/>
      <c r="X41" s="20"/>
      <c r="Y41" s="23"/>
      <c r="Z41" s="20"/>
      <c r="AA41" s="30"/>
      <c r="AB41" s="3"/>
    </row>
    <row r="42" spans="1:28" ht="15.75" customHeight="1" x14ac:dyDescent="0.25">
      <c r="A42" s="1" t="s">
        <v>36</v>
      </c>
      <c r="C42" s="8"/>
      <c r="D42" s="20"/>
      <c r="E42" s="8"/>
      <c r="F42" s="20"/>
      <c r="G42" s="8"/>
      <c r="H42" s="20"/>
      <c r="I42" s="8"/>
      <c r="J42" s="20"/>
      <c r="K42" s="8"/>
      <c r="L42" s="20"/>
      <c r="M42" s="8"/>
      <c r="N42" s="20"/>
      <c r="O42" s="8"/>
      <c r="P42" s="20">
        <f t="shared" si="0"/>
        <v>0</v>
      </c>
      <c r="Q42" s="8">
        <f t="shared" si="1"/>
        <v>0</v>
      </c>
      <c r="R42" s="15">
        <v>6</v>
      </c>
      <c r="S42" s="31" t="s">
        <v>253</v>
      </c>
      <c r="T42" s="8"/>
      <c r="U42" s="8"/>
      <c r="V42" s="20"/>
      <c r="W42" s="23"/>
      <c r="X42" s="20"/>
      <c r="Y42" s="23"/>
      <c r="Z42" s="20"/>
      <c r="AA42" s="30"/>
      <c r="AB42" s="3"/>
    </row>
    <row r="43" spans="1:28" ht="15.75" customHeight="1" x14ac:dyDescent="0.25">
      <c r="A43" s="1" t="s">
        <v>117</v>
      </c>
      <c r="C43" s="8"/>
      <c r="D43" s="20"/>
      <c r="E43" s="8"/>
      <c r="F43" s="20"/>
      <c r="G43" s="8"/>
      <c r="H43" s="20">
        <v>6</v>
      </c>
      <c r="I43" s="8">
        <v>3</v>
      </c>
      <c r="J43" s="20"/>
      <c r="K43" s="8"/>
      <c r="L43" s="20"/>
      <c r="M43" s="8"/>
      <c r="N43" s="20"/>
      <c r="O43" s="8"/>
      <c r="P43" s="20">
        <f t="shared" si="0"/>
        <v>6</v>
      </c>
      <c r="Q43" s="8">
        <f t="shared" si="1"/>
        <v>3</v>
      </c>
      <c r="R43" s="15" t="s">
        <v>317</v>
      </c>
      <c r="S43" s="16" t="s">
        <v>318</v>
      </c>
      <c r="T43" s="8">
        <v>0</v>
      </c>
      <c r="U43" s="8">
        <v>0</v>
      </c>
      <c r="V43" s="20">
        <v>1</v>
      </c>
      <c r="W43" s="23">
        <v>1</v>
      </c>
      <c r="X43" s="20">
        <v>2</v>
      </c>
      <c r="Y43" s="23">
        <v>2</v>
      </c>
      <c r="Z43" s="20">
        <v>0</v>
      </c>
      <c r="AA43" s="30">
        <v>0</v>
      </c>
      <c r="AB43" s="3"/>
    </row>
    <row r="44" spans="1:28" ht="15.75" customHeight="1" x14ac:dyDescent="0.25">
      <c r="A44" s="1" t="s">
        <v>37</v>
      </c>
      <c r="C44" s="8"/>
      <c r="D44" s="20"/>
      <c r="E44" s="8"/>
      <c r="F44" s="20"/>
      <c r="G44" s="8"/>
      <c r="H44" s="20">
        <v>5</v>
      </c>
      <c r="I44" s="8">
        <v>3</v>
      </c>
      <c r="J44" s="20"/>
      <c r="K44" s="8"/>
      <c r="L44" s="20"/>
      <c r="M44" s="8"/>
      <c r="N44" s="20"/>
      <c r="O44" s="8"/>
      <c r="P44" s="20">
        <f t="shared" si="0"/>
        <v>5</v>
      </c>
      <c r="Q44" s="8">
        <f t="shared" si="1"/>
        <v>3</v>
      </c>
      <c r="R44" s="15" t="s">
        <v>547</v>
      </c>
      <c r="S44" s="31" t="s">
        <v>546</v>
      </c>
      <c r="T44" s="8">
        <v>0</v>
      </c>
      <c r="U44" s="8">
        <v>0</v>
      </c>
      <c r="V44" s="20">
        <v>0</v>
      </c>
      <c r="W44" s="23">
        <v>0</v>
      </c>
      <c r="X44" s="20">
        <v>3</v>
      </c>
      <c r="Y44" s="23">
        <v>3</v>
      </c>
      <c r="Z44" s="20">
        <v>0</v>
      </c>
      <c r="AA44" s="30">
        <v>0</v>
      </c>
      <c r="AB44" s="3"/>
    </row>
    <row r="45" spans="1:28" ht="15.75" customHeight="1" x14ac:dyDescent="0.25">
      <c r="A45" s="1" t="s">
        <v>130</v>
      </c>
      <c r="C45" s="8"/>
      <c r="D45" s="20"/>
      <c r="E45" s="8"/>
      <c r="F45" s="20"/>
      <c r="G45" s="8"/>
      <c r="H45" s="20"/>
      <c r="I45" s="8"/>
      <c r="J45" s="20"/>
      <c r="K45" s="8"/>
      <c r="L45" s="20">
        <v>1</v>
      </c>
      <c r="M45" s="8">
        <v>1</v>
      </c>
      <c r="N45" s="20"/>
      <c r="O45" s="8">
        <v>1</v>
      </c>
      <c r="P45" s="20">
        <f t="shared" si="0"/>
        <v>1</v>
      </c>
      <c r="Q45" s="8">
        <f t="shared" si="1"/>
        <v>1</v>
      </c>
      <c r="R45" s="15">
        <v>51</v>
      </c>
      <c r="S45" s="16" t="s">
        <v>261</v>
      </c>
      <c r="T45" s="8">
        <v>0</v>
      </c>
      <c r="U45" s="8">
        <v>0</v>
      </c>
      <c r="V45" s="20">
        <v>1</v>
      </c>
      <c r="W45" s="23">
        <v>1</v>
      </c>
      <c r="X45" s="20">
        <v>0</v>
      </c>
      <c r="Y45" s="23">
        <v>0</v>
      </c>
      <c r="Z45" s="20">
        <v>0</v>
      </c>
      <c r="AA45" s="30">
        <v>0</v>
      </c>
      <c r="AB45" s="3"/>
    </row>
    <row r="46" spans="1:28" ht="15.75" customHeight="1" x14ac:dyDescent="0.25">
      <c r="A46" s="1" t="s">
        <v>6</v>
      </c>
      <c r="C46" s="8"/>
      <c r="D46" s="20"/>
      <c r="E46" s="8"/>
      <c r="F46" s="20"/>
      <c r="G46" s="8"/>
      <c r="H46" s="20"/>
      <c r="I46" s="8"/>
      <c r="J46" s="20"/>
      <c r="K46" s="8"/>
      <c r="L46" s="20"/>
      <c r="M46" s="8"/>
      <c r="N46" s="20"/>
      <c r="O46" s="8"/>
      <c r="P46" s="20">
        <f t="shared" si="0"/>
        <v>0</v>
      </c>
      <c r="Q46" s="8">
        <f t="shared" si="1"/>
        <v>0</v>
      </c>
      <c r="R46" s="15"/>
      <c r="S46" s="16"/>
      <c r="T46" s="8"/>
      <c r="U46" s="8"/>
      <c r="V46" s="20"/>
      <c r="W46" s="23"/>
      <c r="X46" s="20"/>
      <c r="Y46" s="23"/>
      <c r="Z46" s="20"/>
      <c r="AA46" s="30"/>
      <c r="AB46" s="3"/>
    </row>
    <row r="47" spans="1:28" ht="15.75" customHeight="1" x14ac:dyDescent="0.25">
      <c r="A47" s="1" t="s">
        <v>143</v>
      </c>
      <c r="C47" s="8"/>
      <c r="D47" s="20"/>
      <c r="E47" s="8"/>
      <c r="F47" s="20"/>
      <c r="G47" s="8"/>
      <c r="H47" s="20"/>
      <c r="I47" s="8"/>
      <c r="J47" s="20"/>
      <c r="K47" s="8"/>
      <c r="L47" s="20">
        <v>1</v>
      </c>
      <c r="M47" s="8">
        <v>1</v>
      </c>
      <c r="N47" s="20"/>
      <c r="O47" s="8">
        <v>1</v>
      </c>
      <c r="P47" s="20">
        <f t="shared" si="0"/>
        <v>1</v>
      </c>
      <c r="Q47" s="8">
        <f t="shared" si="1"/>
        <v>1</v>
      </c>
      <c r="R47" s="15">
        <v>52</v>
      </c>
      <c r="S47" s="16" t="s">
        <v>263</v>
      </c>
      <c r="T47" s="8">
        <v>1</v>
      </c>
      <c r="U47" s="8">
        <v>1</v>
      </c>
      <c r="V47" s="20">
        <v>0</v>
      </c>
      <c r="W47" s="23">
        <v>0</v>
      </c>
      <c r="X47" s="20">
        <v>0</v>
      </c>
      <c r="Y47" s="23">
        <v>0</v>
      </c>
      <c r="Z47" s="20">
        <v>0</v>
      </c>
      <c r="AA47" s="30">
        <v>0</v>
      </c>
      <c r="AB47" s="3"/>
    </row>
    <row r="48" spans="1:28" ht="15.75" customHeight="1" x14ac:dyDescent="0.25">
      <c r="A48" s="1" t="s">
        <v>91</v>
      </c>
      <c r="B48" s="10">
        <v>2</v>
      </c>
      <c r="C48" s="8">
        <v>2</v>
      </c>
      <c r="D48" s="20"/>
      <c r="E48" s="8"/>
      <c r="F48" s="20">
        <v>1</v>
      </c>
      <c r="G48" s="23">
        <v>1</v>
      </c>
      <c r="H48" s="50">
        <v>1</v>
      </c>
      <c r="I48" s="51">
        <v>1</v>
      </c>
      <c r="J48" s="20"/>
      <c r="K48" s="8"/>
      <c r="L48" s="20"/>
      <c r="M48" s="8"/>
      <c r="N48" s="20"/>
      <c r="O48" s="8"/>
      <c r="P48" s="20">
        <f t="shared" si="0"/>
        <v>4</v>
      </c>
      <c r="Q48" s="8">
        <f t="shared" si="1"/>
        <v>4</v>
      </c>
      <c r="R48" s="15" t="s">
        <v>258</v>
      </c>
      <c r="S48" s="16" t="s">
        <v>259</v>
      </c>
      <c r="T48" s="8">
        <v>1</v>
      </c>
      <c r="U48" s="8">
        <v>0</v>
      </c>
      <c r="V48" s="20">
        <v>0</v>
      </c>
      <c r="W48" s="23">
        <v>0</v>
      </c>
      <c r="X48" s="20">
        <v>2</v>
      </c>
      <c r="Y48" s="23">
        <v>2</v>
      </c>
      <c r="Z48" s="20">
        <v>0</v>
      </c>
      <c r="AA48" s="30">
        <v>0</v>
      </c>
      <c r="AB48" s="3"/>
    </row>
    <row r="49" spans="1:28" ht="15.75" customHeight="1" x14ac:dyDescent="0.25">
      <c r="A49" s="1" t="s">
        <v>0</v>
      </c>
      <c r="C49" s="8"/>
      <c r="D49" s="20"/>
      <c r="E49" s="8">
        <v>1</v>
      </c>
      <c r="F49" s="20"/>
      <c r="G49" s="8"/>
      <c r="H49" s="20"/>
      <c r="I49" s="8"/>
      <c r="J49" s="20"/>
      <c r="K49" s="8"/>
      <c r="L49" s="20"/>
      <c r="M49" s="8"/>
      <c r="N49" s="20"/>
      <c r="O49" s="8"/>
      <c r="P49" s="20">
        <f t="shared" si="0"/>
        <v>0</v>
      </c>
      <c r="Q49" s="8">
        <f t="shared" si="1"/>
        <v>1</v>
      </c>
      <c r="R49" s="15">
        <v>47</v>
      </c>
      <c r="S49" s="17" t="s">
        <v>256</v>
      </c>
      <c r="T49" s="8"/>
      <c r="U49" s="8"/>
      <c r="V49" s="20"/>
      <c r="W49" s="23"/>
      <c r="X49" s="20"/>
      <c r="Y49" s="23"/>
      <c r="Z49" s="20"/>
      <c r="AA49" s="30"/>
      <c r="AB49" s="3"/>
    </row>
    <row r="50" spans="1:28" ht="15.75" customHeight="1" x14ac:dyDescent="0.25">
      <c r="A50" s="1" t="s">
        <v>1</v>
      </c>
      <c r="C50" s="8"/>
      <c r="D50" s="20"/>
      <c r="E50" s="8">
        <v>1</v>
      </c>
      <c r="F50" s="20"/>
      <c r="G50" s="8"/>
      <c r="H50" s="20"/>
      <c r="I50" s="8"/>
      <c r="J50" s="20"/>
      <c r="K50" s="8"/>
      <c r="L50" s="20"/>
      <c r="M50" s="8"/>
      <c r="N50" s="20"/>
      <c r="O50" s="8"/>
      <c r="P50" s="20">
        <f t="shared" si="0"/>
        <v>0</v>
      </c>
      <c r="Q50" s="8">
        <f t="shared" si="1"/>
        <v>1</v>
      </c>
      <c r="R50" s="15">
        <v>47</v>
      </c>
      <c r="S50" s="17" t="s">
        <v>257</v>
      </c>
      <c r="T50" s="22"/>
      <c r="U50" s="22"/>
      <c r="V50" s="20"/>
      <c r="W50" s="23"/>
      <c r="X50" s="20"/>
      <c r="Y50" s="23"/>
      <c r="Z50" s="20"/>
      <c r="AA50" s="30"/>
      <c r="AB50" s="3"/>
    </row>
    <row r="51" spans="1:28" ht="15.75" customHeight="1" x14ac:dyDescent="0.25">
      <c r="A51" s="1" t="s">
        <v>114</v>
      </c>
      <c r="C51" s="8"/>
      <c r="D51" s="20"/>
      <c r="E51" s="8">
        <v>1</v>
      </c>
      <c r="F51" s="20"/>
      <c r="G51" s="8"/>
      <c r="H51" s="20"/>
      <c r="I51" s="8"/>
      <c r="J51" s="20"/>
      <c r="K51" s="8"/>
      <c r="L51" s="20"/>
      <c r="M51" s="8"/>
      <c r="N51" s="20"/>
      <c r="O51" s="8"/>
      <c r="P51" s="20">
        <f t="shared" si="0"/>
        <v>0</v>
      </c>
      <c r="Q51" s="8">
        <f t="shared" si="1"/>
        <v>1</v>
      </c>
      <c r="R51" s="15">
        <v>47</v>
      </c>
      <c r="S51" s="17" t="s">
        <v>257</v>
      </c>
      <c r="T51" s="8"/>
      <c r="U51" s="8"/>
      <c r="V51" s="20"/>
      <c r="W51" s="23"/>
      <c r="X51" s="20"/>
      <c r="Y51" s="23"/>
      <c r="Z51" s="20"/>
      <c r="AA51" s="30"/>
      <c r="AB51" s="3"/>
    </row>
    <row r="52" spans="1:28" ht="15.75" customHeight="1" x14ac:dyDescent="0.25">
      <c r="A52" s="1" t="s">
        <v>35</v>
      </c>
      <c r="C52" s="8"/>
      <c r="D52" s="20"/>
      <c r="E52" s="8"/>
      <c r="F52" s="20"/>
      <c r="G52" s="8"/>
      <c r="H52" s="20"/>
      <c r="I52" s="8"/>
      <c r="J52" s="20"/>
      <c r="K52" s="8"/>
      <c r="L52" s="20"/>
      <c r="M52" s="8"/>
      <c r="N52" s="20"/>
      <c r="O52" s="8"/>
      <c r="P52" s="20">
        <f t="shared" si="0"/>
        <v>0</v>
      </c>
      <c r="Q52" s="8">
        <f t="shared" si="1"/>
        <v>0</v>
      </c>
      <c r="R52" s="15"/>
      <c r="S52" s="16"/>
      <c r="T52" s="8"/>
      <c r="U52" s="8"/>
      <c r="V52" s="20"/>
      <c r="W52" s="23"/>
      <c r="X52" s="20"/>
      <c r="Y52" s="23"/>
      <c r="Z52" s="20"/>
      <c r="AA52" s="30"/>
      <c r="AB52" s="3"/>
    </row>
    <row r="53" spans="1:28" ht="15.75" customHeight="1" x14ac:dyDescent="0.25">
      <c r="A53" s="1" t="s">
        <v>34</v>
      </c>
      <c r="C53" s="8"/>
      <c r="D53" s="20"/>
      <c r="E53" s="8"/>
      <c r="F53" s="20"/>
      <c r="G53" s="8"/>
      <c r="H53" s="20">
        <v>1</v>
      </c>
      <c r="I53" s="8">
        <v>1</v>
      </c>
      <c r="J53" s="20"/>
      <c r="K53" s="8"/>
      <c r="L53" s="20"/>
      <c r="M53" s="8"/>
      <c r="N53" s="20"/>
      <c r="O53" s="8"/>
      <c r="P53" s="20">
        <f t="shared" si="0"/>
        <v>1</v>
      </c>
      <c r="Q53" s="8">
        <f t="shared" si="1"/>
        <v>1</v>
      </c>
      <c r="R53" s="15">
        <v>6</v>
      </c>
      <c r="S53" s="16" t="s">
        <v>265</v>
      </c>
      <c r="T53" s="8"/>
      <c r="U53" s="8"/>
      <c r="V53" s="20"/>
      <c r="W53" s="23"/>
      <c r="X53" s="20">
        <v>1</v>
      </c>
      <c r="Y53" s="23">
        <v>1</v>
      </c>
      <c r="Z53" s="20"/>
      <c r="AA53" s="30"/>
      <c r="AB53" s="3"/>
    </row>
    <row r="54" spans="1:28" ht="15.75" customHeight="1" x14ac:dyDescent="0.25">
      <c r="A54" s="1" t="s">
        <v>162</v>
      </c>
      <c r="C54" s="8"/>
      <c r="D54" s="20"/>
      <c r="E54" s="8"/>
      <c r="F54" s="20"/>
      <c r="G54" s="8"/>
      <c r="H54" s="20"/>
      <c r="I54" s="8"/>
      <c r="J54" s="20"/>
      <c r="K54" s="8"/>
      <c r="L54" s="20"/>
      <c r="M54" s="8"/>
      <c r="N54" s="20"/>
      <c r="O54" s="8"/>
      <c r="P54" s="20">
        <f t="shared" si="0"/>
        <v>0</v>
      </c>
      <c r="Q54" s="8">
        <f t="shared" si="1"/>
        <v>0</v>
      </c>
      <c r="R54" s="15"/>
      <c r="S54" s="16"/>
      <c r="T54" s="8"/>
      <c r="U54" s="8"/>
      <c r="V54" s="20"/>
      <c r="W54" s="23"/>
      <c r="X54" s="20"/>
      <c r="Y54" s="23"/>
      <c r="Z54" s="20"/>
      <c r="AA54" s="30"/>
      <c r="AB54" s="3"/>
    </row>
    <row r="55" spans="1:28" ht="15.75" customHeight="1" x14ac:dyDescent="0.25">
      <c r="A55" s="1" t="s">
        <v>13</v>
      </c>
      <c r="C55" s="8"/>
      <c r="D55" s="20"/>
      <c r="E55" s="8"/>
      <c r="F55" s="20"/>
      <c r="G55" s="8"/>
      <c r="H55" s="20"/>
      <c r="I55" s="8"/>
      <c r="J55" s="20"/>
      <c r="K55" s="8"/>
      <c r="L55" s="20"/>
      <c r="M55" s="8"/>
      <c r="N55" s="20"/>
      <c r="O55" s="8"/>
      <c r="P55" s="20">
        <f t="shared" si="0"/>
        <v>0</v>
      </c>
      <c r="Q55" s="8">
        <f t="shared" si="1"/>
        <v>0</v>
      </c>
      <c r="R55" s="15"/>
      <c r="S55" s="16"/>
      <c r="T55" s="8"/>
      <c r="U55" s="8"/>
      <c r="V55" s="20"/>
      <c r="W55" s="23"/>
      <c r="X55" s="20"/>
      <c r="Y55" s="23"/>
      <c r="Z55" s="20"/>
      <c r="AA55" s="30"/>
      <c r="AB55" s="3"/>
    </row>
    <row r="56" spans="1:28" ht="15.75" customHeight="1" x14ac:dyDescent="0.25">
      <c r="A56" s="1" t="s">
        <v>106</v>
      </c>
      <c r="C56" s="8"/>
      <c r="D56" s="20"/>
      <c r="E56" s="8"/>
      <c r="F56" s="20"/>
      <c r="G56" s="8"/>
      <c r="H56" s="20"/>
      <c r="I56" s="8"/>
      <c r="J56" s="20"/>
      <c r="K56" s="8"/>
      <c r="L56" s="20"/>
      <c r="M56" s="8"/>
      <c r="N56" s="20"/>
      <c r="O56" s="8"/>
      <c r="P56" s="20">
        <f t="shared" si="0"/>
        <v>0</v>
      </c>
      <c r="Q56" s="8">
        <f t="shared" si="1"/>
        <v>0</v>
      </c>
      <c r="R56" s="15"/>
      <c r="S56" s="16"/>
      <c r="T56" s="8"/>
      <c r="U56" s="8"/>
      <c r="V56" s="20"/>
      <c r="W56" s="23"/>
      <c r="X56" s="20"/>
      <c r="Y56" s="23"/>
      <c r="Z56" s="20"/>
      <c r="AA56" s="30"/>
      <c r="AB56" s="3"/>
    </row>
    <row r="57" spans="1:28" ht="15.75" customHeight="1" x14ac:dyDescent="0.25">
      <c r="A57" s="34" t="s">
        <v>82</v>
      </c>
      <c r="B57" s="11">
        <v>20</v>
      </c>
      <c r="C57" s="8">
        <v>3</v>
      </c>
      <c r="D57" s="20"/>
      <c r="E57" s="8"/>
      <c r="F57" s="20"/>
      <c r="G57" s="8"/>
      <c r="H57" s="20"/>
      <c r="I57" s="8"/>
      <c r="J57" s="20"/>
      <c r="K57" s="8"/>
      <c r="L57" s="20"/>
      <c r="M57" s="8"/>
      <c r="N57" s="20"/>
      <c r="O57" s="8"/>
      <c r="P57" s="20">
        <f t="shared" si="0"/>
        <v>20</v>
      </c>
      <c r="Q57" s="8">
        <f t="shared" si="1"/>
        <v>3</v>
      </c>
      <c r="R57" s="15" t="s">
        <v>286</v>
      </c>
      <c r="S57" s="16" t="s">
        <v>285</v>
      </c>
      <c r="T57" s="8">
        <v>0</v>
      </c>
      <c r="U57" s="8">
        <v>0</v>
      </c>
      <c r="V57" s="20">
        <v>1</v>
      </c>
      <c r="W57" s="23">
        <v>1</v>
      </c>
      <c r="X57" s="20">
        <v>2</v>
      </c>
      <c r="Y57" s="23">
        <v>2</v>
      </c>
      <c r="Z57" s="20">
        <v>0</v>
      </c>
      <c r="AA57" s="30">
        <v>0</v>
      </c>
      <c r="AB57" s="3"/>
    </row>
    <row r="58" spans="1:28" ht="15.75" customHeight="1" x14ac:dyDescent="0.25">
      <c r="A58" s="1" t="s">
        <v>7</v>
      </c>
      <c r="B58" s="10">
        <v>3</v>
      </c>
      <c r="C58" s="8">
        <v>1</v>
      </c>
      <c r="D58" s="20"/>
      <c r="E58" s="8"/>
      <c r="F58" s="20"/>
      <c r="G58" s="8"/>
      <c r="H58" s="20">
        <v>3</v>
      </c>
      <c r="I58" s="8">
        <v>2</v>
      </c>
      <c r="J58" s="20">
        <v>2</v>
      </c>
      <c r="K58" s="23">
        <v>1</v>
      </c>
      <c r="L58" s="20">
        <v>22</v>
      </c>
      <c r="M58" s="23">
        <v>1</v>
      </c>
      <c r="N58" s="20"/>
      <c r="O58" s="8">
        <v>2</v>
      </c>
      <c r="P58" s="20">
        <f t="shared" si="0"/>
        <v>30</v>
      </c>
      <c r="Q58" s="8">
        <f t="shared" si="1"/>
        <v>5</v>
      </c>
      <c r="R58" s="15" t="s">
        <v>619</v>
      </c>
      <c r="S58" s="16" t="s">
        <v>620</v>
      </c>
      <c r="T58" s="8">
        <v>0</v>
      </c>
      <c r="U58" s="8">
        <v>0</v>
      </c>
      <c r="V58" s="20">
        <v>1</v>
      </c>
      <c r="W58" s="23">
        <v>1</v>
      </c>
      <c r="X58" s="20">
        <v>1</v>
      </c>
      <c r="Y58" s="23">
        <v>1</v>
      </c>
      <c r="Z58" s="20">
        <v>0</v>
      </c>
      <c r="AA58" s="30">
        <v>0</v>
      </c>
      <c r="AB58" s="3"/>
    </row>
    <row r="59" spans="1:28" ht="15.75" customHeight="1" x14ac:dyDescent="0.25">
      <c r="A59" s="1" t="s">
        <v>8</v>
      </c>
      <c r="C59" s="8"/>
      <c r="D59" s="20"/>
      <c r="E59" s="8"/>
      <c r="F59" s="20"/>
      <c r="G59" s="8"/>
      <c r="H59" s="20"/>
      <c r="I59" s="8"/>
      <c r="J59" s="20"/>
      <c r="K59" s="8"/>
      <c r="L59" s="20">
        <v>28</v>
      </c>
      <c r="M59" s="8">
        <v>2</v>
      </c>
      <c r="N59" s="20"/>
      <c r="O59" s="8">
        <v>2</v>
      </c>
      <c r="P59" s="20">
        <f t="shared" si="0"/>
        <v>28</v>
      </c>
      <c r="Q59" s="8">
        <f t="shared" si="1"/>
        <v>2</v>
      </c>
      <c r="R59" s="15" t="s">
        <v>266</v>
      </c>
      <c r="S59" s="16" t="s">
        <v>264</v>
      </c>
      <c r="T59" s="8">
        <v>1</v>
      </c>
      <c r="U59" s="8">
        <v>1</v>
      </c>
      <c r="V59" s="50">
        <v>2</v>
      </c>
      <c r="W59" s="51">
        <v>2</v>
      </c>
      <c r="X59" s="50">
        <v>1</v>
      </c>
      <c r="Y59" s="51">
        <v>1</v>
      </c>
      <c r="Z59" s="20">
        <v>0</v>
      </c>
      <c r="AA59" s="30">
        <v>0</v>
      </c>
      <c r="AB59" s="3"/>
    </row>
    <row r="60" spans="1:28" ht="15.75" customHeight="1" x14ac:dyDescent="0.25">
      <c r="A60" s="1" t="s">
        <v>9</v>
      </c>
      <c r="C60" s="8">
        <v>1</v>
      </c>
      <c r="D60" s="20"/>
      <c r="E60" s="8"/>
      <c r="F60" s="20"/>
      <c r="G60" s="8"/>
      <c r="H60" s="20"/>
      <c r="I60" s="8">
        <v>1</v>
      </c>
      <c r="J60" s="20"/>
      <c r="K60" s="8"/>
      <c r="L60" s="20">
        <v>1</v>
      </c>
      <c r="M60" s="8">
        <v>2</v>
      </c>
      <c r="N60" s="20"/>
      <c r="O60" s="8">
        <v>1</v>
      </c>
      <c r="P60" s="20">
        <f t="shared" si="0"/>
        <v>1</v>
      </c>
      <c r="Q60" s="8">
        <f t="shared" si="1"/>
        <v>3</v>
      </c>
      <c r="R60" s="15" t="s">
        <v>268</v>
      </c>
      <c r="S60" s="16" t="s">
        <v>269</v>
      </c>
      <c r="T60" s="8"/>
      <c r="U60" s="8"/>
      <c r="V60" s="20"/>
      <c r="W60" s="23"/>
      <c r="X60" s="20">
        <v>4</v>
      </c>
      <c r="Y60" s="23">
        <v>2</v>
      </c>
      <c r="Z60" s="20"/>
      <c r="AA60" s="30"/>
      <c r="AB60" s="3"/>
    </row>
    <row r="61" spans="1:28" ht="15.75" customHeight="1" x14ac:dyDescent="0.25">
      <c r="A61" s="1" t="s">
        <v>127</v>
      </c>
      <c r="B61" s="10">
        <v>3</v>
      </c>
      <c r="C61" s="8">
        <v>1</v>
      </c>
      <c r="D61" s="20"/>
      <c r="E61" s="8"/>
      <c r="F61" s="20"/>
      <c r="G61" s="8"/>
      <c r="H61" s="20"/>
      <c r="I61" s="8"/>
      <c r="J61" s="20"/>
      <c r="K61" s="8"/>
      <c r="L61" s="20">
        <v>42</v>
      </c>
      <c r="M61" s="8">
        <v>1</v>
      </c>
      <c r="N61" s="20"/>
      <c r="O61" s="8">
        <v>1</v>
      </c>
      <c r="P61" s="20">
        <f t="shared" si="0"/>
        <v>45</v>
      </c>
      <c r="Q61" s="8">
        <f t="shared" si="1"/>
        <v>2</v>
      </c>
      <c r="R61" s="15">
        <v>49</v>
      </c>
      <c r="S61" s="16" t="s">
        <v>260</v>
      </c>
      <c r="T61" s="8">
        <v>0</v>
      </c>
      <c r="U61" s="8">
        <v>0</v>
      </c>
      <c r="V61" s="20">
        <v>2</v>
      </c>
      <c r="W61" s="23">
        <v>1</v>
      </c>
      <c r="X61" s="20">
        <v>0</v>
      </c>
      <c r="Y61" s="23">
        <v>0</v>
      </c>
      <c r="Z61" s="20">
        <v>0</v>
      </c>
      <c r="AA61" s="30">
        <v>0</v>
      </c>
      <c r="AB61" s="3"/>
    </row>
    <row r="62" spans="1:28" ht="15.75" customHeight="1" x14ac:dyDescent="0.25">
      <c r="A62" s="1" t="s">
        <v>10</v>
      </c>
      <c r="B62" s="52">
        <v>63</v>
      </c>
      <c r="C62" s="53">
        <v>6</v>
      </c>
      <c r="D62" s="20"/>
      <c r="E62" s="8"/>
      <c r="F62" s="20"/>
      <c r="G62" s="8"/>
      <c r="H62" s="20">
        <v>83</v>
      </c>
      <c r="I62" s="8">
        <v>4</v>
      </c>
      <c r="J62" s="20">
        <v>2</v>
      </c>
      <c r="K62" s="23">
        <v>6</v>
      </c>
      <c r="L62" s="20">
        <v>577</v>
      </c>
      <c r="M62" s="23">
        <v>4</v>
      </c>
      <c r="N62" s="20">
        <v>1</v>
      </c>
      <c r="O62" s="23">
        <v>9</v>
      </c>
      <c r="P62" s="20">
        <f t="shared" si="0"/>
        <v>726</v>
      </c>
      <c r="Q62" s="8">
        <f t="shared" si="1"/>
        <v>19</v>
      </c>
      <c r="R62" s="15" t="s">
        <v>309</v>
      </c>
      <c r="S62" s="16" t="s">
        <v>310</v>
      </c>
      <c r="T62" s="8">
        <v>5</v>
      </c>
      <c r="U62" s="8">
        <v>5</v>
      </c>
      <c r="V62" s="20">
        <v>4</v>
      </c>
      <c r="W62" s="23">
        <v>3</v>
      </c>
      <c r="X62" s="50">
        <v>10</v>
      </c>
      <c r="Y62" s="51">
        <v>5</v>
      </c>
      <c r="Z62" s="20">
        <v>0</v>
      </c>
      <c r="AA62" s="30">
        <v>0</v>
      </c>
      <c r="AB62" s="3"/>
    </row>
    <row r="63" spans="1:28" ht="15.75" customHeight="1" x14ac:dyDescent="0.25">
      <c r="A63" s="1" t="s">
        <v>68</v>
      </c>
      <c r="C63" s="8"/>
      <c r="D63" s="20"/>
      <c r="E63" s="8"/>
      <c r="F63" s="20"/>
      <c r="G63" s="8"/>
      <c r="H63" s="20"/>
      <c r="I63" s="8"/>
      <c r="J63" s="20"/>
      <c r="K63" s="8"/>
      <c r="L63" s="20"/>
      <c r="M63" s="8"/>
      <c r="N63" s="20"/>
      <c r="O63" s="8"/>
      <c r="P63" s="20">
        <f t="shared" si="0"/>
        <v>0</v>
      </c>
      <c r="Q63" s="8">
        <f t="shared" si="1"/>
        <v>0</v>
      </c>
      <c r="R63" s="15"/>
      <c r="S63" s="16"/>
      <c r="T63" s="8"/>
      <c r="U63" s="8"/>
      <c r="V63" s="20"/>
      <c r="W63" s="23"/>
      <c r="X63" s="20"/>
      <c r="Y63" s="23"/>
      <c r="Z63" s="20"/>
      <c r="AA63" s="30"/>
      <c r="AB63" s="3"/>
    </row>
    <row r="64" spans="1:28" ht="15.75" customHeight="1" x14ac:dyDescent="0.25">
      <c r="A64" s="1" t="s">
        <v>75</v>
      </c>
      <c r="C64" s="8"/>
      <c r="D64" s="20"/>
      <c r="E64" s="8"/>
      <c r="F64" s="20"/>
      <c r="G64" s="8"/>
      <c r="H64" s="20"/>
      <c r="I64" s="8"/>
      <c r="J64" s="20"/>
      <c r="K64" s="8"/>
      <c r="L64" s="20"/>
      <c r="M64" s="8"/>
      <c r="N64" s="20"/>
      <c r="O64" s="8"/>
      <c r="P64" s="20">
        <f t="shared" si="0"/>
        <v>0</v>
      </c>
      <c r="Q64" s="8">
        <f t="shared" si="1"/>
        <v>0</v>
      </c>
      <c r="R64" s="15"/>
      <c r="S64" s="16"/>
      <c r="T64" s="8"/>
      <c r="U64" s="8"/>
      <c r="V64" s="20"/>
      <c r="W64" s="23"/>
      <c r="X64" s="20"/>
      <c r="Y64" s="23"/>
      <c r="Z64" s="20"/>
      <c r="AA64" s="30"/>
      <c r="AB64" s="3"/>
    </row>
    <row r="65" spans="1:28" ht="15.75" customHeight="1" x14ac:dyDescent="0.25">
      <c r="A65" s="1" t="s">
        <v>74</v>
      </c>
      <c r="C65" s="8"/>
      <c r="D65" s="20"/>
      <c r="E65" s="8"/>
      <c r="F65" s="20"/>
      <c r="G65" s="8"/>
      <c r="H65" s="20"/>
      <c r="I65" s="8"/>
      <c r="J65" s="20"/>
      <c r="K65" s="8"/>
      <c r="L65" s="20"/>
      <c r="M65" s="8"/>
      <c r="N65" s="20"/>
      <c r="O65" s="8"/>
      <c r="P65" s="20">
        <f t="shared" si="0"/>
        <v>0</v>
      </c>
      <c r="Q65" s="8">
        <f t="shared" si="1"/>
        <v>0</v>
      </c>
      <c r="R65" s="15"/>
      <c r="S65" s="16"/>
      <c r="T65" s="8"/>
      <c r="U65" s="8"/>
      <c r="V65" s="20"/>
      <c r="W65" s="23"/>
      <c r="X65" s="20"/>
      <c r="Y65" s="23"/>
      <c r="Z65" s="20"/>
      <c r="AA65" s="30"/>
      <c r="AB65" s="3"/>
    </row>
    <row r="66" spans="1:28" ht="15.75" customHeight="1" x14ac:dyDescent="0.25">
      <c r="A66" s="1" t="s">
        <v>76</v>
      </c>
      <c r="C66" s="8"/>
      <c r="D66" s="20"/>
      <c r="E66" s="8"/>
      <c r="F66" s="20"/>
      <c r="G66" s="8"/>
      <c r="H66" s="20"/>
      <c r="I66" s="8"/>
      <c r="J66" s="20"/>
      <c r="K66" s="8"/>
      <c r="L66" s="20">
        <v>1</v>
      </c>
      <c r="M66" s="8">
        <v>1</v>
      </c>
      <c r="N66" s="20"/>
      <c r="O66" s="8">
        <v>1</v>
      </c>
      <c r="P66" s="20">
        <f t="shared" ref="P66:P128" si="2">SUM(B66,D66,F66,H66,J66,L66,N66)</f>
        <v>1</v>
      </c>
      <c r="Q66" s="8">
        <f t="shared" si="1"/>
        <v>1</v>
      </c>
      <c r="R66" s="15">
        <v>56</v>
      </c>
      <c r="S66" s="16" t="s">
        <v>273</v>
      </c>
      <c r="T66" s="8">
        <v>0</v>
      </c>
      <c r="U66" s="8">
        <v>0</v>
      </c>
      <c r="V66" s="20">
        <v>0</v>
      </c>
      <c r="W66" s="23">
        <v>0</v>
      </c>
      <c r="X66" s="20">
        <v>1</v>
      </c>
      <c r="Y66" s="23">
        <v>1</v>
      </c>
      <c r="Z66" s="20">
        <v>0</v>
      </c>
      <c r="AA66" s="30">
        <v>0</v>
      </c>
      <c r="AB66" s="3"/>
    </row>
    <row r="67" spans="1:28" ht="15.75" customHeight="1" x14ac:dyDescent="0.25">
      <c r="A67" s="1" t="s">
        <v>96</v>
      </c>
      <c r="C67" s="8"/>
      <c r="D67" s="20"/>
      <c r="E67" s="8"/>
      <c r="F67" s="20"/>
      <c r="G67" s="8"/>
      <c r="H67" s="20"/>
      <c r="I67" s="8"/>
      <c r="J67" s="20"/>
      <c r="K67" s="8"/>
      <c r="L67" s="20"/>
      <c r="M67" s="8"/>
      <c r="N67" s="20"/>
      <c r="O67" s="8"/>
      <c r="P67" s="20">
        <f t="shared" si="2"/>
        <v>0</v>
      </c>
      <c r="Q67" s="8">
        <f t="shared" ref="Q67:Q129" si="3">SUM(C67,E67,G67,I67,O67)</f>
        <v>0</v>
      </c>
      <c r="R67" s="15"/>
      <c r="S67" s="16"/>
      <c r="T67" s="8"/>
      <c r="U67" s="8"/>
      <c r="V67" s="20"/>
      <c r="W67" s="23"/>
      <c r="X67" s="20"/>
      <c r="Y67" s="23"/>
      <c r="Z67" s="20"/>
      <c r="AA67" s="30"/>
      <c r="AB67" s="3"/>
    </row>
    <row r="68" spans="1:28" ht="15.75" customHeight="1" x14ac:dyDescent="0.25">
      <c r="A68" s="1" t="s">
        <v>125</v>
      </c>
      <c r="C68" s="8">
        <v>1</v>
      </c>
      <c r="D68" s="20"/>
      <c r="E68" s="8"/>
      <c r="F68" s="20"/>
      <c r="G68" s="8"/>
      <c r="H68" s="20"/>
      <c r="I68" s="8">
        <v>1</v>
      </c>
      <c r="J68" s="20">
        <v>1</v>
      </c>
      <c r="K68" s="8">
        <v>2</v>
      </c>
      <c r="L68" s="20">
        <v>1</v>
      </c>
      <c r="M68" s="23">
        <v>1</v>
      </c>
      <c r="N68" s="20"/>
      <c r="O68" s="8">
        <v>2</v>
      </c>
      <c r="P68" s="20">
        <f t="shared" si="2"/>
        <v>2</v>
      </c>
      <c r="Q68" s="8">
        <f t="shared" si="3"/>
        <v>4</v>
      </c>
      <c r="R68" s="54" t="s">
        <v>271</v>
      </c>
      <c r="S68" s="16" t="s">
        <v>267</v>
      </c>
      <c r="T68" s="8">
        <v>1</v>
      </c>
      <c r="U68" s="8">
        <v>1</v>
      </c>
      <c r="V68" s="20">
        <v>0</v>
      </c>
      <c r="W68" s="23">
        <v>0</v>
      </c>
      <c r="X68" s="20">
        <v>4</v>
      </c>
      <c r="Y68" s="23">
        <v>2</v>
      </c>
      <c r="Z68" s="20">
        <v>0</v>
      </c>
      <c r="AA68" s="30">
        <v>0</v>
      </c>
      <c r="AB68" s="3"/>
    </row>
    <row r="69" spans="1:28" ht="15.75" customHeight="1" x14ac:dyDescent="0.25">
      <c r="A69" s="1" t="s">
        <v>126</v>
      </c>
      <c r="C69" s="8"/>
      <c r="D69" s="20"/>
      <c r="E69" s="8"/>
      <c r="F69" s="20"/>
      <c r="G69" s="8"/>
      <c r="H69" s="20"/>
      <c r="I69" s="8"/>
      <c r="J69" s="20"/>
      <c r="K69" s="8"/>
      <c r="L69" s="20">
        <v>63</v>
      </c>
      <c r="M69" s="8">
        <v>2</v>
      </c>
      <c r="N69" s="20"/>
      <c r="O69" s="8">
        <v>1</v>
      </c>
      <c r="P69" s="20">
        <f t="shared" si="2"/>
        <v>63</v>
      </c>
      <c r="Q69" s="8">
        <f t="shared" si="3"/>
        <v>1</v>
      </c>
      <c r="R69" s="15" t="s">
        <v>272</v>
      </c>
      <c r="S69" s="16" t="s">
        <v>270</v>
      </c>
      <c r="T69" s="8">
        <v>1</v>
      </c>
      <c r="U69" s="8">
        <v>1</v>
      </c>
      <c r="V69" s="20">
        <v>0</v>
      </c>
      <c r="W69" s="23">
        <v>0</v>
      </c>
      <c r="X69" s="20">
        <v>1</v>
      </c>
      <c r="Y69" s="23">
        <v>1</v>
      </c>
      <c r="Z69" s="20">
        <v>0</v>
      </c>
      <c r="AA69" s="30">
        <v>0</v>
      </c>
      <c r="AB69" s="3"/>
    </row>
    <row r="70" spans="1:28" ht="15.75" customHeight="1" x14ac:dyDescent="0.25">
      <c r="A70" s="1" t="s">
        <v>113</v>
      </c>
      <c r="C70" s="8"/>
      <c r="D70" s="20"/>
      <c r="E70" s="8"/>
      <c r="F70" s="20"/>
      <c r="G70" s="8"/>
      <c r="H70" s="20"/>
      <c r="I70" s="8"/>
      <c r="J70" s="20"/>
      <c r="K70" s="8"/>
      <c r="L70" s="20"/>
      <c r="M70" s="8"/>
      <c r="N70" s="20"/>
      <c r="O70" s="8"/>
      <c r="P70" s="20">
        <f t="shared" si="2"/>
        <v>0</v>
      </c>
      <c r="Q70" s="8">
        <f t="shared" si="3"/>
        <v>0</v>
      </c>
      <c r="R70" s="15"/>
      <c r="S70" s="16"/>
      <c r="T70" s="8"/>
      <c r="U70" s="8"/>
      <c r="V70" s="20"/>
      <c r="W70" s="23"/>
      <c r="X70" s="20"/>
      <c r="Y70" s="23"/>
      <c r="Z70" s="20"/>
      <c r="AA70" s="30"/>
      <c r="AB70" s="3"/>
    </row>
    <row r="71" spans="1:28" ht="15.75" customHeight="1" x14ac:dyDescent="0.25">
      <c r="A71" s="1" t="s">
        <v>71</v>
      </c>
      <c r="C71" s="8"/>
      <c r="D71" s="20"/>
      <c r="E71" s="8"/>
      <c r="F71" s="20"/>
      <c r="G71" s="8"/>
      <c r="H71" s="20"/>
      <c r="I71" s="8"/>
      <c r="J71" s="20"/>
      <c r="K71" s="8"/>
      <c r="L71" s="20"/>
      <c r="M71" s="8"/>
      <c r="N71" s="20"/>
      <c r="O71" s="8"/>
      <c r="P71" s="20">
        <f t="shared" si="2"/>
        <v>0</v>
      </c>
      <c r="Q71" s="8">
        <f t="shared" si="3"/>
        <v>0</v>
      </c>
      <c r="R71" s="15"/>
      <c r="S71" s="16"/>
      <c r="T71" s="8"/>
      <c r="U71" s="8"/>
      <c r="V71" s="20"/>
      <c r="W71" s="23"/>
      <c r="X71" s="20"/>
      <c r="Y71" s="23"/>
      <c r="Z71" s="20"/>
      <c r="AA71" s="30"/>
      <c r="AB71" s="3"/>
    </row>
    <row r="72" spans="1:28" ht="15.75" customHeight="1" x14ac:dyDescent="0.25">
      <c r="A72" s="1" t="s">
        <v>72</v>
      </c>
      <c r="C72" s="8"/>
      <c r="D72" s="20"/>
      <c r="E72" s="8"/>
      <c r="F72" s="20"/>
      <c r="G72" s="8"/>
      <c r="H72" s="20"/>
      <c r="I72" s="8"/>
      <c r="J72" s="20"/>
      <c r="K72" s="8"/>
      <c r="L72" s="20"/>
      <c r="M72" s="8"/>
      <c r="N72" s="20"/>
      <c r="O72" s="8"/>
      <c r="P72" s="20">
        <f t="shared" si="2"/>
        <v>0</v>
      </c>
      <c r="Q72" s="8">
        <f t="shared" si="3"/>
        <v>0</v>
      </c>
      <c r="R72" s="15"/>
      <c r="S72" s="16"/>
      <c r="T72" s="8"/>
      <c r="U72" s="8"/>
      <c r="V72" s="20"/>
      <c r="W72" s="23"/>
      <c r="X72" s="20"/>
      <c r="Y72" s="23"/>
      <c r="Z72" s="20"/>
      <c r="AA72" s="30"/>
      <c r="AB72" s="3"/>
    </row>
    <row r="73" spans="1:28" ht="15.75" customHeight="1" x14ac:dyDescent="0.25">
      <c r="A73" s="1" t="s">
        <v>69</v>
      </c>
      <c r="C73" s="8">
        <v>1</v>
      </c>
      <c r="D73" s="20"/>
      <c r="E73" s="8"/>
      <c r="F73" s="20"/>
      <c r="G73" s="8"/>
      <c r="H73" s="20"/>
      <c r="I73" s="8">
        <v>1</v>
      </c>
      <c r="J73" s="20"/>
      <c r="K73" s="8"/>
      <c r="L73" s="20"/>
      <c r="M73" s="8">
        <v>1</v>
      </c>
      <c r="N73" s="20"/>
      <c r="O73" s="8"/>
      <c r="P73" s="20">
        <f t="shared" si="2"/>
        <v>0</v>
      </c>
      <c r="Q73" s="8">
        <f t="shared" si="3"/>
        <v>2</v>
      </c>
      <c r="R73" s="15">
        <v>57</v>
      </c>
      <c r="S73" s="16" t="s">
        <v>274</v>
      </c>
      <c r="T73" s="8"/>
      <c r="U73" s="8"/>
      <c r="V73" s="20"/>
      <c r="W73" s="23"/>
      <c r="X73" s="20">
        <v>3</v>
      </c>
      <c r="Y73" s="23">
        <v>1</v>
      </c>
      <c r="Z73" s="20"/>
      <c r="AA73" s="30"/>
      <c r="AB73" s="3"/>
    </row>
    <row r="74" spans="1:28" ht="15.75" customHeight="1" x14ac:dyDescent="0.25">
      <c r="A74" s="1" t="s">
        <v>123</v>
      </c>
      <c r="B74" s="10">
        <v>1</v>
      </c>
      <c r="C74" s="8">
        <v>1</v>
      </c>
      <c r="D74" s="20"/>
      <c r="E74" s="8"/>
      <c r="F74" s="20"/>
      <c r="G74" s="8"/>
      <c r="H74" s="20"/>
      <c r="I74" s="8"/>
      <c r="J74" s="20"/>
      <c r="K74" s="8"/>
      <c r="L74" s="20">
        <v>2</v>
      </c>
      <c r="M74" s="8">
        <v>1</v>
      </c>
      <c r="N74" s="20"/>
      <c r="O74" s="8">
        <v>1</v>
      </c>
      <c r="P74" s="20">
        <f t="shared" si="2"/>
        <v>3</v>
      </c>
      <c r="Q74" s="8">
        <f t="shared" si="3"/>
        <v>2</v>
      </c>
      <c r="R74" s="15">
        <v>6</v>
      </c>
      <c r="S74" s="16" t="s">
        <v>292</v>
      </c>
      <c r="T74" s="8">
        <v>0</v>
      </c>
      <c r="U74" s="8">
        <v>0</v>
      </c>
      <c r="V74" s="20">
        <v>0</v>
      </c>
      <c r="W74" s="23">
        <v>0</v>
      </c>
      <c r="X74" s="20">
        <v>2</v>
      </c>
      <c r="Y74" s="23">
        <v>1</v>
      </c>
      <c r="Z74" s="20">
        <v>0</v>
      </c>
      <c r="AA74" s="30">
        <v>0</v>
      </c>
      <c r="AB74" s="3"/>
    </row>
    <row r="75" spans="1:28" ht="15.75" customHeight="1" x14ac:dyDescent="0.25">
      <c r="A75" s="1" t="s">
        <v>70</v>
      </c>
      <c r="C75" s="8"/>
      <c r="D75" s="20"/>
      <c r="E75" s="8"/>
      <c r="F75" s="20"/>
      <c r="G75" s="8"/>
      <c r="H75" s="20"/>
      <c r="I75" s="8"/>
      <c r="J75" s="20"/>
      <c r="K75" s="8"/>
      <c r="L75" s="20">
        <v>3</v>
      </c>
      <c r="M75" s="8">
        <v>1</v>
      </c>
      <c r="N75" s="20"/>
      <c r="O75" s="8">
        <v>1</v>
      </c>
      <c r="P75" s="20">
        <f t="shared" si="2"/>
        <v>3</v>
      </c>
      <c r="Q75" s="8">
        <f t="shared" si="3"/>
        <v>1</v>
      </c>
      <c r="R75" s="15">
        <v>20</v>
      </c>
      <c r="S75" s="16" t="s">
        <v>275</v>
      </c>
      <c r="T75" s="8"/>
      <c r="U75" s="8"/>
      <c r="V75" s="20">
        <v>1</v>
      </c>
      <c r="W75" s="23">
        <v>1</v>
      </c>
      <c r="X75" s="20"/>
      <c r="Y75" s="23"/>
      <c r="Z75" s="20"/>
      <c r="AA75" s="30"/>
      <c r="AB75" s="3"/>
    </row>
    <row r="76" spans="1:28" ht="15.75" customHeight="1" x14ac:dyDescent="0.25">
      <c r="A76" s="1" t="s">
        <v>122</v>
      </c>
      <c r="C76" s="8"/>
      <c r="D76" s="20"/>
      <c r="E76" s="8"/>
      <c r="F76" s="20"/>
      <c r="G76" s="8"/>
      <c r="H76" s="20"/>
      <c r="I76" s="8"/>
      <c r="J76" s="20"/>
      <c r="K76" s="8"/>
      <c r="L76" s="20"/>
      <c r="M76" s="8"/>
      <c r="N76" s="20"/>
      <c r="O76" s="8"/>
      <c r="P76" s="20">
        <f t="shared" si="2"/>
        <v>0</v>
      </c>
      <c r="Q76" s="8">
        <f t="shared" si="3"/>
        <v>0</v>
      </c>
      <c r="R76" s="15"/>
      <c r="S76" s="16"/>
      <c r="T76" s="8"/>
      <c r="U76" s="8"/>
      <c r="V76" s="20"/>
      <c r="W76" s="23"/>
      <c r="X76" s="20"/>
      <c r="Y76" s="23"/>
      <c r="Z76" s="20"/>
      <c r="AA76" s="30"/>
      <c r="AB76" s="3"/>
    </row>
    <row r="77" spans="1:28" ht="15.75" customHeight="1" x14ac:dyDescent="0.25">
      <c r="A77" s="1" t="s">
        <v>73</v>
      </c>
      <c r="C77" s="8"/>
      <c r="D77" s="20"/>
      <c r="E77" s="8"/>
      <c r="F77" s="20"/>
      <c r="G77" s="8"/>
      <c r="H77" s="20"/>
      <c r="I77" s="8"/>
      <c r="J77" s="20"/>
      <c r="K77" s="8"/>
      <c r="L77" s="20"/>
      <c r="M77" s="8"/>
      <c r="N77" s="20"/>
      <c r="O77" s="8"/>
      <c r="P77" s="20">
        <f t="shared" si="2"/>
        <v>0</v>
      </c>
      <c r="Q77" s="8">
        <f t="shared" si="3"/>
        <v>0</v>
      </c>
      <c r="R77" s="15"/>
      <c r="S77" s="16"/>
      <c r="T77" s="8"/>
      <c r="U77" s="8"/>
      <c r="V77" s="20"/>
      <c r="W77" s="23"/>
      <c r="X77" s="20"/>
      <c r="Y77" s="23"/>
      <c r="Z77" s="20"/>
      <c r="AA77" s="30"/>
      <c r="AB77" s="3"/>
    </row>
    <row r="78" spans="1:28" ht="15.75" customHeight="1" x14ac:dyDescent="0.25">
      <c r="A78" s="1" t="s">
        <v>93</v>
      </c>
      <c r="C78" s="8"/>
      <c r="D78" s="20"/>
      <c r="E78" s="8"/>
      <c r="F78" s="20"/>
      <c r="G78" s="8"/>
      <c r="H78" s="20"/>
      <c r="I78" s="8"/>
      <c r="J78" s="20"/>
      <c r="K78" s="8"/>
      <c r="L78" s="20"/>
      <c r="M78" s="8"/>
      <c r="N78" s="20"/>
      <c r="O78" s="8"/>
      <c r="P78" s="20">
        <f t="shared" si="2"/>
        <v>0</v>
      </c>
      <c r="Q78" s="8">
        <f t="shared" si="3"/>
        <v>0</v>
      </c>
      <c r="R78" s="15"/>
      <c r="S78" s="16"/>
      <c r="T78" s="8"/>
      <c r="U78" s="8"/>
      <c r="V78" s="20"/>
      <c r="W78" s="23"/>
      <c r="X78" s="20"/>
      <c r="Y78" s="23"/>
      <c r="Z78" s="20"/>
      <c r="AA78" s="30"/>
      <c r="AB78" s="3"/>
    </row>
    <row r="79" spans="1:28" ht="15.75" customHeight="1" x14ac:dyDescent="0.25">
      <c r="A79" s="1" t="s">
        <v>94</v>
      </c>
      <c r="C79" s="8"/>
      <c r="D79" s="20"/>
      <c r="E79" s="8"/>
      <c r="F79" s="20"/>
      <c r="G79" s="8"/>
      <c r="H79" s="20"/>
      <c r="I79" s="8"/>
      <c r="J79" s="20"/>
      <c r="K79" s="8"/>
      <c r="L79" s="20"/>
      <c r="M79" s="8"/>
      <c r="N79" s="20"/>
      <c r="O79" s="8"/>
      <c r="P79" s="20">
        <f t="shared" si="2"/>
        <v>0</v>
      </c>
      <c r="Q79" s="8">
        <f t="shared" si="3"/>
        <v>0</v>
      </c>
      <c r="R79" s="15"/>
      <c r="S79" s="16"/>
      <c r="T79" s="8"/>
      <c r="U79" s="8"/>
      <c r="V79" s="20"/>
      <c r="W79" s="23"/>
      <c r="X79" s="20"/>
      <c r="Y79" s="23"/>
      <c r="Z79" s="20"/>
      <c r="AA79" s="30"/>
      <c r="AB79" s="3"/>
    </row>
    <row r="80" spans="1:28" ht="15.75" customHeight="1" x14ac:dyDescent="0.25">
      <c r="A80" s="1" t="s">
        <v>95</v>
      </c>
      <c r="C80" s="8"/>
      <c r="D80" s="20"/>
      <c r="E80" s="8"/>
      <c r="F80" s="20"/>
      <c r="G80" s="8"/>
      <c r="H80" s="20"/>
      <c r="I80" s="8"/>
      <c r="J80" s="20"/>
      <c r="K80" s="8"/>
      <c r="L80" s="20"/>
      <c r="M80" s="8"/>
      <c r="N80" s="20"/>
      <c r="O80" s="8"/>
      <c r="P80" s="20">
        <f t="shared" si="2"/>
        <v>0</v>
      </c>
      <c r="Q80" s="8">
        <f t="shared" si="3"/>
        <v>0</v>
      </c>
      <c r="R80" s="15"/>
      <c r="S80" s="16"/>
      <c r="T80" s="8"/>
      <c r="U80" s="8"/>
      <c r="V80" s="20"/>
      <c r="W80" s="23"/>
      <c r="X80" s="20"/>
      <c r="Y80" s="23"/>
      <c r="Z80" s="20"/>
      <c r="AA80" s="30"/>
      <c r="AB80" s="3"/>
    </row>
    <row r="81" spans="1:28" ht="15.75" customHeight="1" x14ac:dyDescent="0.25">
      <c r="A81" s="1" t="s">
        <v>86</v>
      </c>
      <c r="C81" s="8"/>
      <c r="D81" s="20"/>
      <c r="E81" s="8"/>
      <c r="F81" s="20"/>
      <c r="G81" s="8"/>
      <c r="H81" s="20"/>
      <c r="I81" s="8"/>
      <c r="J81" s="20"/>
      <c r="K81" s="8"/>
      <c r="L81" s="20"/>
      <c r="M81" s="8"/>
      <c r="N81" s="20"/>
      <c r="O81" s="8"/>
      <c r="P81" s="20">
        <f t="shared" si="2"/>
        <v>0</v>
      </c>
      <c r="Q81" s="8">
        <f t="shared" si="3"/>
        <v>0</v>
      </c>
      <c r="R81" s="15"/>
      <c r="S81" s="16"/>
      <c r="T81" s="8"/>
      <c r="U81" s="8"/>
      <c r="V81" s="20"/>
      <c r="W81" s="23"/>
      <c r="X81" s="20"/>
      <c r="Y81" s="23"/>
      <c r="Z81" s="20"/>
      <c r="AA81" s="30"/>
      <c r="AB81" s="3"/>
    </row>
    <row r="82" spans="1:28" ht="15.75" customHeight="1" x14ac:dyDescent="0.25">
      <c r="A82" s="1" t="s">
        <v>87</v>
      </c>
      <c r="C82" s="8"/>
      <c r="D82" s="20"/>
      <c r="E82" s="8"/>
      <c r="F82" s="20"/>
      <c r="G82" s="8"/>
      <c r="H82" s="20"/>
      <c r="I82" s="8"/>
      <c r="J82" s="20"/>
      <c r="K82" s="8"/>
      <c r="L82" s="20"/>
      <c r="M82" s="8"/>
      <c r="N82" s="20"/>
      <c r="O82" s="8"/>
      <c r="P82" s="20">
        <f t="shared" si="2"/>
        <v>0</v>
      </c>
      <c r="Q82" s="8">
        <f t="shared" si="3"/>
        <v>0</v>
      </c>
      <c r="R82" s="15"/>
      <c r="S82" s="16"/>
      <c r="T82" s="8"/>
      <c r="U82" s="8"/>
      <c r="V82" s="20"/>
      <c r="W82" s="23"/>
      <c r="X82" s="20"/>
      <c r="Y82" s="23"/>
      <c r="Z82" s="20"/>
      <c r="AA82" s="30"/>
      <c r="AB82" s="3"/>
    </row>
    <row r="83" spans="1:28" ht="15.75" customHeight="1" x14ac:dyDescent="0.25">
      <c r="A83" s="1" t="s">
        <v>131</v>
      </c>
      <c r="C83" s="8"/>
      <c r="D83" s="20"/>
      <c r="E83" s="8"/>
      <c r="F83" s="20"/>
      <c r="G83" s="8"/>
      <c r="H83" s="20"/>
      <c r="I83" s="8"/>
      <c r="J83" s="20"/>
      <c r="K83" s="8"/>
      <c r="L83" s="20"/>
      <c r="M83" s="8"/>
      <c r="N83" s="20"/>
      <c r="O83" s="8"/>
      <c r="P83" s="20">
        <f t="shared" si="2"/>
        <v>0</v>
      </c>
      <c r="Q83" s="8">
        <f t="shared" si="3"/>
        <v>0</v>
      </c>
      <c r="R83" s="15"/>
      <c r="S83" s="16"/>
      <c r="T83" s="8"/>
      <c r="U83" s="8"/>
      <c r="V83" s="20"/>
      <c r="W83" s="23"/>
      <c r="X83" s="20"/>
      <c r="Y83" s="23"/>
      <c r="Z83" s="20"/>
      <c r="AA83" s="30"/>
      <c r="AB83" s="3"/>
    </row>
    <row r="84" spans="1:28" ht="15.75" customHeight="1" x14ac:dyDescent="0.25">
      <c r="A84" s="1" t="s">
        <v>85</v>
      </c>
      <c r="B84" s="10">
        <v>1</v>
      </c>
      <c r="C84" s="8">
        <v>1</v>
      </c>
      <c r="D84" s="20"/>
      <c r="E84" s="8"/>
      <c r="F84" s="20"/>
      <c r="G84" s="8"/>
      <c r="H84" s="20"/>
      <c r="I84" s="8"/>
      <c r="J84" s="20"/>
      <c r="K84" s="8"/>
      <c r="L84" s="20"/>
      <c r="M84" s="8"/>
      <c r="N84" s="20"/>
      <c r="O84" s="8"/>
      <c r="P84" s="20">
        <f t="shared" si="2"/>
        <v>1</v>
      </c>
      <c r="Q84" s="8">
        <f t="shared" si="3"/>
        <v>1</v>
      </c>
      <c r="R84" s="15">
        <v>27</v>
      </c>
      <c r="S84" s="16" t="s">
        <v>293</v>
      </c>
      <c r="T84" s="8">
        <v>0</v>
      </c>
      <c r="U84" s="8">
        <v>0</v>
      </c>
      <c r="V84" s="20">
        <v>0</v>
      </c>
      <c r="W84" s="23">
        <v>0</v>
      </c>
      <c r="X84" s="20">
        <v>1</v>
      </c>
      <c r="Y84" s="23">
        <v>1</v>
      </c>
      <c r="Z84" s="20">
        <v>0</v>
      </c>
      <c r="AA84" s="30">
        <v>0</v>
      </c>
      <c r="AB84" s="3"/>
    </row>
    <row r="85" spans="1:28" ht="15.75" customHeight="1" x14ac:dyDescent="0.25">
      <c r="A85" s="1" t="s">
        <v>251</v>
      </c>
      <c r="B85" s="10">
        <v>52</v>
      </c>
      <c r="C85" s="8">
        <v>4</v>
      </c>
      <c r="D85" s="20">
        <v>0</v>
      </c>
      <c r="E85" s="23">
        <v>0</v>
      </c>
      <c r="F85" s="20">
        <v>1</v>
      </c>
      <c r="G85" s="23">
        <v>1</v>
      </c>
      <c r="H85" s="46">
        <v>12</v>
      </c>
      <c r="I85" s="47">
        <v>3</v>
      </c>
      <c r="J85" s="20"/>
      <c r="K85" s="8"/>
      <c r="L85" s="20"/>
      <c r="M85" s="8"/>
      <c r="N85" s="20"/>
      <c r="O85" s="8"/>
      <c r="P85" s="20">
        <f>SUM(B85,D85,F85,H85,J85,L85,N85)</f>
        <v>65</v>
      </c>
      <c r="Q85" s="8">
        <f>SUM(C85,E85,G85,I85,O85)</f>
        <v>8</v>
      </c>
      <c r="R85" s="15" t="s">
        <v>287</v>
      </c>
      <c r="S85" s="16" t="s">
        <v>623</v>
      </c>
      <c r="T85" s="8">
        <v>0</v>
      </c>
      <c r="U85" s="8">
        <v>0</v>
      </c>
      <c r="V85" s="20">
        <v>3</v>
      </c>
      <c r="W85" s="23">
        <v>1</v>
      </c>
      <c r="X85" s="20">
        <v>5</v>
      </c>
      <c r="Y85" s="23">
        <v>3</v>
      </c>
      <c r="Z85" s="20">
        <v>0</v>
      </c>
      <c r="AA85" s="30">
        <v>0</v>
      </c>
      <c r="AB85" s="3"/>
    </row>
    <row r="86" spans="1:28" ht="15.75" customHeight="1" x14ac:dyDescent="0.25">
      <c r="A86" s="1" t="s">
        <v>88</v>
      </c>
      <c r="B86" s="10">
        <v>8</v>
      </c>
      <c r="C86" s="8">
        <v>2</v>
      </c>
      <c r="D86" s="20"/>
      <c r="E86" s="8"/>
      <c r="F86" s="20"/>
      <c r="G86" s="8"/>
      <c r="H86" s="20"/>
      <c r="I86" s="8"/>
      <c r="J86" s="20"/>
      <c r="K86" s="8"/>
      <c r="L86" s="20"/>
      <c r="M86" s="8"/>
      <c r="N86" s="20"/>
      <c r="O86" s="8"/>
      <c r="P86" s="20">
        <f t="shared" si="2"/>
        <v>8</v>
      </c>
      <c r="Q86" s="8">
        <f t="shared" si="3"/>
        <v>2</v>
      </c>
      <c r="R86" s="15" t="s">
        <v>278</v>
      </c>
      <c r="S86" s="16" t="s">
        <v>279</v>
      </c>
      <c r="T86" s="8">
        <v>0</v>
      </c>
      <c r="U86" s="8">
        <v>0</v>
      </c>
      <c r="V86" s="20">
        <v>0</v>
      </c>
      <c r="W86" s="23">
        <v>0</v>
      </c>
      <c r="X86" s="20">
        <v>2</v>
      </c>
      <c r="Y86" s="23">
        <v>2</v>
      </c>
      <c r="Z86" s="20">
        <v>0</v>
      </c>
      <c r="AA86" s="30">
        <v>0</v>
      </c>
      <c r="AB86" s="3"/>
    </row>
    <row r="87" spans="1:28" ht="15.75" customHeight="1" x14ac:dyDescent="0.25">
      <c r="A87" s="1" t="s">
        <v>128</v>
      </c>
      <c r="C87" s="8"/>
      <c r="D87" s="20"/>
      <c r="E87" s="8"/>
      <c r="F87" s="20"/>
      <c r="G87" s="8"/>
      <c r="H87" s="20"/>
      <c r="I87" s="8"/>
      <c r="J87" s="20"/>
      <c r="K87" s="8"/>
      <c r="L87" s="20"/>
      <c r="M87" s="8"/>
      <c r="N87" s="20"/>
      <c r="O87" s="8"/>
      <c r="P87" s="20">
        <f t="shared" si="2"/>
        <v>0</v>
      </c>
      <c r="Q87" s="8">
        <f t="shared" si="3"/>
        <v>0</v>
      </c>
      <c r="R87" s="15"/>
      <c r="S87" s="16"/>
      <c r="T87" s="8"/>
      <c r="U87" s="8"/>
      <c r="V87" s="20"/>
      <c r="W87" s="23"/>
      <c r="X87" s="20"/>
      <c r="Y87" s="23"/>
      <c r="Z87" s="20"/>
      <c r="AA87" s="30"/>
      <c r="AB87" s="3"/>
    </row>
    <row r="88" spans="1:28" ht="15.75" customHeight="1" x14ac:dyDescent="0.25">
      <c r="A88" s="1" t="s">
        <v>103</v>
      </c>
      <c r="C88" s="8"/>
      <c r="D88" s="20"/>
      <c r="E88" s="8"/>
      <c r="F88" s="20"/>
      <c r="G88" s="8"/>
      <c r="H88" s="20"/>
      <c r="I88" s="8"/>
      <c r="J88" s="20"/>
      <c r="K88" s="8"/>
      <c r="L88" s="20"/>
      <c r="M88" s="8"/>
      <c r="N88" s="20"/>
      <c r="O88" s="8"/>
      <c r="P88" s="20">
        <f t="shared" si="2"/>
        <v>0</v>
      </c>
      <c r="Q88" s="8">
        <f t="shared" si="3"/>
        <v>0</v>
      </c>
      <c r="R88" s="15"/>
      <c r="S88" s="16"/>
      <c r="T88" s="8"/>
      <c r="U88" s="8"/>
      <c r="V88" s="20"/>
      <c r="W88" s="23"/>
      <c r="X88" s="20"/>
      <c r="Y88" s="23"/>
      <c r="Z88" s="20"/>
      <c r="AA88" s="30"/>
      <c r="AB88" s="3"/>
    </row>
    <row r="89" spans="1:28" ht="15.75" customHeight="1" x14ac:dyDescent="0.25">
      <c r="A89" s="1" t="s">
        <v>44</v>
      </c>
      <c r="B89" s="10">
        <v>1</v>
      </c>
      <c r="C89" s="8">
        <v>1</v>
      </c>
      <c r="D89" s="20"/>
      <c r="E89" s="8"/>
      <c r="F89" s="20"/>
      <c r="G89" s="8"/>
      <c r="H89" s="20">
        <v>9</v>
      </c>
      <c r="I89" s="8">
        <v>3</v>
      </c>
      <c r="J89" s="20"/>
      <c r="K89" s="8"/>
      <c r="L89" s="20"/>
      <c r="M89" s="8"/>
      <c r="N89" s="20"/>
      <c r="O89" s="8"/>
      <c r="P89" s="20">
        <f t="shared" si="2"/>
        <v>10</v>
      </c>
      <c r="Q89" s="8">
        <f t="shared" si="3"/>
        <v>4</v>
      </c>
      <c r="R89" s="15" t="s">
        <v>559</v>
      </c>
      <c r="S89" s="16" t="s">
        <v>560</v>
      </c>
      <c r="T89" s="8">
        <v>0</v>
      </c>
      <c r="U89" s="8">
        <v>0</v>
      </c>
      <c r="V89" s="20">
        <v>0</v>
      </c>
      <c r="W89" s="23">
        <v>0</v>
      </c>
      <c r="X89" s="20">
        <v>4</v>
      </c>
      <c r="Y89" s="23">
        <v>4</v>
      </c>
      <c r="Z89" s="20">
        <v>0</v>
      </c>
      <c r="AA89" s="30">
        <v>0</v>
      </c>
      <c r="AB89" s="3"/>
    </row>
    <row r="90" spans="1:28" ht="15.75" customHeight="1" x14ac:dyDescent="0.25">
      <c r="A90" s="1" t="s">
        <v>146</v>
      </c>
      <c r="C90" s="8"/>
      <c r="D90" s="20"/>
      <c r="E90" s="8"/>
      <c r="F90" s="20"/>
      <c r="G90" s="8"/>
      <c r="H90" s="20"/>
      <c r="I90" s="8"/>
      <c r="J90" s="20"/>
      <c r="K90" s="8"/>
      <c r="L90" s="20"/>
      <c r="M90" s="8"/>
      <c r="N90" s="20"/>
      <c r="O90" s="8"/>
      <c r="P90" s="20">
        <f t="shared" si="2"/>
        <v>0</v>
      </c>
      <c r="Q90" s="8">
        <f t="shared" si="3"/>
        <v>0</v>
      </c>
      <c r="R90" s="15"/>
      <c r="S90" s="16"/>
      <c r="T90" s="8"/>
      <c r="U90" s="8"/>
      <c r="V90" s="20"/>
      <c r="W90" s="23"/>
      <c r="X90" s="20"/>
      <c r="Y90" s="23"/>
      <c r="Z90" s="20"/>
      <c r="AA90" s="30"/>
      <c r="AB90" s="3"/>
    </row>
    <row r="91" spans="1:28" ht="15.75" customHeight="1" x14ac:dyDescent="0.25">
      <c r="A91" s="1" t="s">
        <v>144</v>
      </c>
      <c r="C91" s="8"/>
      <c r="D91" s="20"/>
      <c r="E91" s="8"/>
      <c r="F91" s="20"/>
      <c r="G91" s="8"/>
      <c r="H91" s="20"/>
      <c r="I91" s="8"/>
      <c r="J91" s="20"/>
      <c r="K91" s="8"/>
      <c r="L91" s="20"/>
      <c r="M91" s="8"/>
      <c r="N91" s="20"/>
      <c r="O91" s="8"/>
      <c r="P91" s="20">
        <f t="shared" si="2"/>
        <v>0</v>
      </c>
      <c r="Q91" s="8">
        <f t="shared" si="3"/>
        <v>0</v>
      </c>
      <c r="R91" s="15"/>
      <c r="S91" s="16"/>
      <c r="T91" s="8"/>
      <c r="U91" s="8"/>
      <c r="V91" s="20"/>
      <c r="W91" s="23"/>
      <c r="X91" s="20"/>
      <c r="Y91" s="23"/>
      <c r="Z91" s="20"/>
      <c r="AA91" s="30"/>
      <c r="AB91" s="3"/>
    </row>
    <row r="92" spans="1:28" ht="15.75" customHeight="1" x14ac:dyDescent="0.25">
      <c r="A92" s="1" t="s">
        <v>97</v>
      </c>
      <c r="B92" s="10">
        <v>21</v>
      </c>
      <c r="C92" s="8">
        <v>3</v>
      </c>
      <c r="D92" s="20"/>
      <c r="E92" s="8"/>
      <c r="F92" s="20"/>
      <c r="G92" s="8"/>
      <c r="H92" s="20"/>
      <c r="I92" s="8">
        <v>1</v>
      </c>
      <c r="J92" s="20"/>
      <c r="K92" s="8"/>
      <c r="L92" s="20"/>
      <c r="M92" s="8"/>
      <c r="N92" s="20"/>
      <c r="O92" s="8"/>
      <c r="P92" s="20">
        <f t="shared" si="2"/>
        <v>21</v>
      </c>
      <c r="Q92" s="8">
        <f t="shared" si="3"/>
        <v>4</v>
      </c>
      <c r="R92" s="15" t="s">
        <v>622</v>
      </c>
      <c r="S92" s="16" t="s">
        <v>629</v>
      </c>
      <c r="T92" s="8">
        <v>2</v>
      </c>
      <c r="U92" s="8">
        <v>1</v>
      </c>
      <c r="V92" s="20"/>
      <c r="W92" s="23"/>
      <c r="X92" s="20">
        <v>2</v>
      </c>
      <c r="Y92" s="23">
        <v>2</v>
      </c>
      <c r="Z92" s="20"/>
      <c r="AA92" s="30"/>
      <c r="AB92" s="3"/>
    </row>
    <row r="93" spans="1:28" ht="15.75" customHeight="1" x14ac:dyDescent="0.25">
      <c r="A93" s="1" t="s">
        <v>163</v>
      </c>
      <c r="C93" s="8"/>
      <c r="D93" s="20"/>
      <c r="E93" s="8"/>
      <c r="F93" s="20"/>
      <c r="G93" s="8"/>
      <c r="H93" s="20"/>
      <c r="I93" s="8"/>
      <c r="J93" s="20"/>
      <c r="K93" s="8"/>
      <c r="L93" s="20"/>
      <c r="M93" s="8"/>
      <c r="N93" s="20"/>
      <c r="O93" s="8"/>
      <c r="P93" s="20">
        <f t="shared" si="2"/>
        <v>0</v>
      </c>
      <c r="Q93" s="8">
        <f t="shared" si="3"/>
        <v>0</v>
      </c>
      <c r="R93" s="15"/>
      <c r="S93" s="16"/>
      <c r="T93" s="8"/>
      <c r="U93" s="8"/>
      <c r="V93" s="20"/>
      <c r="W93" s="23"/>
      <c r="X93" s="20"/>
      <c r="Y93" s="23"/>
      <c r="Z93" s="20"/>
      <c r="AA93" s="30"/>
      <c r="AB93" s="3"/>
    </row>
    <row r="94" spans="1:28" ht="15.75" customHeight="1" x14ac:dyDescent="0.25">
      <c r="A94" s="1" t="s">
        <v>98</v>
      </c>
      <c r="C94" s="8"/>
      <c r="D94" s="20"/>
      <c r="E94" s="8"/>
      <c r="F94" s="20"/>
      <c r="G94" s="8"/>
      <c r="H94" s="20"/>
      <c r="I94" s="8"/>
      <c r="J94" s="20"/>
      <c r="K94" s="8"/>
      <c r="L94" s="20"/>
      <c r="M94" s="8"/>
      <c r="N94" s="20"/>
      <c r="O94" s="8"/>
      <c r="P94" s="20">
        <f t="shared" si="2"/>
        <v>0</v>
      </c>
      <c r="Q94" s="8">
        <f t="shared" si="3"/>
        <v>0</v>
      </c>
      <c r="R94" s="15"/>
      <c r="S94" s="16"/>
      <c r="T94" s="8"/>
      <c r="U94" s="8"/>
      <c r="V94" s="20"/>
      <c r="W94" s="23"/>
      <c r="X94" s="20"/>
      <c r="Y94" s="23"/>
      <c r="Z94" s="20"/>
      <c r="AA94" s="30"/>
      <c r="AB94" s="3"/>
    </row>
    <row r="95" spans="1:28" s="3" customFormat="1" ht="15.75" customHeight="1" x14ac:dyDescent="0.25">
      <c r="A95" s="1" t="s">
        <v>100</v>
      </c>
      <c r="B95" s="10">
        <v>15</v>
      </c>
      <c r="C95" s="8">
        <v>4</v>
      </c>
      <c r="D95" s="20"/>
      <c r="E95" s="8"/>
      <c r="F95" s="20"/>
      <c r="G95" s="8"/>
      <c r="H95" s="20">
        <v>20</v>
      </c>
      <c r="I95" s="8">
        <v>2</v>
      </c>
      <c r="J95" s="20"/>
      <c r="K95" s="8"/>
      <c r="L95" s="20"/>
      <c r="M95" s="8"/>
      <c r="N95" s="20"/>
      <c r="O95" s="8"/>
      <c r="P95" s="20">
        <f t="shared" si="2"/>
        <v>35</v>
      </c>
      <c r="Q95" s="8">
        <f t="shared" si="3"/>
        <v>6</v>
      </c>
      <c r="R95" s="15" t="s">
        <v>277</v>
      </c>
      <c r="S95" s="16" t="s">
        <v>276</v>
      </c>
      <c r="T95" s="8">
        <v>0</v>
      </c>
      <c r="U95" s="8">
        <v>0</v>
      </c>
      <c r="V95" s="20">
        <v>1</v>
      </c>
      <c r="W95" s="23">
        <v>1</v>
      </c>
      <c r="X95" s="20">
        <v>5</v>
      </c>
      <c r="Y95" s="23">
        <v>3</v>
      </c>
      <c r="Z95" s="20">
        <v>0</v>
      </c>
      <c r="AA95" s="30">
        <v>0</v>
      </c>
    </row>
    <row r="96" spans="1:28" ht="15.75" customHeight="1" x14ac:dyDescent="0.25">
      <c r="A96" s="1" t="s">
        <v>99</v>
      </c>
      <c r="C96" s="8"/>
      <c r="D96" s="20"/>
      <c r="E96" s="8"/>
      <c r="F96" s="20"/>
      <c r="G96" s="8"/>
      <c r="H96" s="20"/>
      <c r="I96" s="8"/>
      <c r="J96" s="20"/>
      <c r="K96" s="8"/>
      <c r="L96" s="20"/>
      <c r="M96" s="8"/>
      <c r="N96" s="20"/>
      <c r="O96" s="8"/>
      <c r="P96" s="20">
        <f t="shared" si="2"/>
        <v>0</v>
      </c>
      <c r="Q96" s="8">
        <f t="shared" si="3"/>
        <v>0</v>
      </c>
      <c r="R96" s="15"/>
      <c r="S96" s="16"/>
      <c r="T96" s="8"/>
      <c r="U96" s="8"/>
      <c r="V96" s="20"/>
      <c r="W96" s="23"/>
      <c r="X96" s="20"/>
      <c r="Y96" s="23"/>
      <c r="Z96" s="20"/>
      <c r="AA96" s="30"/>
      <c r="AB96" s="3"/>
    </row>
    <row r="97" spans="1:28" ht="15.75" customHeight="1" x14ac:dyDescent="0.25">
      <c r="A97" s="1" t="s">
        <v>102</v>
      </c>
      <c r="C97" s="8"/>
      <c r="D97" s="20"/>
      <c r="E97" s="8"/>
      <c r="F97" s="20"/>
      <c r="G97" s="8"/>
      <c r="H97" s="20"/>
      <c r="I97" s="8"/>
      <c r="J97" s="20"/>
      <c r="K97" s="8"/>
      <c r="L97" s="20"/>
      <c r="M97" s="8"/>
      <c r="N97" s="20"/>
      <c r="O97" s="8"/>
      <c r="P97" s="20">
        <f t="shared" si="2"/>
        <v>0</v>
      </c>
      <c r="Q97" s="8">
        <f t="shared" si="3"/>
        <v>0</v>
      </c>
      <c r="R97" s="15" t="s">
        <v>621</v>
      </c>
      <c r="S97" s="16"/>
      <c r="T97" s="8"/>
      <c r="U97" s="8"/>
      <c r="V97" s="20"/>
      <c r="W97" s="23"/>
      <c r="X97" s="20"/>
      <c r="Y97" s="23"/>
      <c r="Z97" s="20"/>
      <c r="AA97" s="30"/>
      <c r="AB97" s="3"/>
    </row>
    <row r="98" spans="1:28" ht="15.75" customHeight="1" x14ac:dyDescent="0.25">
      <c r="A98" s="1" t="s">
        <v>101</v>
      </c>
      <c r="C98" s="8"/>
      <c r="D98" s="20"/>
      <c r="E98" s="8"/>
      <c r="F98" s="20"/>
      <c r="G98" s="8"/>
      <c r="H98" s="20"/>
      <c r="I98" s="8"/>
      <c r="J98" s="20"/>
      <c r="K98" s="8"/>
      <c r="L98" s="20"/>
      <c r="M98" s="8"/>
      <c r="N98" s="20"/>
      <c r="O98" s="8"/>
      <c r="P98" s="20">
        <f t="shared" si="2"/>
        <v>0</v>
      </c>
      <c r="Q98" s="8">
        <f t="shared" si="3"/>
        <v>0</v>
      </c>
      <c r="R98" s="15">
        <v>27</v>
      </c>
      <c r="S98" s="16"/>
      <c r="T98" s="8"/>
      <c r="U98" s="8"/>
      <c r="V98" s="20"/>
      <c r="W98" s="23"/>
      <c r="X98" s="20"/>
      <c r="Y98" s="23"/>
      <c r="Z98" s="20"/>
      <c r="AA98" s="30"/>
      <c r="AB98" s="3"/>
    </row>
    <row r="99" spans="1:28" ht="15.75" customHeight="1" x14ac:dyDescent="0.25">
      <c r="A99" s="1" t="s">
        <v>145</v>
      </c>
      <c r="C99" s="8"/>
      <c r="D99" s="20"/>
      <c r="E99" s="8"/>
      <c r="F99" s="20"/>
      <c r="G99" s="8"/>
      <c r="H99" s="20"/>
      <c r="I99" s="8"/>
      <c r="J99" s="20"/>
      <c r="K99" s="8"/>
      <c r="L99" s="20"/>
      <c r="M99" s="8"/>
      <c r="N99" s="20"/>
      <c r="O99" s="8"/>
      <c r="P99" s="20">
        <f t="shared" si="2"/>
        <v>0</v>
      </c>
      <c r="Q99" s="8">
        <f t="shared" si="3"/>
        <v>0</v>
      </c>
      <c r="R99" s="15"/>
      <c r="S99" s="16"/>
      <c r="T99" s="8"/>
      <c r="U99" s="8"/>
      <c r="V99" s="20"/>
      <c r="W99" s="23"/>
      <c r="X99" s="20"/>
      <c r="Y99" s="23"/>
      <c r="Z99" s="20"/>
      <c r="AA99" s="30"/>
      <c r="AB99" s="3"/>
    </row>
    <row r="100" spans="1:28" ht="15.75" customHeight="1" x14ac:dyDescent="0.25">
      <c r="A100" s="1" t="s">
        <v>92</v>
      </c>
      <c r="C100" s="8"/>
      <c r="D100" s="20"/>
      <c r="E100" s="8"/>
      <c r="F100" s="20"/>
      <c r="G100" s="8"/>
      <c r="H100" s="20"/>
      <c r="I100" s="8"/>
      <c r="J100" s="20"/>
      <c r="K100" s="8"/>
      <c r="L100" s="20"/>
      <c r="M100" s="8"/>
      <c r="N100" s="20"/>
      <c r="O100" s="8"/>
      <c r="P100" s="20">
        <f t="shared" si="2"/>
        <v>0</v>
      </c>
      <c r="Q100" s="8">
        <f t="shared" si="3"/>
        <v>0</v>
      </c>
      <c r="R100" s="15"/>
      <c r="S100" s="16"/>
      <c r="T100" s="8"/>
      <c r="U100" s="8"/>
      <c r="V100" s="20"/>
      <c r="W100" s="23"/>
      <c r="X100" s="20"/>
      <c r="Y100" s="23"/>
      <c r="Z100" s="20"/>
      <c r="AA100" s="30"/>
      <c r="AB100" s="3"/>
    </row>
    <row r="101" spans="1:28" ht="15.75" customHeight="1" x14ac:dyDescent="0.25">
      <c r="A101" s="1" t="s">
        <v>11</v>
      </c>
      <c r="C101" s="8"/>
      <c r="D101" s="20"/>
      <c r="E101" s="8"/>
      <c r="F101" s="20"/>
      <c r="G101" s="8"/>
      <c r="H101" s="20"/>
      <c r="I101" s="8"/>
      <c r="J101" s="20"/>
      <c r="K101" s="8"/>
      <c r="L101" s="20"/>
      <c r="M101" s="8"/>
      <c r="N101" s="20"/>
      <c r="O101" s="8"/>
      <c r="P101" s="20">
        <f t="shared" si="2"/>
        <v>0</v>
      </c>
      <c r="Q101" s="8">
        <f t="shared" si="3"/>
        <v>0</v>
      </c>
      <c r="R101" s="15"/>
      <c r="S101" s="16"/>
      <c r="T101" s="8"/>
      <c r="U101" s="8"/>
      <c r="V101" s="20"/>
      <c r="W101" s="23"/>
      <c r="X101" s="20"/>
      <c r="Y101" s="23"/>
      <c r="Z101" s="20"/>
      <c r="AA101" s="30"/>
      <c r="AB101" s="3"/>
    </row>
    <row r="102" spans="1:28" ht="15.75" customHeight="1" x14ac:dyDescent="0.25">
      <c r="A102" s="1" t="s">
        <v>12</v>
      </c>
      <c r="C102" s="8"/>
      <c r="D102" s="20"/>
      <c r="E102" s="8"/>
      <c r="F102" s="20"/>
      <c r="G102" s="8"/>
      <c r="H102" s="20"/>
      <c r="I102" s="8"/>
      <c r="J102" s="20"/>
      <c r="K102" s="8"/>
      <c r="L102" s="20"/>
      <c r="M102" s="8"/>
      <c r="N102" s="20"/>
      <c r="O102" s="8"/>
      <c r="P102" s="20">
        <f t="shared" si="2"/>
        <v>0</v>
      </c>
      <c r="Q102" s="8">
        <f t="shared" si="3"/>
        <v>0</v>
      </c>
      <c r="R102" s="15"/>
      <c r="S102" s="16"/>
      <c r="T102" s="8"/>
      <c r="U102" s="8"/>
      <c r="V102" s="20"/>
      <c r="W102" s="23"/>
      <c r="X102" s="20"/>
      <c r="Y102" s="23"/>
      <c r="Z102" s="20"/>
      <c r="AA102" s="30"/>
      <c r="AB102" s="3"/>
    </row>
    <row r="103" spans="1:28" ht="15.75" customHeight="1" x14ac:dyDescent="0.25">
      <c r="A103" s="1" t="s">
        <v>104</v>
      </c>
      <c r="C103" s="8"/>
      <c r="D103" s="20"/>
      <c r="E103" s="8"/>
      <c r="F103" s="20"/>
      <c r="G103" s="8"/>
      <c r="H103" s="20"/>
      <c r="I103" s="8"/>
      <c r="J103" s="20"/>
      <c r="K103" s="8"/>
      <c r="L103" s="20"/>
      <c r="M103" s="8"/>
      <c r="N103" s="20"/>
      <c r="O103" s="8"/>
      <c r="P103" s="20">
        <f t="shared" si="2"/>
        <v>0</v>
      </c>
      <c r="Q103" s="8">
        <f t="shared" si="3"/>
        <v>0</v>
      </c>
      <c r="R103" s="15"/>
      <c r="S103" s="16"/>
      <c r="T103" s="8"/>
      <c r="U103" s="8"/>
      <c r="V103" s="20"/>
      <c r="W103" s="23"/>
      <c r="X103" s="20"/>
      <c r="Y103" s="23"/>
      <c r="Z103" s="20"/>
      <c r="AA103" s="30"/>
      <c r="AB103" s="3"/>
    </row>
    <row r="104" spans="1:28" ht="15.75" customHeight="1" x14ac:dyDescent="0.25">
      <c r="A104" s="1" t="s">
        <v>105</v>
      </c>
      <c r="C104" s="8"/>
      <c r="D104" s="20"/>
      <c r="E104" s="8"/>
      <c r="F104" s="20"/>
      <c r="G104" s="8"/>
      <c r="H104" s="20"/>
      <c r="I104" s="8"/>
      <c r="J104" s="20"/>
      <c r="K104" s="8"/>
      <c r="L104" s="20"/>
      <c r="M104" s="8"/>
      <c r="N104" s="20"/>
      <c r="O104" s="8"/>
      <c r="P104" s="20">
        <f t="shared" si="2"/>
        <v>0</v>
      </c>
      <c r="Q104" s="8">
        <f t="shared" si="3"/>
        <v>0</v>
      </c>
      <c r="R104" s="15"/>
      <c r="S104" s="16"/>
      <c r="T104" s="8"/>
      <c r="U104" s="8"/>
      <c r="V104" s="20"/>
      <c r="W104" s="23"/>
      <c r="X104" s="20"/>
      <c r="Y104" s="23"/>
      <c r="Z104" s="20"/>
      <c r="AA104" s="30"/>
      <c r="AB104" s="3"/>
    </row>
    <row r="105" spans="1:28" ht="15.75" customHeight="1" x14ac:dyDescent="0.25">
      <c r="A105" s="1" t="s">
        <v>129</v>
      </c>
      <c r="C105" s="8"/>
      <c r="D105" s="20"/>
      <c r="E105" s="8"/>
      <c r="F105" s="20"/>
      <c r="G105" s="8"/>
      <c r="H105" s="20"/>
      <c r="I105" s="8"/>
      <c r="J105" s="20">
        <v>1</v>
      </c>
      <c r="K105" s="8">
        <v>1</v>
      </c>
      <c r="L105" s="20">
        <v>1</v>
      </c>
      <c r="M105" s="23">
        <v>1</v>
      </c>
      <c r="N105" s="20"/>
      <c r="O105" s="8">
        <v>2</v>
      </c>
      <c r="P105" s="20">
        <f t="shared" si="2"/>
        <v>2</v>
      </c>
      <c r="Q105" s="8">
        <f t="shared" si="3"/>
        <v>2</v>
      </c>
      <c r="R105" s="15" t="s">
        <v>282</v>
      </c>
      <c r="S105" s="16" t="s">
        <v>262</v>
      </c>
      <c r="T105" s="8">
        <v>1</v>
      </c>
      <c r="U105" s="8">
        <v>1</v>
      </c>
      <c r="V105" s="20">
        <v>1</v>
      </c>
      <c r="W105" s="23">
        <v>1</v>
      </c>
      <c r="X105" s="20">
        <v>0</v>
      </c>
      <c r="Y105" s="23">
        <v>0</v>
      </c>
      <c r="Z105" s="20">
        <v>0</v>
      </c>
      <c r="AA105" s="30">
        <v>0</v>
      </c>
      <c r="AB105" s="3"/>
    </row>
    <row r="106" spans="1:28" ht="15.75" customHeight="1" x14ac:dyDescent="0.25">
      <c r="A106" s="1" t="s">
        <v>107</v>
      </c>
      <c r="B106" s="10">
        <v>82</v>
      </c>
      <c r="C106" s="8">
        <v>2</v>
      </c>
      <c r="D106" s="20"/>
      <c r="E106" s="8"/>
      <c r="F106" s="20"/>
      <c r="G106" s="8"/>
      <c r="H106" s="20">
        <v>18</v>
      </c>
      <c r="I106" s="8">
        <v>1</v>
      </c>
      <c r="J106" s="20"/>
      <c r="K106" s="8"/>
      <c r="L106" s="20">
        <v>2</v>
      </c>
      <c r="M106" s="23">
        <v>1</v>
      </c>
      <c r="N106" s="20"/>
      <c r="O106" s="8"/>
      <c r="P106" s="20">
        <f t="shared" si="2"/>
        <v>102</v>
      </c>
      <c r="Q106" s="8">
        <f t="shared" si="3"/>
        <v>3</v>
      </c>
      <c r="R106" s="15" t="s">
        <v>283</v>
      </c>
      <c r="S106" s="16" t="s">
        <v>284</v>
      </c>
      <c r="T106" s="8">
        <v>0</v>
      </c>
      <c r="U106" s="8">
        <v>0</v>
      </c>
      <c r="V106" s="20">
        <v>1</v>
      </c>
      <c r="W106" s="23">
        <v>1</v>
      </c>
      <c r="X106" s="20">
        <v>3</v>
      </c>
      <c r="Y106" s="23">
        <v>1</v>
      </c>
      <c r="Z106" s="20">
        <v>0</v>
      </c>
      <c r="AA106" s="30">
        <v>0</v>
      </c>
      <c r="AB106" s="3"/>
    </row>
    <row r="107" spans="1:28" ht="15.75" customHeight="1" x14ac:dyDescent="0.25">
      <c r="A107" s="1" t="s">
        <v>108</v>
      </c>
      <c r="C107" s="8"/>
      <c r="D107" s="20"/>
      <c r="E107" s="8"/>
      <c r="F107" s="20"/>
      <c r="G107" s="8"/>
      <c r="H107" s="20"/>
      <c r="I107" s="8"/>
      <c r="J107" s="20"/>
      <c r="K107" s="8"/>
      <c r="L107" s="20"/>
      <c r="M107" s="8"/>
      <c r="N107" s="20"/>
      <c r="O107" s="8"/>
      <c r="P107" s="20">
        <f t="shared" si="2"/>
        <v>0</v>
      </c>
      <c r="Q107" s="8">
        <f t="shared" si="3"/>
        <v>0</v>
      </c>
      <c r="R107" s="15"/>
      <c r="S107" s="16"/>
      <c r="T107" s="8"/>
      <c r="U107" s="8"/>
      <c r="V107" s="20"/>
      <c r="W107" s="23"/>
      <c r="X107" s="20"/>
      <c r="Y107" s="23"/>
      <c r="Z107" s="20"/>
      <c r="AA107" s="30"/>
      <c r="AB107" s="3"/>
    </row>
    <row r="108" spans="1:28" ht="15.75" customHeight="1" x14ac:dyDescent="0.25">
      <c r="A108" s="1" t="s">
        <v>81</v>
      </c>
      <c r="C108" s="8"/>
      <c r="D108" s="20"/>
      <c r="E108" s="8"/>
      <c r="F108" s="20"/>
      <c r="G108" s="8"/>
      <c r="H108" s="20"/>
      <c r="I108" s="8"/>
      <c r="J108" s="20"/>
      <c r="K108" s="8"/>
      <c r="L108" s="20"/>
      <c r="M108" s="8"/>
      <c r="N108" s="20"/>
      <c r="O108" s="8"/>
      <c r="P108" s="20">
        <f t="shared" si="2"/>
        <v>0</v>
      </c>
      <c r="Q108" s="8">
        <f t="shared" si="3"/>
        <v>0</v>
      </c>
      <c r="R108" s="15"/>
      <c r="S108" s="16"/>
      <c r="T108" s="8"/>
      <c r="U108" s="8"/>
      <c r="V108" s="20"/>
      <c r="W108" s="23"/>
      <c r="X108" s="20"/>
      <c r="Y108" s="23"/>
      <c r="Z108" s="20"/>
      <c r="AA108" s="30"/>
      <c r="AB108" s="3"/>
    </row>
    <row r="109" spans="1:28" ht="15.75" customHeight="1" x14ac:dyDescent="0.25">
      <c r="A109" s="1" t="s">
        <v>142</v>
      </c>
      <c r="C109" s="8"/>
      <c r="D109" s="20"/>
      <c r="E109" s="8"/>
      <c r="F109" s="20"/>
      <c r="G109" s="8"/>
      <c r="H109" s="20"/>
      <c r="I109" s="8"/>
      <c r="J109" s="20"/>
      <c r="K109" s="8"/>
      <c r="L109" s="20"/>
      <c r="M109" s="8"/>
      <c r="N109" s="20"/>
      <c r="O109" s="8"/>
      <c r="P109" s="20">
        <f t="shared" si="2"/>
        <v>0</v>
      </c>
      <c r="Q109" s="8">
        <f t="shared" si="3"/>
        <v>0</v>
      </c>
      <c r="R109" s="15"/>
      <c r="S109" s="16"/>
      <c r="T109" s="8"/>
      <c r="U109" s="8"/>
      <c r="V109" s="20"/>
      <c r="W109" s="23"/>
      <c r="X109" s="20"/>
      <c r="Y109" s="23"/>
      <c r="Z109" s="20"/>
      <c r="AA109" s="30"/>
      <c r="AB109" s="3"/>
    </row>
    <row r="110" spans="1:28" ht="15.75" customHeight="1" x14ac:dyDescent="0.25">
      <c r="A110" s="1" t="s">
        <v>14</v>
      </c>
      <c r="C110" s="8"/>
      <c r="D110" s="20"/>
      <c r="E110" s="8"/>
      <c r="F110" s="20"/>
      <c r="G110" s="8"/>
      <c r="H110" s="20"/>
      <c r="I110" s="8"/>
      <c r="J110" s="20"/>
      <c r="K110" s="8"/>
      <c r="L110" s="20"/>
      <c r="M110" s="8"/>
      <c r="N110" s="20"/>
      <c r="O110" s="8"/>
      <c r="P110" s="20">
        <f t="shared" si="2"/>
        <v>0</v>
      </c>
      <c r="Q110" s="8">
        <f t="shared" si="3"/>
        <v>0</v>
      </c>
      <c r="R110" s="15"/>
      <c r="S110" s="16"/>
      <c r="T110" s="8"/>
      <c r="U110" s="8"/>
      <c r="V110" s="20"/>
      <c r="W110" s="23"/>
      <c r="X110" s="20"/>
      <c r="Y110" s="23"/>
      <c r="Z110" s="20"/>
      <c r="AA110" s="30"/>
      <c r="AB110" s="3"/>
    </row>
    <row r="111" spans="1:28" ht="15.75" customHeight="1" x14ac:dyDescent="0.25">
      <c r="A111" s="1" t="s">
        <v>20</v>
      </c>
      <c r="C111" s="8"/>
      <c r="D111" s="20"/>
      <c r="E111" s="8"/>
      <c r="F111" s="20"/>
      <c r="G111" s="8"/>
      <c r="H111" s="20"/>
      <c r="I111" s="8"/>
      <c r="J111" s="20"/>
      <c r="K111" s="8"/>
      <c r="L111" s="20"/>
      <c r="M111" s="8"/>
      <c r="N111" s="20"/>
      <c r="O111" s="8"/>
      <c r="P111" s="20">
        <f t="shared" si="2"/>
        <v>0</v>
      </c>
      <c r="Q111" s="8">
        <f t="shared" si="3"/>
        <v>0</v>
      </c>
      <c r="R111" s="15"/>
      <c r="S111" s="16"/>
      <c r="T111" s="8"/>
      <c r="U111" s="8"/>
      <c r="V111" s="20"/>
      <c r="W111" s="23"/>
      <c r="X111" s="20"/>
      <c r="Y111" s="23"/>
      <c r="Z111" s="20"/>
      <c r="AA111" s="30"/>
      <c r="AB111" s="3"/>
    </row>
    <row r="112" spans="1:28" ht="15.75" customHeight="1" x14ac:dyDescent="0.25">
      <c r="A112" s="1" t="s">
        <v>80</v>
      </c>
      <c r="B112" s="10">
        <v>7</v>
      </c>
      <c r="C112" s="8">
        <v>1</v>
      </c>
      <c r="D112" s="20"/>
      <c r="E112" s="8"/>
      <c r="F112" s="20"/>
      <c r="G112" s="8"/>
      <c r="H112" s="20">
        <v>6</v>
      </c>
      <c r="I112" s="8">
        <v>2</v>
      </c>
      <c r="J112" s="20">
        <v>2</v>
      </c>
      <c r="K112" s="23">
        <v>2</v>
      </c>
      <c r="L112" s="20"/>
      <c r="M112" s="8"/>
      <c r="N112" s="20"/>
      <c r="O112" s="8"/>
      <c r="P112" s="20">
        <f t="shared" si="2"/>
        <v>15</v>
      </c>
      <c r="Q112" s="8">
        <f t="shared" si="3"/>
        <v>3</v>
      </c>
      <c r="R112" s="15" t="s">
        <v>288</v>
      </c>
      <c r="S112" s="18" t="s">
        <v>289</v>
      </c>
      <c r="T112" s="8">
        <v>2</v>
      </c>
      <c r="U112" s="8">
        <v>2</v>
      </c>
      <c r="V112" s="20">
        <v>2</v>
      </c>
      <c r="W112" s="23">
        <v>1</v>
      </c>
      <c r="X112" s="20">
        <v>1</v>
      </c>
      <c r="Y112" s="23">
        <v>1</v>
      </c>
      <c r="Z112" s="20">
        <v>0</v>
      </c>
      <c r="AA112" s="30">
        <v>0</v>
      </c>
      <c r="AB112" s="3"/>
    </row>
    <row r="113" spans="1:28" ht="15.75" customHeight="1" x14ac:dyDescent="0.25">
      <c r="A113" s="1" t="s">
        <v>78</v>
      </c>
      <c r="B113" s="10">
        <v>14</v>
      </c>
      <c r="C113" s="8">
        <v>2</v>
      </c>
      <c r="D113" s="20"/>
      <c r="E113" s="8"/>
      <c r="F113" s="20"/>
      <c r="G113" s="8"/>
      <c r="H113" s="20">
        <v>1</v>
      </c>
      <c r="I113" s="8">
        <v>1</v>
      </c>
      <c r="J113" s="20"/>
      <c r="K113" s="8"/>
      <c r="L113" s="20"/>
      <c r="M113" s="8"/>
      <c r="N113" s="20"/>
      <c r="O113" s="8"/>
      <c r="P113" s="20">
        <f t="shared" si="2"/>
        <v>15</v>
      </c>
      <c r="Q113" s="8">
        <f t="shared" si="3"/>
        <v>3</v>
      </c>
      <c r="R113" s="15" t="s">
        <v>208</v>
      </c>
      <c r="S113" s="16" t="s">
        <v>290</v>
      </c>
      <c r="T113" s="8">
        <v>0</v>
      </c>
      <c r="U113" s="8">
        <v>0</v>
      </c>
      <c r="V113" s="20">
        <v>2</v>
      </c>
      <c r="W113" s="23">
        <v>1</v>
      </c>
      <c r="X113" s="20">
        <v>1</v>
      </c>
      <c r="Y113" s="23">
        <v>1</v>
      </c>
      <c r="Z113" s="20">
        <v>0</v>
      </c>
      <c r="AA113" s="30">
        <v>0</v>
      </c>
      <c r="AB113" s="3"/>
    </row>
    <row r="114" spans="1:28" ht="15.75" customHeight="1" x14ac:dyDescent="0.25">
      <c r="A114" s="1" t="s">
        <v>79</v>
      </c>
      <c r="B114" s="10">
        <v>12</v>
      </c>
      <c r="C114" s="8">
        <v>4</v>
      </c>
      <c r="D114" s="20"/>
      <c r="E114" s="8"/>
      <c r="F114" s="20"/>
      <c r="G114" s="8"/>
      <c r="H114" s="20">
        <v>12</v>
      </c>
      <c r="I114" s="8">
        <v>4</v>
      </c>
      <c r="J114" s="20"/>
      <c r="K114" s="8"/>
      <c r="L114" s="20"/>
      <c r="M114" s="8"/>
      <c r="N114" s="20"/>
      <c r="O114" s="8"/>
      <c r="P114" s="20">
        <f t="shared" si="2"/>
        <v>24</v>
      </c>
      <c r="Q114" s="8">
        <f t="shared" si="3"/>
        <v>8</v>
      </c>
      <c r="R114" s="15" t="s">
        <v>291</v>
      </c>
      <c r="S114" s="16" t="s">
        <v>630</v>
      </c>
      <c r="T114" s="8">
        <v>0</v>
      </c>
      <c r="U114" s="8">
        <v>0</v>
      </c>
      <c r="V114" s="20">
        <v>0</v>
      </c>
      <c r="W114" s="23">
        <v>0</v>
      </c>
      <c r="X114" s="20">
        <v>7</v>
      </c>
      <c r="Y114" s="23">
        <v>5</v>
      </c>
      <c r="Z114" s="20">
        <v>0</v>
      </c>
      <c r="AA114" s="30">
        <v>0</v>
      </c>
      <c r="AB114" s="3"/>
    </row>
    <row r="115" spans="1:28" ht="15.75" customHeight="1" x14ac:dyDescent="0.25">
      <c r="A115" s="1" t="s">
        <v>115</v>
      </c>
      <c r="C115" s="8"/>
      <c r="D115" s="20"/>
      <c r="E115" s="8"/>
      <c r="F115" s="20"/>
      <c r="G115" s="8"/>
      <c r="H115" s="20"/>
      <c r="I115" s="8"/>
      <c r="J115" s="20"/>
      <c r="K115" s="8"/>
      <c r="L115" s="20"/>
      <c r="M115" s="8"/>
      <c r="N115" s="20"/>
      <c r="O115" s="8"/>
      <c r="P115" s="20">
        <f t="shared" si="2"/>
        <v>0</v>
      </c>
      <c r="Q115" s="8">
        <f t="shared" si="3"/>
        <v>0</v>
      </c>
      <c r="R115" s="15"/>
      <c r="S115" s="16"/>
      <c r="T115" s="8"/>
      <c r="U115" s="8"/>
      <c r="V115" s="20"/>
      <c r="W115" s="23"/>
      <c r="X115" s="20"/>
      <c r="Y115" s="23"/>
      <c r="Z115" s="20"/>
      <c r="AA115" s="30"/>
      <c r="AB115" s="3"/>
    </row>
    <row r="116" spans="1:28" ht="15.75" customHeight="1" x14ac:dyDescent="0.25">
      <c r="A116" s="1" t="s">
        <v>164</v>
      </c>
      <c r="C116" s="8"/>
      <c r="D116" s="20"/>
      <c r="E116" s="8"/>
      <c r="F116" s="20"/>
      <c r="G116" s="8"/>
      <c r="H116" s="20"/>
      <c r="I116" s="8"/>
      <c r="J116" s="20"/>
      <c r="K116" s="8"/>
      <c r="L116" s="20"/>
      <c r="M116" s="8"/>
      <c r="N116" s="20"/>
      <c r="O116" s="8"/>
      <c r="P116" s="20">
        <f t="shared" si="2"/>
        <v>0</v>
      </c>
      <c r="Q116" s="8">
        <f t="shared" si="3"/>
        <v>0</v>
      </c>
      <c r="R116" s="15"/>
      <c r="S116" s="16"/>
      <c r="T116" s="8"/>
      <c r="U116" s="8"/>
      <c r="V116" s="20"/>
      <c r="W116" s="23"/>
      <c r="X116" s="20"/>
      <c r="Y116" s="23"/>
      <c r="Z116" s="20"/>
      <c r="AA116" s="30"/>
      <c r="AB116" s="3"/>
    </row>
    <row r="117" spans="1:28" ht="15.75" customHeight="1" x14ac:dyDescent="0.25">
      <c r="A117" s="1" t="s">
        <v>45</v>
      </c>
      <c r="C117" s="8"/>
      <c r="D117" s="20"/>
      <c r="E117" s="8"/>
      <c r="F117" s="20"/>
      <c r="G117" s="8"/>
      <c r="H117" s="20"/>
      <c r="I117" s="8"/>
      <c r="J117" s="20"/>
      <c r="K117" s="8"/>
      <c r="L117" s="20"/>
      <c r="M117" s="8"/>
      <c r="N117" s="20"/>
      <c r="O117" s="8"/>
      <c r="P117" s="20">
        <f t="shared" si="2"/>
        <v>0</v>
      </c>
      <c r="Q117" s="8">
        <f t="shared" si="3"/>
        <v>0</v>
      </c>
      <c r="R117" s="15"/>
      <c r="S117" s="16"/>
      <c r="T117" s="8"/>
      <c r="U117" s="8"/>
      <c r="V117" s="20"/>
      <c r="W117" s="23"/>
      <c r="X117" s="20"/>
      <c r="Y117" s="23"/>
      <c r="Z117" s="20"/>
      <c r="AA117" s="30"/>
      <c r="AB117" s="3"/>
    </row>
    <row r="118" spans="1:28" ht="15.75" customHeight="1" x14ac:dyDescent="0.25">
      <c r="A118" s="1" t="s">
        <v>46</v>
      </c>
      <c r="C118" s="8"/>
      <c r="D118" s="20"/>
      <c r="E118" s="8"/>
      <c r="F118" s="20"/>
      <c r="G118" s="8"/>
      <c r="H118" s="20"/>
      <c r="I118" s="8"/>
      <c r="J118" s="20"/>
      <c r="K118" s="8"/>
      <c r="L118" s="20"/>
      <c r="M118" s="8"/>
      <c r="N118" s="20"/>
      <c r="O118" s="8"/>
      <c r="P118" s="20">
        <f t="shared" si="2"/>
        <v>0</v>
      </c>
      <c r="Q118" s="8">
        <f t="shared" si="3"/>
        <v>0</v>
      </c>
      <c r="R118" s="15"/>
      <c r="S118" s="16"/>
      <c r="T118" s="8"/>
      <c r="U118" s="8"/>
      <c r="V118" s="20"/>
      <c r="W118" s="23"/>
      <c r="X118" s="20"/>
      <c r="Y118" s="23"/>
      <c r="Z118" s="20"/>
      <c r="AA118" s="30"/>
      <c r="AB118" s="3"/>
    </row>
    <row r="119" spans="1:28" ht="15.75" customHeight="1" x14ac:dyDescent="0.25">
      <c r="A119" s="1" t="s">
        <v>50</v>
      </c>
      <c r="C119" s="8"/>
      <c r="D119" s="20"/>
      <c r="E119" s="8"/>
      <c r="F119" s="20"/>
      <c r="G119" s="8"/>
      <c r="H119" s="20"/>
      <c r="I119" s="8"/>
      <c r="J119" s="20"/>
      <c r="K119" s="8"/>
      <c r="L119" s="20"/>
      <c r="M119" s="8"/>
      <c r="N119" s="20"/>
      <c r="O119" s="8"/>
      <c r="P119" s="20">
        <f t="shared" si="2"/>
        <v>0</v>
      </c>
      <c r="Q119" s="8">
        <f t="shared" si="3"/>
        <v>0</v>
      </c>
      <c r="R119" s="15"/>
      <c r="S119" s="16"/>
      <c r="T119" s="8"/>
      <c r="U119" s="8"/>
      <c r="V119" s="20"/>
      <c r="W119" s="23"/>
      <c r="X119" s="20"/>
      <c r="Y119" s="23"/>
      <c r="Z119" s="20"/>
      <c r="AA119" s="30"/>
      <c r="AB119" s="3"/>
    </row>
    <row r="120" spans="1:28" ht="15.75" customHeight="1" x14ac:dyDescent="0.25">
      <c r="A120" s="1" t="s">
        <v>47</v>
      </c>
      <c r="C120" s="8"/>
      <c r="D120" s="20"/>
      <c r="E120" s="8"/>
      <c r="F120" s="20"/>
      <c r="G120" s="8"/>
      <c r="H120" s="20"/>
      <c r="I120" s="8"/>
      <c r="J120" s="20"/>
      <c r="K120" s="8"/>
      <c r="L120" s="20"/>
      <c r="M120" s="8"/>
      <c r="N120" s="20"/>
      <c r="O120" s="8"/>
      <c r="P120" s="20">
        <f t="shared" si="2"/>
        <v>0</v>
      </c>
      <c r="Q120" s="8">
        <f t="shared" si="3"/>
        <v>0</v>
      </c>
      <c r="R120" s="15">
        <v>62</v>
      </c>
      <c r="S120" s="16" t="s">
        <v>305</v>
      </c>
      <c r="T120" s="8"/>
      <c r="U120" s="8"/>
      <c r="V120" s="20"/>
      <c r="W120" s="23"/>
      <c r="X120" s="20"/>
      <c r="Y120" s="23"/>
      <c r="Z120" s="20"/>
      <c r="AA120" s="30"/>
      <c r="AB120" s="3"/>
    </row>
    <row r="121" spans="1:28" ht="15.75" customHeight="1" x14ac:dyDescent="0.25">
      <c r="A121" s="1" t="s">
        <v>51</v>
      </c>
      <c r="C121" s="8"/>
      <c r="D121" s="20"/>
      <c r="E121" s="8"/>
      <c r="F121" s="20"/>
      <c r="G121" s="8"/>
      <c r="H121" s="20">
        <v>7</v>
      </c>
      <c r="I121" s="8">
        <v>4</v>
      </c>
      <c r="J121" s="20"/>
      <c r="K121" s="8"/>
      <c r="L121" s="20"/>
      <c r="M121" s="8"/>
      <c r="N121" s="20"/>
      <c r="O121" s="8"/>
      <c r="P121" s="20">
        <f t="shared" si="2"/>
        <v>7</v>
      </c>
      <c r="Q121" s="8">
        <f t="shared" si="3"/>
        <v>4</v>
      </c>
      <c r="R121" s="15" t="s">
        <v>314</v>
      </c>
      <c r="S121" s="16" t="s">
        <v>315</v>
      </c>
      <c r="T121" s="8">
        <v>0</v>
      </c>
      <c r="U121" s="8">
        <v>0</v>
      </c>
      <c r="V121" s="20">
        <v>2</v>
      </c>
      <c r="W121" s="23">
        <v>2</v>
      </c>
      <c r="X121" s="20">
        <v>2</v>
      </c>
      <c r="Y121" s="23">
        <v>2</v>
      </c>
      <c r="Z121" s="20">
        <v>0</v>
      </c>
      <c r="AA121" s="30">
        <v>0</v>
      </c>
      <c r="AB121" s="3"/>
    </row>
    <row r="122" spans="1:28" ht="15.75" customHeight="1" x14ac:dyDescent="0.25">
      <c r="A122" s="1" t="s">
        <v>53</v>
      </c>
      <c r="C122" s="8"/>
      <c r="D122" s="20"/>
      <c r="E122" s="8"/>
      <c r="F122" s="20"/>
      <c r="G122" s="8"/>
      <c r="H122" s="20">
        <v>1</v>
      </c>
      <c r="I122" s="8">
        <v>1</v>
      </c>
      <c r="J122" s="20"/>
      <c r="K122" s="8"/>
      <c r="L122" s="20"/>
      <c r="M122" s="8"/>
      <c r="N122" s="20"/>
      <c r="O122" s="8"/>
      <c r="P122" s="20">
        <f t="shared" si="2"/>
        <v>1</v>
      </c>
      <c r="Q122" s="8">
        <f t="shared" si="3"/>
        <v>1</v>
      </c>
      <c r="R122" s="15">
        <v>6</v>
      </c>
      <c r="S122" s="16" t="s">
        <v>265</v>
      </c>
      <c r="T122" s="8">
        <v>0</v>
      </c>
      <c r="U122" s="8">
        <v>0</v>
      </c>
      <c r="V122" s="20">
        <v>1</v>
      </c>
      <c r="W122" s="23">
        <v>1</v>
      </c>
      <c r="X122" s="20">
        <v>0</v>
      </c>
      <c r="Y122" s="23">
        <v>0</v>
      </c>
      <c r="Z122" s="20">
        <v>0</v>
      </c>
      <c r="AA122" s="30">
        <v>0</v>
      </c>
      <c r="AB122" s="3"/>
    </row>
    <row r="123" spans="1:28" ht="15.75" customHeight="1" x14ac:dyDescent="0.25">
      <c r="A123" s="1" t="s">
        <v>118</v>
      </c>
      <c r="C123" s="8"/>
      <c r="D123" s="20"/>
      <c r="E123" s="8"/>
      <c r="F123" s="20"/>
      <c r="G123" s="8"/>
      <c r="H123" s="20">
        <v>5</v>
      </c>
      <c r="I123" s="8">
        <v>1</v>
      </c>
      <c r="J123" s="20"/>
      <c r="K123" s="8"/>
      <c r="L123" s="20"/>
      <c r="M123" s="8"/>
      <c r="N123" s="20"/>
      <c r="O123" s="8"/>
      <c r="P123" s="20">
        <f t="shared" si="2"/>
        <v>5</v>
      </c>
      <c r="Q123" s="8">
        <f t="shared" si="3"/>
        <v>1</v>
      </c>
      <c r="R123" s="15">
        <v>6</v>
      </c>
      <c r="S123" s="16" t="s">
        <v>295</v>
      </c>
      <c r="T123" s="8">
        <v>0</v>
      </c>
      <c r="U123" s="8">
        <v>0</v>
      </c>
      <c r="V123" s="20">
        <v>1</v>
      </c>
      <c r="W123" s="23">
        <v>1</v>
      </c>
      <c r="X123" s="20">
        <v>0</v>
      </c>
      <c r="Y123" s="23">
        <v>0</v>
      </c>
      <c r="Z123" s="20">
        <v>0</v>
      </c>
      <c r="AA123" s="30">
        <v>0</v>
      </c>
      <c r="AB123" s="3"/>
    </row>
    <row r="124" spans="1:28" ht="15.75" customHeight="1" x14ac:dyDescent="0.25">
      <c r="A124" s="1" t="s">
        <v>48</v>
      </c>
      <c r="C124" s="8"/>
      <c r="D124" s="20"/>
      <c r="E124" s="8"/>
      <c r="F124" s="20"/>
      <c r="G124" s="8"/>
      <c r="H124" s="20"/>
      <c r="I124" s="8"/>
      <c r="J124" s="20"/>
      <c r="K124" s="8"/>
      <c r="L124" s="20"/>
      <c r="M124" s="8"/>
      <c r="N124" s="20"/>
      <c r="O124" s="8"/>
      <c r="P124" s="20">
        <f t="shared" si="2"/>
        <v>0</v>
      </c>
      <c r="Q124" s="8">
        <f t="shared" si="3"/>
        <v>0</v>
      </c>
      <c r="R124" s="15"/>
      <c r="S124" s="16"/>
      <c r="T124" s="8"/>
      <c r="U124" s="8"/>
      <c r="V124" s="20"/>
      <c r="W124" s="23"/>
      <c r="X124" s="20"/>
      <c r="Y124" s="23"/>
      <c r="Z124" s="20"/>
      <c r="AA124" s="30"/>
      <c r="AB124" s="3"/>
    </row>
    <row r="125" spans="1:28" ht="15.75" customHeight="1" x14ac:dyDescent="0.25">
      <c r="A125" s="1" t="s">
        <v>43</v>
      </c>
      <c r="B125" s="10">
        <v>2</v>
      </c>
      <c r="C125" s="8">
        <v>1</v>
      </c>
      <c r="D125" s="20"/>
      <c r="E125" s="8"/>
      <c r="F125" s="20"/>
      <c r="G125" s="8"/>
      <c r="H125" s="20">
        <v>30</v>
      </c>
      <c r="I125" s="8">
        <v>1</v>
      </c>
      <c r="J125" s="20">
        <v>2</v>
      </c>
      <c r="K125" s="8">
        <v>2</v>
      </c>
      <c r="L125" s="20"/>
      <c r="M125" s="8"/>
      <c r="N125" s="20"/>
      <c r="O125" s="8">
        <v>2</v>
      </c>
      <c r="P125" s="20">
        <f t="shared" si="2"/>
        <v>34</v>
      </c>
      <c r="Q125" s="8">
        <f t="shared" si="3"/>
        <v>4</v>
      </c>
      <c r="R125" s="15" t="s">
        <v>631</v>
      </c>
      <c r="S125" s="16" t="s">
        <v>294</v>
      </c>
      <c r="T125" s="8">
        <v>2</v>
      </c>
      <c r="U125" s="8">
        <v>2</v>
      </c>
      <c r="V125" s="20">
        <v>2</v>
      </c>
      <c r="W125" s="23">
        <v>2</v>
      </c>
      <c r="X125" s="20">
        <v>0</v>
      </c>
      <c r="Y125" s="23">
        <v>0</v>
      </c>
      <c r="Z125" s="20">
        <v>0</v>
      </c>
      <c r="AA125" s="30">
        <v>0</v>
      </c>
      <c r="AB125" s="3"/>
    </row>
    <row r="126" spans="1:28" ht="15.75" customHeight="1" x14ac:dyDescent="0.25">
      <c r="A126" s="1" t="s">
        <v>134</v>
      </c>
      <c r="C126" s="8"/>
      <c r="D126" s="20"/>
      <c r="E126" s="8"/>
      <c r="F126" s="20"/>
      <c r="G126" s="8"/>
      <c r="H126" s="20">
        <v>5</v>
      </c>
      <c r="I126" s="8">
        <v>1</v>
      </c>
      <c r="J126" s="20"/>
      <c r="K126" s="8"/>
      <c r="L126" s="20"/>
      <c r="M126" s="8"/>
      <c r="N126" s="20"/>
      <c r="O126" s="8"/>
      <c r="P126" s="20">
        <f t="shared" si="2"/>
        <v>5</v>
      </c>
      <c r="Q126" s="8">
        <f t="shared" si="3"/>
        <v>1</v>
      </c>
      <c r="R126" s="15">
        <v>6</v>
      </c>
      <c r="S126" s="16" t="s">
        <v>295</v>
      </c>
      <c r="T126" s="8">
        <v>0</v>
      </c>
      <c r="U126" s="8">
        <v>0</v>
      </c>
      <c r="V126" s="20">
        <v>1</v>
      </c>
      <c r="W126" s="23">
        <v>1</v>
      </c>
      <c r="X126" s="20">
        <v>0</v>
      </c>
      <c r="Y126" s="23">
        <v>0</v>
      </c>
      <c r="Z126" s="20">
        <v>0</v>
      </c>
      <c r="AA126" s="30">
        <v>0</v>
      </c>
      <c r="AB126" s="3"/>
    </row>
    <row r="127" spans="1:28" ht="15.75" customHeight="1" x14ac:dyDescent="0.25">
      <c r="A127" s="1" t="s">
        <v>133</v>
      </c>
      <c r="C127" s="8"/>
      <c r="D127" s="20"/>
      <c r="E127" s="8"/>
      <c r="F127" s="20"/>
      <c r="G127" s="8"/>
      <c r="H127" s="20"/>
      <c r="I127" s="8"/>
      <c r="J127" s="20"/>
      <c r="K127" s="8"/>
      <c r="L127" s="20"/>
      <c r="M127" s="8"/>
      <c r="N127" s="20"/>
      <c r="O127" s="8"/>
      <c r="P127" s="20">
        <f t="shared" si="2"/>
        <v>0</v>
      </c>
      <c r="Q127" s="8">
        <f t="shared" si="3"/>
        <v>0</v>
      </c>
      <c r="R127" s="15"/>
      <c r="S127" s="16"/>
      <c r="T127" s="8"/>
      <c r="U127" s="8"/>
      <c r="V127" s="20"/>
      <c r="W127" s="23"/>
      <c r="X127" s="20"/>
      <c r="Y127" s="23"/>
      <c r="Z127" s="20"/>
      <c r="AA127" s="30"/>
      <c r="AB127" s="3"/>
    </row>
    <row r="128" spans="1:28" ht="15.75" customHeight="1" x14ac:dyDescent="0.25">
      <c r="A128" s="1" t="s">
        <v>49</v>
      </c>
      <c r="C128" s="8"/>
      <c r="D128" s="20"/>
      <c r="E128" s="8"/>
      <c r="F128" s="20"/>
      <c r="G128" s="8"/>
      <c r="H128" s="20"/>
      <c r="I128" s="8"/>
      <c r="J128" s="20"/>
      <c r="K128" s="8"/>
      <c r="L128" s="20"/>
      <c r="M128" s="8"/>
      <c r="N128" s="20"/>
      <c r="O128" s="8"/>
      <c r="P128" s="20">
        <f t="shared" si="2"/>
        <v>0</v>
      </c>
      <c r="Q128" s="8">
        <f t="shared" si="3"/>
        <v>0</v>
      </c>
      <c r="R128" s="15"/>
      <c r="S128" s="16"/>
      <c r="T128" s="8"/>
      <c r="U128" s="8"/>
      <c r="V128" s="20"/>
      <c r="W128" s="23"/>
      <c r="X128" s="20"/>
      <c r="Y128" s="23"/>
      <c r="Z128" s="20"/>
      <c r="AA128" s="30"/>
      <c r="AB128" s="3"/>
    </row>
    <row r="129" spans="1:28" ht="15.75" customHeight="1" x14ac:dyDescent="0.25">
      <c r="A129" s="1" t="s">
        <v>52</v>
      </c>
      <c r="C129" s="8"/>
      <c r="D129" s="20"/>
      <c r="E129" s="8"/>
      <c r="F129" s="20"/>
      <c r="G129" s="8"/>
      <c r="H129" s="20"/>
      <c r="I129" s="8"/>
      <c r="J129" s="20"/>
      <c r="K129" s="8"/>
      <c r="L129" s="20"/>
      <c r="M129" s="8"/>
      <c r="N129" s="20"/>
      <c r="O129" s="8"/>
      <c r="P129" s="20">
        <f t="shared" ref="P129:P170" si="4">SUM(B129,D129,F129,H129,J129,L129,N129)</f>
        <v>0</v>
      </c>
      <c r="Q129" s="8">
        <f t="shared" si="3"/>
        <v>0</v>
      </c>
      <c r="R129" s="15"/>
      <c r="S129" s="16"/>
      <c r="T129" s="8"/>
      <c r="U129" s="8"/>
      <c r="V129" s="20"/>
      <c r="W129" s="23"/>
      <c r="X129" s="20"/>
      <c r="Y129" s="23"/>
      <c r="Z129" s="20"/>
      <c r="AA129" s="30"/>
      <c r="AB129" s="3"/>
    </row>
    <row r="130" spans="1:28" ht="15.75" customHeight="1" x14ac:dyDescent="0.25">
      <c r="A130" s="1" t="s">
        <v>119</v>
      </c>
      <c r="C130" s="8"/>
      <c r="D130" s="20"/>
      <c r="E130" s="8"/>
      <c r="F130" s="20"/>
      <c r="G130" s="8"/>
      <c r="H130" s="20">
        <v>1</v>
      </c>
      <c r="I130" s="8">
        <v>1</v>
      </c>
      <c r="J130" s="20"/>
      <c r="K130" s="8"/>
      <c r="L130" s="20"/>
      <c r="M130" s="8"/>
      <c r="N130" s="20"/>
      <c r="O130" s="8"/>
      <c r="P130" s="20">
        <f t="shared" si="4"/>
        <v>1</v>
      </c>
      <c r="Q130" s="8">
        <f t="shared" ref="Q130:Q170" si="5">SUM(C130,E130,G130,I130,O130)</f>
        <v>1</v>
      </c>
      <c r="R130" s="15">
        <v>61</v>
      </c>
      <c r="S130" s="16" t="s">
        <v>303</v>
      </c>
      <c r="T130" s="8">
        <v>0</v>
      </c>
      <c r="U130" s="8">
        <v>0</v>
      </c>
      <c r="V130" s="20">
        <v>0</v>
      </c>
      <c r="W130" s="23">
        <v>0</v>
      </c>
      <c r="X130" s="20">
        <v>1</v>
      </c>
      <c r="Y130" s="23">
        <v>1</v>
      </c>
      <c r="Z130" s="20">
        <v>0</v>
      </c>
      <c r="AA130" s="30">
        <v>0</v>
      </c>
      <c r="AB130" s="3"/>
    </row>
    <row r="131" spans="1:28" ht="15.75" customHeight="1" x14ac:dyDescent="0.25">
      <c r="A131" s="1" t="s">
        <v>21</v>
      </c>
      <c r="C131" s="8"/>
      <c r="D131" s="20"/>
      <c r="E131" s="8"/>
      <c r="F131" s="20"/>
      <c r="G131" s="8"/>
      <c r="H131" s="20">
        <v>10</v>
      </c>
      <c r="I131" s="8">
        <v>1</v>
      </c>
      <c r="J131" s="20"/>
      <c r="K131" s="8"/>
      <c r="L131" s="20"/>
      <c r="M131" s="8"/>
      <c r="N131" s="20"/>
      <c r="O131" s="8"/>
      <c r="P131" s="20">
        <f t="shared" si="4"/>
        <v>10</v>
      </c>
      <c r="Q131" s="8">
        <f t="shared" si="5"/>
        <v>1</v>
      </c>
      <c r="R131" s="15">
        <v>29</v>
      </c>
      <c r="S131" s="16" t="s">
        <v>296</v>
      </c>
      <c r="T131" s="8">
        <v>0</v>
      </c>
      <c r="U131" s="8">
        <v>0</v>
      </c>
      <c r="V131" s="20">
        <v>0</v>
      </c>
      <c r="W131" s="23">
        <v>0</v>
      </c>
      <c r="X131" s="20">
        <v>1</v>
      </c>
      <c r="Y131" s="23">
        <v>1</v>
      </c>
      <c r="Z131" s="20">
        <v>0</v>
      </c>
      <c r="AA131" s="30">
        <v>0</v>
      </c>
      <c r="AB131" s="3"/>
    </row>
    <row r="132" spans="1:28" ht="15.75" customHeight="1" x14ac:dyDescent="0.25">
      <c r="A132" s="1" t="s">
        <v>154</v>
      </c>
      <c r="C132" s="8"/>
      <c r="D132" s="20"/>
      <c r="E132" s="8"/>
      <c r="F132" s="20"/>
      <c r="G132" s="8"/>
      <c r="H132" s="20"/>
      <c r="I132" s="8"/>
      <c r="J132" s="20"/>
      <c r="K132" s="8"/>
      <c r="L132" s="20"/>
      <c r="M132" s="8"/>
      <c r="N132" s="20"/>
      <c r="O132" s="8"/>
      <c r="P132" s="20">
        <f t="shared" si="4"/>
        <v>0</v>
      </c>
      <c r="Q132" s="8">
        <f t="shared" si="5"/>
        <v>0</v>
      </c>
      <c r="R132" s="15"/>
      <c r="S132" s="16"/>
      <c r="T132" s="8"/>
      <c r="U132" s="8"/>
      <c r="V132" s="20"/>
      <c r="W132" s="23"/>
      <c r="X132" s="20"/>
      <c r="Y132" s="23"/>
      <c r="Z132" s="20"/>
      <c r="AA132" s="30"/>
      <c r="AB132" s="3"/>
    </row>
    <row r="133" spans="1:28" ht="15.75" customHeight="1" x14ac:dyDescent="0.25">
      <c r="A133" s="1" t="s">
        <v>121</v>
      </c>
      <c r="C133" s="8"/>
      <c r="D133" s="20"/>
      <c r="E133" s="8"/>
      <c r="F133" s="20"/>
      <c r="G133" s="8"/>
      <c r="H133" s="20">
        <v>1</v>
      </c>
      <c r="I133" s="8">
        <v>1</v>
      </c>
      <c r="J133" s="20"/>
      <c r="K133" s="8"/>
      <c r="L133" s="20"/>
      <c r="M133" s="8"/>
      <c r="N133" s="20"/>
      <c r="O133" s="8"/>
      <c r="P133" s="20">
        <f t="shared" si="4"/>
        <v>1</v>
      </c>
      <c r="Q133" s="8">
        <f t="shared" si="5"/>
        <v>1</v>
      </c>
      <c r="R133" s="15">
        <v>64</v>
      </c>
      <c r="S133" s="16" t="s">
        <v>545</v>
      </c>
      <c r="T133" s="8">
        <v>0</v>
      </c>
      <c r="U133" s="8">
        <v>0</v>
      </c>
      <c r="V133" s="20">
        <v>0</v>
      </c>
      <c r="W133" s="23">
        <v>0</v>
      </c>
      <c r="X133" s="20">
        <v>1</v>
      </c>
      <c r="Y133" s="23">
        <v>1</v>
      </c>
      <c r="Z133" s="20">
        <v>0</v>
      </c>
      <c r="AA133" s="30">
        <v>0</v>
      </c>
      <c r="AB133" s="3"/>
    </row>
    <row r="134" spans="1:28" ht="15.75" customHeight="1" x14ac:dyDescent="0.25">
      <c r="A134" s="1" t="s">
        <v>77</v>
      </c>
      <c r="B134" s="10">
        <v>1</v>
      </c>
      <c r="C134" s="8">
        <v>1</v>
      </c>
      <c r="D134" s="20"/>
      <c r="E134" s="8"/>
      <c r="F134" s="20"/>
      <c r="G134" s="8"/>
      <c r="H134" s="20">
        <v>49</v>
      </c>
      <c r="I134" s="8">
        <v>4</v>
      </c>
      <c r="J134" s="20"/>
      <c r="K134" s="8"/>
      <c r="L134" s="20"/>
      <c r="M134" s="8"/>
      <c r="N134" s="20"/>
      <c r="O134" s="8"/>
      <c r="P134" s="20">
        <f t="shared" si="4"/>
        <v>50</v>
      </c>
      <c r="Q134" s="8">
        <f t="shared" si="5"/>
        <v>5</v>
      </c>
      <c r="R134" s="15" t="s">
        <v>543</v>
      </c>
      <c r="S134" s="16" t="s">
        <v>544</v>
      </c>
      <c r="T134" s="8">
        <v>0</v>
      </c>
      <c r="U134" s="8">
        <v>0</v>
      </c>
      <c r="V134" s="20">
        <v>0</v>
      </c>
      <c r="W134" s="23">
        <v>0</v>
      </c>
      <c r="X134" s="20">
        <v>5</v>
      </c>
      <c r="Y134" s="23">
        <v>4</v>
      </c>
      <c r="Z134" s="20">
        <v>0</v>
      </c>
      <c r="AA134" s="30">
        <v>0</v>
      </c>
      <c r="AB134" s="3"/>
    </row>
    <row r="135" spans="1:28" ht="15.75" customHeight="1" x14ac:dyDescent="0.25">
      <c r="A135" s="1" t="s">
        <v>17</v>
      </c>
      <c r="C135" s="8"/>
      <c r="D135" s="20"/>
      <c r="E135" s="8"/>
      <c r="F135" s="20"/>
      <c r="G135" s="8"/>
      <c r="H135" s="20"/>
      <c r="I135" s="8"/>
      <c r="J135" s="20"/>
      <c r="K135" s="8"/>
      <c r="L135" s="20"/>
      <c r="M135" s="8"/>
      <c r="N135" s="20"/>
      <c r="O135" s="8"/>
      <c r="P135" s="20">
        <f t="shared" si="4"/>
        <v>0</v>
      </c>
      <c r="Q135" s="8">
        <f t="shared" si="5"/>
        <v>0</v>
      </c>
      <c r="R135" s="15"/>
      <c r="S135" s="16"/>
      <c r="T135" s="8"/>
      <c r="U135" s="8"/>
      <c r="V135" s="20"/>
      <c r="W135" s="23"/>
      <c r="X135" s="20"/>
      <c r="Y135" s="23"/>
      <c r="Z135" s="20"/>
      <c r="AA135" s="30"/>
      <c r="AB135" s="3"/>
    </row>
    <row r="136" spans="1:28" ht="15.75" customHeight="1" x14ac:dyDescent="0.25">
      <c r="A136" s="1" t="s">
        <v>132</v>
      </c>
      <c r="C136" s="8"/>
      <c r="D136" s="20"/>
      <c r="E136" s="8"/>
      <c r="F136" s="20"/>
      <c r="G136" s="8"/>
      <c r="H136" s="20"/>
      <c r="I136" s="8"/>
      <c r="J136" s="20"/>
      <c r="K136" s="8"/>
      <c r="L136" s="20"/>
      <c r="M136" s="8"/>
      <c r="N136" s="20"/>
      <c r="O136" s="8"/>
      <c r="P136" s="20">
        <f t="shared" si="4"/>
        <v>0</v>
      </c>
      <c r="Q136" s="8">
        <f t="shared" si="5"/>
        <v>0</v>
      </c>
      <c r="R136" s="15"/>
      <c r="S136" s="16"/>
      <c r="T136" s="8"/>
      <c r="U136" s="8"/>
      <c r="V136" s="20"/>
      <c r="W136" s="23"/>
      <c r="X136" s="20"/>
      <c r="Y136" s="23"/>
      <c r="Z136" s="20"/>
      <c r="AA136" s="30"/>
      <c r="AB136" s="3"/>
    </row>
    <row r="137" spans="1:28" ht="15.75" customHeight="1" x14ac:dyDescent="0.25">
      <c r="A137" s="1" t="s">
        <v>158</v>
      </c>
      <c r="C137" s="8"/>
      <c r="D137" s="20"/>
      <c r="E137" s="8"/>
      <c r="F137" s="20"/>
      <c r="G137" s="8"/>
      <c r="H137" s="20"/>
      <c r="I137" s="8"/>
      <c r="J137" s="20"/>
      <c r="K137" s="8"/>
      <c r="L137" s="20"/>
      <c r="M137" s="8"/>
      <c r="N137" s="20"/>
      <c r="O137" s="8"/>
      <c r="P137" s="20">
        <f t="shared" si="4"/>
        <v>0</v>
      </c>
      <c r="Q137" s="8">
        <f t="shared" si="5"/>
        <v>0</v>
      </c>
      <c r="R137" s="15"/>
      <c r="S137" s="16"/>
      <c r="T137" s="8"/>
      <c r="U137" s="8"/>
      <c r="V137" s="20"/>
      <c r="W137" s="23"/>
      <c r="X137" s="20"/>
      <c r="Y137" s="23"/>
      <c r="Z137" s="20"/>
      <c r="AA137" s="30"/>
      <c r="AB137" s="3"/>
    </row>
    <row r="138" spans="1:28" ht="15.75" customHeight="1" x14ac:dyDescent="0.25">
      <c r="A138" s="1" t="s">
        <v>157</v>
      </c>
      <c r="C138" s="8"/>
      <c r="D138" s="20"/>
      <c r="E138" s="8"/>
      <c r="F138" s="20"/>
      <c r="G138" s="8"/>
      <c r="H138" s="20"/>
      <c r="I138" s="8"/>
      <c r="J138" s="20"/>
      <c r="K138" s="8"/>
      <c r="L138" s="20"/>
      <c r="M138" s="8"/>
      <c r="N138" s="20"/>
      <c r="O138" s="8"/>
      <c r="P138" s="20">
        <f t="shared" si="4"/>
        <v>0</v>
      </c>
      <c r="Q138" s="8">
        <f t="shared" si="5"/>
        <v>0</v>
      </c>
      <c r="R138" s="15"/>
      <c r="S138" s="16"/>
      <c r="T138" s="8"/>
      <c r="U138" s="8"/>
      <c r="V138" s="20"/>
      <c r="W138" s="23"/>
      <c r="X138" s="20"/>
      <c r="Y138" s="23"/>
      <c r="Z138" s="20"/>
      <c r="AA138" s="30"/>
      <c r="AB138" s="3"/>
    </row>
    <row r="139" spans="1:28" ht="15.75" customHeight="1" x14ac:dyDescent="0.25">
      <c r="A139" s="1" t="s">
        <v>149</v>
      </c>
      <c r="C139" s="8"/>
      <c r="D139" s="20"/>
      <c r="E139" s="8"/>
      <c r="F139" s="20"/>
      <c r="G139" s="8"/>
      <c r="H139" s="20"/>
      <c r="I139" s="8"/>
      <c r="J139" s="20"/>
      <c r="K139" s="8"/>
      <c r="L139" s="20"/>
      <c r="M139" s="8"/>
      <c r="N139" s="20"/>
      <c r="O139" s="8"/>
      <c r="P139" s="20">
        <f t="shared" si="4"/>
        <v>0</v>
      </c>
      <c r="Q139" s="8">
        <f t="shared" si="5"/>
        <v>0</v>
      </c>
      <c r="R139" s="15"/>
      <c r="S139" s="16"/>
      <c r="T139" s="8"/>
      <c r="U139" s="8"/>
      <c r="V139" s="20"/>
      <c r="W139" s="23"/>
      <c r="X139" s="20"/>
      <c r="Y139" s="23"/>
      <c r="Z139" s="20"/>
      <c r="AA139" s="30"/>
      <c r="AB139" s="3"/>
    </row>
    <row r="140" spans="1:28" ht="15.75" customHeight="1" x14ac:dyDescent="0.25">
      <c r="A140" s="1" t="s">
        <v>60</v>
      </c>
      <c r="C140" s="8"/>
      <c r="D140" s="20"/>
      <c r="E140" s="8"/>
      <c r="F140" s="20"/>
      <c r="G140" s="8"/>
      <c r="H140" s="20"/>
      <c r="I140" s="8"/>
      <c r="J140" s="20"/>
      <c r="K140" s="8"/>
      <c r="L140" s="20"/>
      <c r="M140" s="8"/>
      <c r="N140" s="20"/>
      <c r="O140" s="8"/>
      <c r="P140" s="20">
        <f t="shared" si="4"/>
        <v>0</v>
      </c>
      <c r="Q140" s="8">
        <f t="shared" si="5"/>
        <v>0</v>
      </c>
      <c r="R140" s="15"/>
      <c r="S140" s="16"/>
      <c r="T140" s="8"/>
      <c r="U140" s="8"/>
      <c r="V140" s="20"/>
      <c r="W140" s="23"/>
      <c r="X140" s="20"/>
      <c r="Y140" s="23"/>
      <c r="Z140" s="20"/>
      <c r="AA140" s="30"/>
      <c r="AB140" s="3"/>
    </row>
    <row r="141" spans="1:28" ht="15.75" customHeight="1" x14ac:dyDescent="0.25">
      <c r="A141" s="1" t="s">
        <v>147</v>
      </c>
      <c r="C141" s="8"/>
      <c r="D141" s="20"/>
      <c r="E141" s="8"/>
      <c r="F141" s="20"/>
      <c r="G141" s="8"/>
      <c r="H141" s="20"/>
      <c r="I141" s="8"/>
      <c r="J141" s="20"/>
      <c r="K141" s="8"/>
      <c r="L141" s="20"/>
      <c r="M141" s="8"/>
      <c r="N141" s="20"/>
      <c r="O141" s="8"/>
      <c r="P141" s="20">
        <f t="shared" si="4"/>
        <v>0</v>
      </c>
      <c r="Q141" s="8">
        <f t="shared" si="5"/>
        <v>0</v>
      </c>
      <c r="R141" s="15"/>
      <c r="S141" s="16"/>
      <c r="T141" s="8"/>
      <c r="U141" s="8"/>
      <c r="V141" s="20"/>
      <c r="W141" s="23"/>
      <c r="X141" s="20"/>
      <c r="Y141" s="23"/>
      <c r="Z141" s="20"/>
      <c r="AA141" s="30"/>
      <c r="AB141" s="3"/>
    </row>
    <row r="142" spans="1:28" ht="15.75" customHeight="1" x14ac:dyDescent="0.25">
      <c r="A142" s="1" t="s">
        <v>136</v>
      </c>
      <c r="C142" s="8"/>
      <c r="D142" s="20"/>
      <c r="E142" s="8"/>
      <c r="F142" s="20"/>
      <c r="G142" s="8"/>
      <c r="H142" s="20">
        <v>9</v>
      </c>
      <c r="I142" s="8">
        <v>2</v>
      </c>
      <c r="J142" s="20"/>
      <c r="K142" s="8"/>
      <c r="L142" s="20"/>
      <c r="M142" s="8"/>
      <c r="N142" s="20"/>
      <c r="O142" s="8"/>
      <c r="P142" s="20">
        <f t="shared" si="4"/>
        <v>9</v>
      </c>
      <c r="Q142" s="8">
        <f t="shared" si="5"/>
        <v>2</v>
      </c>
      <c r="R142" s="15" t="s">
        <v>562</v>
      </c>
      <c r="S142" s="16" t="s">
        <v>561</v>
      </c>
      <c r="T142" s="8">
        <v>0</v>
      </c>
      <c r="U142" s="8">
        <v>0</v>
      </c>
      <c r="V142" s="20">
        <v>0</v>
      </c>
      <c r="W142" s="23">
        <v>0</v>
      </c>
      <c r="X142" s="20">
        <v>2</v>
      </c>
      <c r="Y142" s="23">
        <v>2</v>
      </c>
      <c r="Z142" s="20">
        <v>0</v>
      </c>
      <c r="AA142" s="30">
        <v>0</v>
      </c>
      <c r="AB142" s="3"/>
    </row>
    <row r="143" spans="1:28" ht="15.75" customHeight="1" x14ac:dyDescent="0.25">
      <c r="A143" s="1" t="s">
        <v>139</v>
      </c>
      <c r="C143" s="8"/>
      <c r="D143" s="20"/>
      <c r="E143" s="8"/>
      <c r="F143" s="20"/>
      <c r="G143" s="8"/>
      <c r="H143" s="20"/>
      <c r="I143" s="8"/>
      <c r="J143" s="20"/>
      <c r="K143" s="8"/>
      <c r="L143" s="20"/>
      <c r="M143" s="8"/>
      <c r="N143" s="20"/>
      <c r="O143" s="8"/>
      <c r="P143" s="20">
        <f t="shared" si="4"/>
        <v>0</v>
      </c>
      <c r="Q143" s="8">
        <f t="shared" si="5"/>
        <v>0</v>
      </c>
      <c r="R143" s="15"/>
      <c r="S143" s="16"/>
      <c r="T143" s="8"/>
      <c r="U143" s="8"/>
      <c r="V143" s="20"/>
      <c r="W143" s="23"/>
      <c r="X143" s="20"/>
      <c r="Y143" s="23"/>
      <c r="Z143" s="20"/>
      <c r="AA143" s="30"/>
      <c r="AB143" s="3"/>
    </row>
    <row r="144" spans="1:28" ht="15.75" customHeight="1" x14ac:dyDescent="0.25">
      <c r="A144" s="1" t="s">
        <v>159</v>
      </c>
      <c r="C144" s="8"/>
      <c r="D144" s="20"/>
      <c r="E144" s="8"/>
      <c r="F144" s="20"/>
      <c r="G144" s="8"/>
      <c r="H144" s="20"/>
      <c r="I144" s="8"/>
      <c r="J144" s="20"/>
      <c r="K144" s="8"/>
      <c r="L144" s="20"/>
      <c r="M144" s="8"/>
      <c r="N144" s="20"/>
      <c r="O144" s="8"/>
      <c r="P144" s="20">
        <f t="shared" si="4"/>
        <v>0</v>
      </c>
      <c r="Q144" s="8">
        <f t="shared" si="5"/>
        <v>0</v>
      </c>
      <c r="R144" s="15"/>
      <c r="S144" s="16"/>
      <c r="T144" s="8"/>
      <c r="U144" s="8"/>
      <c r="V144" s="20"/>
      <c r="W144" s="23"/>
      <c r="X144" s="20"/>
      <c r="Y144" s="23"/>
      <c r="Z144" s="20"/>
      <c r="AA144" s="30"/>
      <c r="AB144" s="3"/>
    </row>
    <row r="145" spans="1:28" ht="15.75" customHeight="1" x14ac:dyDescent="0.25">
      <c r="A145" s="1" t="s">
        <v>63</v>
      </c>
      <c r="C145" s="8"/>
      <c r="D145" s="20"/>
      <c r="E145" s="8"/>
      <c r="F145" s="20"/>
      <c r="G145" s="8"/>
      <c r="H145" s="20">
        <v>271</v>
      </c>
      <c r="I145" s="8">
        <v>10</v>
      </c>
      <c r="J145" s="20"/>
      <c r="K145" s="8"/>
      <c r="L145" s="20"/>
      <c r="M145" s="8"/>
      <c r="N145" s="20"/>
      <c r="O145" s="8"/>
      <c r="P145" s="20">
        <f t="shared" si="4"/>
        <v>271</v>
      </c>
      <c r="Q145" s="8">
        <f t="shared" si="5"/>
        <v>10</v>
      </c>
      <c r="R145" s="15" t="s">
        <v>633</v>
      </c>
      <c r="S145" s="16" t="s">
        <v>632</v>
      </c>
      <c r="T145" s="8">
        <v>0</v>
      </c>
      <c r="U145" s="8">
        <v>0</v>
      </c>
      <c r="V145" s="20">
        <v>1</v>
      </c>
      <c r="W145" s="23">
        <v>1</v>
      </c>
      <c r="X145" s="20">
        <v>9</v>
      </c>
      <c r="Y145" s="23">
        <v>9</v>
      </c>
      <c r="Z145" s="20">
        <v>0</v>
      </c>
      <c r="AA145" s="30">
        <v>0</v>
      </c>
      <c r="AB145" s="3"/>
    </row>
    <row r="146" spans="1:28" ht="15.75" customHeight="1" x14ac:dyDescent="0.25">
      <c r="A146" s="1" t="s">
        <v>61</v>
      </c>
      <c r="C146" s="8"/>
      <c r="D146" s="20"/>
      <c r="E146" s="8"/>
      <c r="F146" s="20"/>
      <c r="G146" s="8"/>
      <c r="H146" s="20">
        <v>2</v>
      </c>
      <c r="I146" s="8">
        <v>2</v>
      </c>
      <c r="J146" s="20"/>
      <c r="K146" s="8"/>
      <c r="L146" s="20"/>
      <c r="M146" s="8"/>
      <c r="N146" s="20"/>
      <c r="O146" s="8"/>
      <c r="P146" s="20">
        <f t="shared" si="4"/>
        <v>2</v>
      </c>
      <c r="Q146" s="8">
        <f t="shared" si="5"/>
        <v>2</v>
      </c>
      <c r="R146" s="15" t="s">
        <v>306</v>
      </c>
      <c r="S146" s="16" t="s">
        <v>308</v>
      </c>
      <c r="T146" s="8">
        <v>0</v>
      </c>
      <c r="U146" s="8">
        <v>0</v>
      </c>
      <c r="V146" s="20">
        <v>0</v>
      </c>
      <c r="W146" s="23">
        <v>0</v>
      </c>
      <c r="X146" s="20">
        <v>2</v>
      </c>
      <c r="Y146" s="23">
        <v>2</v>
      </c>
      <c r="Z146" s="20">
        <v>0</v>
      </c>
      <c r="AA146" s="30">
        <v>0</v>
      </c>
      <c r="AB146" s="3"/>
    </row>
    <row r="147" spans="1:28" ht="15.75" customHeight="1" x14ac:dyDescent="0.25">
      <c r="A147" s="1" t="s">
        <v>112</v>
      </c>
      <c r="C147" s="8"/>
      <c r="D147" s="20"/>
      <c r="E147" s="8"/>
      <c r="F147" s="20"/>
      <c r="G147" s="8"/>
      <c r="H147" s="20"/>
      <c r="I147" s="8"/>
      <c r="J147" s="20"/>
      <c r="K147" s="8"/>
      <c r="L147" s="20"/>
      <c r="M147" s="8"/>
      <c r="N147" s="20"/>
      <c r="O147" s="8"/>
      <c r="P147" s="20">
        <f t="shared" si="4"/>
        <v>0</v>
      </c>
      <c r="Q147" s="8">
        <f t="shared" si="5"/>
        <v>0</v>
      </c>
      <c r="R147" s="15"/>
      <c r="S147" s="16"/>
      <c r="T147" s="8"/>
      <c r="U147" s="8"/>
      <c r="V147" s="20"/>
      <c r="W147" s="23"/>
      <c r="X147" s="20"/>
      <c r="Y147" s="23"/>
      <c r="Z147" s="20"/>
      <c r="AA147" s="30"/>
      <c r="AB147" s="3"/>
    </row>
    <row r="148" spans="1:28" ht="15.75" customHeight="1" x14ac:dyDescent="0.25">
      <c r="A148" s="1" t="s">
        <v>58</v>
      </c>
      <c r="C148" s="8"/>
      <c r="D148" s="20"/>
      <c r="E148" s="8"/>
      <c r="F148" s="20"/>
      <c r="G148" s="8"/>
      <c r="H148" s="20">
        <v>5</v>
      </c>
      <c r="I148" s="8">
        <v>2</v>
      </c>
      <c r="J148" s="20"/>
      <c r="K148" s="8"/>
      <c r="L148" s="20"/>
      <c r="M148" s="8"/>
      <c r="N148" s="20"/>
      <c r="O148" s="8"/>
      <c r="P148" s="20">
        <f t="shared" si="4"/>
        <v>5</v>
      </c>
      <c r="Q148" s="8">
        <f t="shared" si="5"/>
        <v>2</v>
      </c>
      <c r="R148" s="15" t="s">
        <v>537</v>
      </c>
      <c r="S148" s="16" t="s">
        <v>548</v>
      </c>
      <c r="T148" s="8">
        <v>0</v>
      </c>
      <c r="U148" s="8">
        <v>0</v>
      </c>
      <c r="V148" s="20">
        <v>0</v>
      </c>
      <c r="W148" s="23">
        <v>0</v>
      </c>
      <c r="X148" s="20">
        <v>2</v>
      </c>
      <c r="Y148" s="23">
        <v>2</v>
      </c>
      <c r="Z148" s="20">
        <v>0</v>
      </c>
      <c r="AA148" s="30">
        <v>0</v>
      </c>
      <c r="AB148" s="3"/>
    </row>
    <row r="149" spans="1:28" ht="15.75" customHeight="1" x14ac:dyDescent="0.25">
      <c r="A149" s="1" t="s">
        <v>140</v>
      </c>
      <c r="C149" s="8"/>
      <c r="D149" s="20"/>
      <c r="E149" s="8"/>
      <c r="F149" s="20"/>
      <c r="G149" s="8"/>
      <c r="H149" s="20">
        <v>1</v>
      </c>
      <c r="I149" s="8">
        <v>1</v>
      </c>
      <c r="J149" s="20"/>
      <c r="K149" s="8"/>
      <c r="L149" s="20"/>
      <c r="M149" s="8"/>
      <c r="N149" s="20"/>
      <c r="O149" s="8"/>
      <c r="P149" s="20">
        <f t="shared" si="4"/>
        <v>1</v>
      </c>
      <c r="Q149" s="8">
        <f t="shared" si="5"/>
        <v>1</v>
      </c>
      <c r="R149" s="15">
        <v>61</v>
      </c>
      <c r="S149" s="16" t="s">
        <v>300</v>
      </c>
      <c r="T149" s="8">
        <v>0</v>
      </c>
      <c r="U149" s="8">
        <v>0</v>
      </c>
      <c r="V149" s="20">
        <v>0</v>
      </c>
      <c r="W149" s="23">
        <v>0</v>
      </c>
      <c r="X149" s="20">
        <v>1</v>
      </c>
      <c r="Y149" s="23">
        <v>1</v>
      </c>
      <c r="Z149" s="20">
        <v>0</v>
      </c>
      <c r="AA149" s="30">
        <v>0</v>
      </c>
      <c r="AB149" s="3"/>
    </row>
    <row r="150" spans="1:28" ht="15.75" customHeight="1" x14ac:dyDescent="0.25">
      <c r="A150" s="1" t="s">
        <v>160</v>
      </c>
      <c r="C150" s="8"/>
      <c r="D150" s="20"/>
      <c r="E150" s="8"/>
      <c r="F150" s="20"/>
      <c r="G150" s="8"/>
      <c r="H150" s="20"/>
      <c r="I150" s="8"/>
      <c r="J150" s="20"/>
      <c r="K150" s="8"/>
      <c r="L150" s="20"/>
      <c r="M150" s="8"/>
      <c r="N150" s="20"/>
      <c r="O150" s="8"/>
      <c r="P150" s="20">
        <f t="shared" si="4"/>
        <v>0</v>
      </c>
      <c r="Q150" s="8">
        <f t="shared" si="5"/>
        <v>0</v>
      </c>
      <c r="R150" s="15"/>
      <c r="S150" s="16"/>
      <c r="T150" s="8"/>
      <c r="U150" s="8"/>
      <c r="V150" s="20"/>
      <c r="W150" s="23"/>
      <c r="X150" s="20"/>
      <c r="Y150" s="23"/>
      <c r="Z150" s="20"/>
      <c r="AA150" s="30"/>
      <c r="AB150" s="3"/>
    </row>
    <row r="151" spans="1:28" ht="15.75" customHeight="1" x14ac:dyDescent="0.25">
      <c r="A151" s="1" t="s">
        <v>59</v>
      </c>
      <c r="C151" s="8"/>
      <c r="D151" s="20"/>
      <c r="E151" s="8"/>
      <c r="F151" s="20"/>
      <c r="G151" s="8"/>
      <c r="H151" s="20">
        <v>6</v>
      </c>
      <c r="I151" s="8">
        <v>1</v>
      </c>
      <c r="J151" s="20"/>
      <c r="K151" s="8"/>
      <c r="L151" s="20"/>
      <c r="M151" s="8"/>
      <c r="N151" s="20"/>
      <c r="O151" s="8"/>
      <c r="P151" s="20">
        <f t="shared" si="4"/>
        <v>6</v>
      </c>
      <c r="Q151" s="8">
        <f t="shared" si="5"/>
        <v>1</v>
      </c>
      <c r="R151" s="15" t="s">
        <v>186</v>
      </c>
      <c r="S151" s="16" t="s">
        <v>634</v>
      </c>
      <c r="T151" s="8">
        <v>0</v>
      </c>
      <c r="U151" s="8">
        <v>0</v>
      </c>
      <c r="V151" s="20">
        <v>0</v>
      </c>
      <c r="W151" s="23">
        <v>0</v>
      </c>
      <c r="X151" s="20">
        <v>1</v>
      </c>
      <c r="Y151" s="23">
        <v>1</v>
      </c>
      <c r="Z151" s="20">
        <v>0</v>
      </c>
      <c r="AA151" s="30">
        <v>0</v>
      </c>
      <c r="AB151" s="3"/>
    </row>
    <row r="152" spans="1:28" ht="15.75" customHeight="1" x14ac:dyDescent="0.25">
      <c r="A152" s="1" t="s">
        <v>137</v>
      </c>
      <c r="C152" s="8"/>
      <c r="D152" s="20"/>
      <c r="E152" s="8"/>
      <c r="F152" s="20"/>
      <c r="G152" s="8"/>
      <c r="H152" s="20"/>
      <c r="I152" s="8"/>
      <c r="J152" s="20"/>
      <c r="K152" s="8"/>
      <c r="L152" s="20"/>
      <c r="M152" s="8"/>
      <c r="N152" s="20"/>
      <c r="O152" s="8"/>
      <c r="P152" s="20">
        <f t="shared" si="4"/>
        <v>0</v>
      </c>
      <c r="Q152" s="8">
        <f t="shared" si="5"/>
        <v>0</v>
      </c>
      <c r="R152" s="15"/>
      <c r="S152" s="16"/>
      <c r="T152" s="8"/>
      <c r="U152" s="8"/>
      <c r="V152" s="20"/>
      <c r="W152" s="23"/>
      <c r="X152" s="20"/>
      <c r="Y152" s="23"/>
      <c r="Z152" s="20"/>
      <c r="AA152" s="30"/>
      <c r="AB152" s="3"/>
    </row>
    <row r="153" spans="1:28" ht="15.75" customHeight="1" x14ac:dyDescent="0.25">
      <c r="A153" s="1" t="s">
        <v>138</v>
      </c>
      <c r="C153" s="8"/>
      <c r="D153" s="20"/>
      <c r="E153" s="8"/>
      <c r="F153" s="20"/>
      <c r="G153" s="8"/>
      <c r="H153" s="20"/>
      <c r="I153" s="8"/>
      <c r="J153" s="20"/>
      <c r="K153" s="8"/>
      <c r="L153" s="20"/>
      <c r="M153" s="8"/>
      <c r="N153" s="20"/>
      <c r="O153" s="8"/>
      <c r="P153" s="20">
        <f t="shared" si="4"/>
        <v>0</v>
      </c>
      <c r="Q153" s="8">
        <f t="shared" si="5"/>
        <v>0</v>
      </c>
      <c r="R153" s="15"/>
      <c r="S153" s="16"/>
      <c r="T153" s="8"/>
      <c r="U153" s="8"/>
      <c r="V153" s="20"/>
      <c r="W153" s="23"/>
      <c r="X153" s="20"/>
      <c r="Y153" s="23"/>
      <c r="Z153" s="20"/>
      <c r="AA153" s="30"/>
      <c r="AB153" s="3"/>
    </row>
    <row r="154" spans="1:28" ht="15.75" customHeight="1" x14ac:dyDescent="0.25">
      <c r="A154" s="1" t="s">
        <v>148</v>
      </c>
      <c r="C154" s="8"/>
      <c r="D154" s="20"/>
      <c r="E154" s="8"/>
      <c r="F154" s="20"/>
      <c r="G154" s="8"/>
      <c r="H154" s="20"/>
      <c r="I154" s="8"/>
      <c r="J154" s="20"/>
      <c r="K154" s="8"/>
      <c r="L154" s="20"/>
      <c r="M154" s="8"/>
      <c r="N154" s="20"/>
      <c r="O154" s="8"/>
      <c r="P154" s="20">
        <f t="shared" si="4"/>
        <v>0</v>
      </c>
      <c r="Q154" s="8">
        <f t="shared" si="5"/>
        <v>0</v>
      </c>
      <c r="R154" s="15"/>
      <c r="S154" s="16"/>
      <c r="T154" s="8"/>
      <c r="U154" s="8"/>
      <c r="V154" s="20"/>
      <c r="W154" s="23"/>
      <c r="X154" s="20"/>
      <c r="Y154" s="23"/>
      <c r="Z154" s="20"/>
      <c r="AA154" s="30"/>
      <c r="AB154" s="3"/>
    </row>
    <row r="155" spans="1:28" ht="15.75" customHeight="1" x14ac:dyDescent="0.25">
      <c r="A155" s="1" t="s">
        <v>62</v>
      </c>
      <c r="C155" s="8"/>
      <c r="D155" s="20"/>
      <c r="E155" s="8"/>
      <c r="F155" s="20"/>
      <c r="G155" s="8"/>
      <c r="H155" s="20">
        <v>12</v>
      </c>
      <c r="I155" s="8">
        <v>5</v>
      </c>
      <c r="J155" s="20"/>
      <c r="K155" s="8"/>
      <c r="L155" s="20"/>
      <c r="M155" s="8"/>
      <c r="N155" s="20"/>
      <c r="O155" s="8"/>
      <c r="P155" s="20">
        <f t="shared" si="4"/>
        <v>12</v>
      </c>
      <c r="Q155" s="8">
        <f t="shared" si="5"/>
        <v>5</v>
      </c>
      <c r="R155" s="15" t="s">
        <v>635</v>
      </c>
      <c r="S155" s="31" t="s">
        <v>539</v>
      </c>
      <c r="T155" s="8">
        <v>0</v>
      </c>
      <c r="U155" s="8">
        <v>0</v>
      </c>
      <c r="V155" s="20">
        <v>0</v>
      </c>
      <c r="W155" s="23">
        <v>0</v>
      </c>
      <c r="X155" s="20">
        <v>5</v>
      </c>
      <c r="Y155" s="23">
        <v>5</v>
      </c>
      <c r="Z155" s="20">
        <v>0</v>
      </c>
      <c r="AA155" s="30">
        <v>0</v>
      </c>
      <c r="AB155" s="3"/>
    </row>
    <row r="156" spans="1:28" ht="15.75" customHeight="1" x14ac:dyDescent="0.25">
      <c r="A156" s="1" t="s">
        <v>83</v>
      </c>
      <c r="B156" s="10">
        <v>38</v>
      </c>
      <c r="C156" s="8">
        <v>2</v>
      </c>
      <c r="D156" s="20"/>
      <c r="E156" s="8"/>
      <c r="F156" s="20"/>
      <c r="G156" s="8"/>
      <c r="H156" s="20"/>
      <c r="I156" s="8"/>
      <c r="J156" s="20"/>
      <c r="K156" s="8"/>
      <c r="L156" s="20"/>
      <c r="M156" s="8"/>
      <c r="N156" s="20"/>
      <c r="O156" s="8"/>
      <c r="P156" s="20">
        <f t="shared" si="4"/>
        <v>38</v>
      </c>
      <c r="Q156" s="8">
        <f t="shared" si="5"/>
        <v>2</v>
      </c>
      <c r="R156" s="15" t="s">
        <v>278</v>
      </c>
      <c r="S156" s="16" t="s">
        <v>281</v>
      </c>
      <c r="T156" s="8">
        <v>0</v>
      </c>
      <c r="U156" s="8">
        <v>0</v>
      </c>
      <c r="V156" s="20">
        <v>1</v>
      </c>
      <c r="W156" s="23">
        <v>1</v>
      </c>
      <c r="X156" s="8">
        <v>1</v>
      </c>
      <c r="Y156" s="8">
        <v>1</v>
      </c>
      <c r="Z156" s="8">
        <v>0</v>
      </c>
      <c r="AA156" s="8">
        <v>0</v>
      </c>
      <c r="AB156" s="3"/>
    </row>
    <row r="157" spans="1:28" ht="15.75" customHeight="1" x14ac:dyDescent="0.25">
      <c r="A157" s="1" t="s">
        <v>84</v>
      </c>
      <c r="C157" s="8"/>
      <c r="D157" s="20"/>
      <c r="E157" s="8"/>
      <c r="F157" s="20"/>
      <c r="G157" s="8"/>
      <c r="H157" s="20"/>
      <c r="I157" s="8"/>
      <c r="J157" s="20"/>
      <c r="K157" s="8"/>
      <c r="L157" s="20"/>
      <c r="M157" s="8"/>
      <c r="N157" s="20"/>
      <c r="O157" s="8"/>
      <c r="P157" s="20">
        <f t="shared" si="4"/>
        <v>0</v>
      </c>
      <c r="Q157" s="8">
        <f t="shared" si="5"/>
        <v>0</v>
      </c>
      <c r="R157" s="15">
        <v>27</v>
      </c>
      <c r="S157" s="16"/>
      <c r="T157" s="8"/>
      <c r="U157" s="8"/>
      <c r="V157" s="20"/>
      <c r="W157" s="23"/>
      <c r="X157" s="20"/>
      <c r="Y157" s="23"/>
      <c r="Z157" s="20"/>
      <c r="AA157" s="30"/>
      <c r="AB157" s="3"/>
    </row>
    <row r="158" spans="1:28" ht="15.75" customHeight="1" x14ac:dyDescent="0.25">
      <c r="A158" s="2" t="s">
        <v>89</v>
      </c>
      <c r="B158" s="11">
        <v>11</v>
      </c>
      <c r="C158" s="8">
        <v>2</v>
      </c>
      <c r="D158" s="20"/>
      <c r="E158" s="8"/>
      <c r="F158" s="20">
        <v>5</v>
      </c>
      <c r="G158" s="23">
        <v>2</v>
      </c>
      <c r="H158" s="20">
        <v>3</v>
      </c>
      <c r="I158" s="23">
        <v>1</v>
      </c>
      <c r="J158" s="20"/>
      <c r="K158" s="8"/>
      <c r="L158" s="20"/>
      <c r="M158" s="8"/>
      <c r="N158" s="20"/>
      <c r="O158" s="8"/>
      <c r="P158" s="20">
        <f t="shared" si="4"/>
        <v>19</v>
      </c>
      <c r="Q158" s="8">
        <f t="shared" si="5"/>
        <v>5</v>
      </c>
      <c r="R158" s="15" t="s">
        <v>298</v>
      </c>
      <c r="S158" s="16" t="s">
        <v>297</v>
      </c>
      <c r="T158" s="8">
        <v>0</v>
      </c>
      <c r="U158" s="8">
        <v>0</v>
      </c>
      <c r="V158" s="20">
        <v>2</v>
      </c>
      <c r="W158" s="23">
        <v>2</v>
      </c>
      <c r="X158" s="20">
        <v>3</v>
      </c>
      <c r="Y158" s="23">
        <v>1</v>
      </c>
      <c r="Z158" s="20">
        <v>0</v>
      </c>
      <c r="AA158" s="30">
        <v>0</v>
      </c>
      <c r="AB158" s="3"/>
    </row>
    <row r="159" spans="1:28" ht="15.75" customHeight="1" x14ac:dyDescent="0.25">
      <c r="A159" s="1" t="s">
        <v>64</v>
      </c>
      <c r="B159" s="10">
        <v>1</v>
      </c>
      <c r="C159" s="8">
        <v>1</v>
      </c>
      <c r="D159" s="20"/>
      <c r="E159" s="8"/>
      <c r="F159" s="20"/>
      <c r="G159" s="8"/>
      <c r="H159" s="20">
        <v>5</v>
      </c>
      <c r="I159" s="8">
        <v>2</v>
      </c>
      <c r="J159" s="20"/>
      <c r="K159" s="8"/>
      <c r="L159" s="20"/>
      <c r="M159" s="8"/>
      <c r="N159" s="20"/>
      <c r="O159" s="8"/>
      <c r="P159" s="20">
        <f t="shared" si="4"/>
        <v>6</v>
      </c>
      <c r="Q159" s="8">
        <f t="shared" si="5"/>
        <v>3</v>
      </c>
      <c r="R159" s="15" t="s">
        <v>278</v>
      </c>
      <c r="S159" s="16" t="s">
        <v>280</v>
      </c>
      <c r="T159" s="8">
        <v>0</v>
      </c>
      <c r="U159" s="8">
        <v>0</v>
      </c>
      <c r="V159" s="20">
        <v>0</v>
      </c>
      <c r="W159" s="23">
        <v>0</v>
      </c>
      <c r="X159" s="20">
        <v>2</v>
      </c>
      <c r="Y159" s="23">
        <v>2</v>
      </c>
      <c r="Z159" s="20">
        <v>0</v>
      </c>
      <c r="AA159" s="30">
        <v>0</v>
      </c>
      <c r="AB159" s="3"/>
    </row>
    <row r="160" spans="1:28" ht="15.75" customHeight="1" x14ac:dyDescent="0.25">
      <c r="A160" s="1" t="s">
        <v>54</v>
      </c>
      <c r="C160" s="8"/>
      <c r="D160" s="20"/>
      <c r="E160" s="8"/>
      <c r="F160" s="20"/>
      <c r="G160" s="8"/>
      <c r="H160" s="20">
        <v>89</v>
      </c>
      <c r="I160" s="8">
        <v>8</v>
      </c>
      <c r="J160" s="20"/>
      <c r="K160" s="8"/>
      <c r="L160" s="20"/>
      <c r="M160" s="8"/>
      <c r="N160" s="20"/>
      <c r="O160" s="8"/>
      <c r="P160" s="20">
        <f t="shared" si="4"/>
        <v>89</v>
      </c>
      <c r="Q160" s="8">
        <f t="shared" si="5"/>
        <v>8</v>
      </c>
      <c r="R160" s="15" t="s">
        <v>553</v>
      </c>
      <c r="S160" s="16" t="s">
        <v>636</v>
      </c>
      <c r="T160" s="8">
        <v>0</v>
      </c>
      <c r="U160" s="8">
        <v>0</v>
      </c>
      <c r="V160" s="20">
        <v>1</v>
      </c>
      <c r="W160" s="23">
        <v>1</v>
      </c>
      <c r="X160" s="8">
        <v>7</v>
      </c>
      <c r="Y160" s="8">
        <v>7</v>
      </c>
      <c r="Z160" s="8">
        <v>0</v>
      </c>
      <c r="AA160" s="8">
        <v>0</v>
      </c>
      <c r="AB160" s="3"/>
    </row>
    <row r="161" spans="1:28" ht="15.75" customHeight="1" x14ac:dyDescent="0.25">
      <c r="A161" s="1" t="s">
        <v>55</v>
      </c>
      <c r="C161" s="8"/>
      <c r="D161" s="20"/>
      <c r="E161" s="8"/>
      <c r="F161" s="20"/>
      <c r="G161" s="8"/>
      <c r="H161" s="20">
        <v>2</v>
      </c>
      <c r="I161" s="8">
        <v>2</v>
      </c>
      <c r="J161" s="20"/>
      <c r="K161" s="8"/>
      <c r="L161" s="20"/>
      <c r="M161" s="8"/>
      <c r="N161" s="20"/>
      <c r="O161" s="8"/>
      <c r="P161" s="20">
        <f t="shared" si="4"/>
        <v>2</v>
      </c>
      <c r="Q161" s="8">
        <f t="shared" si="5"/>
        <v>2</v>
      </c>
      <c r="R161" s="15" t="s">
        <v>554</v>
      </c>
      <c r="S161" s="16" t="s">
        <v>555</v>
      </c>
      <c r="T161" s="8">
        <v>0</v>
      </c>
      <c r="U161" s="8">
        <v>0</v>
      </c>
      <c r="V161" s="20">
        <v>1</v>
      </c>
      <c r="W161" s="23">
        <v>1</v>
      </c>
      <c r="X161" s="8">
        <v>1</v>
      </c>
      <c r="Y161" s="8">
        <v>1</v>
      </c>
      <c r="Z161" s="8">
        <v>0</v>
      </c>
      <c r="AA161" s="8">
        <v>0</v>
      </c>
      <c r="AB161" s="3"/>
    </row>
    <row r="162" spans="1:28" ht="15.75" customHeight="1" x14ac:dyDescent="0.25">
      <c r="A162" s="1" t="s">
        <v>135</v>
      </c>
      <c r="C162" s="8"/>
      <c r="D162" s="20"/>
      <c r="E162" s="8"/>
      <c r="F162" s="20"/>
      <c r="G162" s="8"/>
      <c r="H162" s="20"/>
      <c r="I162" s="8"/>
      <c r="J162" s="20"/>
      <c r="K162" s="8"/>
      <c r="L162" s="20"/>
      <c r="M162" s="8"/>
      <c r="N162" s="20"/>
      <c r="O162" s="8"/>
      <c r="P162" s="20">
        <f t="shared" si="4"/>
        <v>0</v>
      </c>
      <c r="Q162" s="8">
        <f t="shared" si="5"/>
        <v>0</v>
      </c>
      <c r="R162" s="15">
        <v>6</v>
      </c>
      <c r="S162" s="16"/>
      <c r="T162" s="8"/>
      <c r="U162" s="8"/>
      <c r="V162" s="20"/>
      <c r="W162" s="23"/>
      <c r="X162" s="20"/>
      <c r="Y162" s="23"/>
      <c r="Z162" s="20"/>
      <c r="AA162" s="30"/>
      <c r="AB162" s="3"/>
    </row>
    <row r="163" spans="1:28" ht="15.75" customHeight="1" x14ac:dyDescent="0.25">
      <c r="A163" s="1" t="s">
        <v>56</v>
      </c>
      <c r="C163" s="8"/>
      <c r="D163" s="20"/>
      <c r="E163" s="8"/>
      <c r="F163" s="20"/>
      <c r="G163" s="8"/>
      <c r="H163" s="20"/>
      <c r="I163" s="8"/>
      <c r="J163" s="20"/>
      <c r="K163" s="8"/>
      <c r="L163" s="20"/>
      <c r="M163" s="8"/>
      <c r="N163" s="20"/>
      <c r="O163" s="8"/>
      <c r="P163" s="20">
        <f t="shared" si="4"/>
        <v>0</v>
      </c>
      <c r="Q163" s="8">
        <f t="shared" si="5"/>
        <v>0</v>
      </c>
      <c r="R163" s="15"/>
      <c r="S163" s="16"/>
      <c r="T163" s="8"/>
      <c r="U163" s="8"/>
      <c r="V163" s="20"/>
      <c r="W163" s="23"/>
      <c r="X163" s="20"/>
      <c r="Y163" s="23"/>
      <c r="Z163" s="20"/>
      <c r="AA163" s="30"/>
      <c r="AB163" s="3"/>
    </row>
    <row r="164" spans="1:28" ht="15.75" customHeight="1" x14ac:dyDescent="0.25">
      <c r="A164" s="1" t="s">
        <v>57</v>
      </c>
      <c r="C164" s="8"/>
      <c r="D164" s="20"/>
      <c r="E164" s="8"/>
      <c r="F164" s="20"/>
      <c r="G164" s="8"/>
      <c r="H164" s="20"/>
      <c r="I164" s="8"/>
      <c r="J164" s="20"/>
      <c r="K164" s="8"/>
      <c r="L164" s="20"/>
      <c r="M164" s="8"/>
      <c r="N164" s="20"/>
      <c r="O164" s="8"/>
      <c r="P164" s="20">
        <f t="shared" si="4"/>
        <v>0</v>
      </c>
      <c r="Q164" s="8">
        <f t="shared" si="5"/>
        <v>0</v>
      </c>
      <c r="R164" s="15"/>
      <c r="S164" s="16"/>
      <c r="T164" s="8"/>
      <c r="U164" s="8"/>
      <c r="V164" s="20"/>
      <c r="W164" s="23"/>
      <c r="X164" s="20"/>
      <c r="Y164" s="23"/>
      <c r="Z164" s="20"/>
      <c r="AA164" s="30"/>
      <c r="AB164" s="3"/>
    </row>
    <row r="165" spans="1:28" ht="15.75" customHeight="1" x14ac:dyDescent="0.25">
      <c r="A165" s="1" t="s">
        <v>110</v>
      </c>
      <c r="C165" s="8"/>
      <c r="D165" s="20"/>
      <c r="E165" s="8"/>
      <c r="F165" s="20"/>
      <c r="G165" s="8"/>
      <c r="H165" s="20">
        <v>1</v>
      </c>
      <c r="I165" s="8">
        <v>1</v>
      </c>
      <c r="J165" s="20"/>
      <c r="K165" s="8"/>
      <c r="L165" s="20"/>
      <c r="M165" s="8"/>
      <c r="N165" s="20"/>
      <c r="O165" s="8"/>
      <c r="P165" s="20">
        <f t="shared" si="4"/>
        <v>1</v>
      </c>
      <c r="Q165" s="8">
        <f t="shared" si="5"/>
        <v>1</v>
      </c>
      <c r="R165" s="15" t="s">
        <v>556</v>
      </c>
      <c r="S165" s="16" t="s">
        <v>545</v>
      </c>
      <c r="T165" s="8">
        <v>0</v>
      </c>
      <c r="U165" s="8">
        <v>0</v>
      </c>
      <c r="V165" s="20">
        <v>0</v>
      </c>
      <c r="W165" s="23">
        <v>0</v>
      </c>
      <c r="X165" s="20">
        <v>1</v>
      </c>
      <c r="Y165" s="23">
        <v>1</v>
      </c>
      <c r="Z165" s="20">
        <v>0</v>
      </c>
      <c r="AA165" s="30">
        <v>0</v>
      </c>
      <c r="AB165" s="3"/>
    </row>
    <row r="166" spans="1:28" ht="15.75" customHeight="1" x14ac:dyDescent="0.25">
      <c r="A166" s="1" t="s">
        <v>40</v>
      </c>
      <c r="C166" s="8"/>
      <c r="D166" s="20"/>
      <c r="E166" s="8"/>
      <c r="F166" s="20"/>
      <c r="G166" s="8"/>
      <c r="H166" s="20"/>
      <c r="I166" s="8"/>
      <c r="J166" s="20"/>
      <c r="K166" s="8"/>
      <c r="L166" s="20"/>
      <c r="M166" s="8"/>
      <c r="N166" s="20"/>
      <c r="O166" s="8"/>
      <c r="P166" s="20">
        <f t="shared" si="4"/>
        <v>0</v>
      </c>
      <c r="Q166" s="8">
        <f t="shared" si="5"/>
        <v>0</v>
      </c>
      <c r="R166" s="15"/>
      <c r="S166" s="16"/>
      <c r="T166" s="8"/>
      <c r="U166" s="8"/>
      <c r="V166" s="20"/>
      <c r="W166" s="23"/>
      <c r="X166" s="20"/>
      <c r="Y166" s="23"/>
      <c r="Z166" s="20"/>
      <c r="AA166" s="30"/>
      <c r="AB166" s="3"/>
    </row>
    <row r="167" spans="1:28" ht="15.75" customHeight="1" x14ac:dyDescent="0.25">
      <c r="A167" s="1" t="s">
        <v>41</v>
      </c>
      <c r="C167" s="8"/>
      <c r="D167" s="20"/>
      <c r="E167" s="8"/>
      <c r="F167" s="20"/>
      <c r="G167" s="8"/>
      <c r="H167" s="20"/>
      <c r="I167" s="8"/>
      <c r="J167" s="20"/>
      <c r="K167" s="8"/>
      <c r="L167" s="20"/>
      <c r="M167" s="8"/>
      <c r="N167" s="20"/>
      <c r="O167" s="8"/>
      <c r="P167" s="20">
        <f t="shared" si="4"/>
        <v>0</v>
      </c>
      <c r="Q167" s="8">
        <f t="shared" si="5"/>
        <v>0</v>
      </c>
      <c r="R167" s="15"/>
      <c r="S167" s="16"/>
      <c r="T167" s="8"/>
      <c r="U167" s="8"/>
      <c r="V167" s="20"/>
      <c r="W167" s="23"/>
      <c r="X167" s="20"/>
      <c r="Y167" s="23"/>
      <c r="Z167" s="20"/>
      <c r="AA167" s="30"/>
      <c r="AB167" s="3"/>
    </row>
    <row r="168" spans="1:28" ht="15.75" customHeight="1" x14ac:dyDescent="0.25">
      <c r="A168" s="1" t="s">
        <v>42</v>
      </c>
      <c r="C168" s="8"/>
      <c r="D168" s="20"/>
      <c r="E168" s="8"/>
      <c r="F168" s="20"/>
      <c r="G168" s="8"/>
      <c r="H168" s="20"/>
      <c r="I168" s="8"/>
      <c r="J168" s="20"/>
      <c r="K168" s="8"/>
      <c r="L168" s="20"/>
      <c r="M168" s="8"/>
      <c r="N168" s="20"/>
      <c r="O168" s="8"/>
      <c r="P168" s="20">
        <f t="shared" si="4"/>
        <v>0</v>
      </c>
      <c r="Q168" s="8">
        <f t="shared" si="5"/>
        <v>0</v>
      </c>
      <c r="R168" s="15">
        <v>6</v>
      </c>
      <c r="S168" s="16"/>
      <c r="T168" s="8"/>
      <c r="U168" s="8"/>
      <c r="V168" s="20"/>
      <c r="W168" s="23"/>
      <c r="X168" s="20"/>
      <c r="Y168" s="23"/>
      <c r="Z168" s="20"/>
      <c r="AA168" s="30"/>
      <c r="AB168" s="3"/>
    </row>
    <row r="169" spans="1:28" ht="15.75" customHeight="1" x14ac:dyDescent="0.25">
      <c r="A169" s="1" t="s">
        <v>155</v>
      </c>
      <c r="C169" s="8"/>
      <c r="D169" s="20"/>
      <c r="E169" s="8"/>
      <c r="F169" s="20"/>
      <c r="G169" s="8"/>
      <c r="H169" s="20"/>
      <c r="I169" s="8"/>
      <c r="J169" s="20"/>
      <c r="K169" s="8"/>
      <c r="L169" s="20"/>
      <c r="M169" s="8"/>
      <c r="N169" s="20"/>
      <c r="O169" s="8"/>
      <c r="P169" s="20">
        <f t="shared" si="4"/>
        <v>0</v>
      </c>
      <c r="Q169" s="8">
        <f t="shared" si="5"/>
        <v>0</v>
      </c>
      <c r="R169" s="15"/>
      <c r="S169" s="16"/>
      <c r="T169" s="8"/>
      <c r="U169" s="8"/>
      <c r="V169" s="20"/>
      <c r="W169" s="23"/>
      <c r="X169" s="20"/>
      <c r="Y169" s="23"/>
      <c r="Z169" s="20"/>
      <c r="AA169" s="30"/>
      <c r="AB169" s="3"/>
    </row>
    <row r="170" spans="1:28" ht="15.75" customHeight="1" x14ac:dyDescent="0.25">
      <c r="A170" s="1" t="s">
        <v>90</v>
      </c>
      <c r="B170" s="10">
        <v>1</v>
      </c>
      <c r="C170" s="8">
        <v>1</v>
      </c>
      <c r="D170" s="20"/>
      <c r="E170" s="8"/>
      <c r="F170" s="20">
        <v>1</v>
      </c>
      <c r="G170" s="23">
        <v>1</v>
      </c>
      <c r="H170" s="20"/>
      <c r="I170" s="8"/>
      <c r="J170" s="20"/>
      <c r="K170" s="8"/>
      <c r="L170" s="20"/>
      <c r="M170" s="8"/>
      <c r="N170" s="20"/>
      <c r="O170" s="8"/>
      <c r="P170" s="20">
        <f t="shared" si="4"/>
        <v>2</v>
      </c>
      <c r="Q170" s="8">
        <f t="shared" si="5"/>
        <v>2</v>
      </c>
      <c r="R170" s="15" t="s">
        <v>557</v>
      </c>
      <c r="S170" s="16" t="s">
        <v>558</v>
      </c>
      <c r="T170" s="8">
        <v>0</v>
      </c>
      <c r="U170" s="8">
        <v>0</v>
      </c>
      <c r="V170" s="20">
        <v>2</v>
      </c>
      <c r="W170" s="23">
        <v>2</v>
      </c>
      <c r="X170" s="20">
        <v>0</v>
      </c>
      <c r="Y170" s="23">
        <v>0</v>
      </c>
      <c r="Z170" s="20">
        <v>0</v>
      </c>
      <c r="AA170" s="30">
        <v>0</v>
      </c>
      <c r="AB170" s="3"/>
    </row>
    <row r="171" spans="1:28" ht="15.75" customHeight="1" x14ac:dyDescent="0.25">
      <c r="A171" s="5" t="s">
        <v>209</v>
      </c>
      <c r="B171" s="21">
        <f t="shared" ref="B171:Q171" si="6">(SUM(B2:B170))</f>
        <v>1131</v>
      </c>
      <c r="C171" s="21">
        <f t="shared" si="6"/>
        <v>77</v>
      </c>
      <c r="D171" s="21">
        <f t="shared" si="6"/>
        <v>0</v>
      </c>
      <c r="E171" s="21">
        <f t="shared" si="6"/>
        <v>3</v>
      </c>
      <c r="F171" s="21">
        <f t="shared" si="6"/>
        <v>8</v>
      </c>
      <c r="G171" s="21">
        <f t="shared" si="6"/>
        <v>5</v>
      </c>
      <c r="H171" s="21">
        <f t="shared" si="6"/>
        <v>4997</v>
      </c>
      <c r="I171" s="21">
        <f t="shared" si="6"/>
        <v>168</v>
      </c>
      <c r="J171" s="21">
        <f t="shared" si="6"/>
        <v>28</v>
      </c>
      <c r="K171" s="21">
        <f t="shared" si="6"/>
        <v>35</v>
      </c>
      <c r="L171" s="21">
        <f t="shared" si="6"/>
        <v>1946</v>
      </c>
      <c r="M171" s="21">
        <f t="shared" si="6"/>
        <v>37</v>
      </c>
      <c r="N171" s="21">
        <f t="shared" si="6"/>
        <v>3</v>
      </c>
      <c r="O171" s="21">
        <f t="shared" si="6"/>
        <v>63</v>
      </c>
      <c r="P171" s="21">
        <f t="shared" si="6"/>
        <v>8113</v>
      </c>
      <c r="Q171" s="21">
        <f t="shared" si="6"/>
        <v>316</v>
      </c>
      <c r="T171" s="21">
        <f t="shared" ref="T171:Z171" si="7">(SUM(T2:T170))</f>
        <v>39</v>
      </c>
      <c r="U171" s="21">
        <f t="shared" si="7"/>
        <v>37</v>
      </c>
      <c r="V171" s="21">
        <f t="shared" si="7"/>
        <v>58</v>
      </c>
      <c r="W171" s="21">
        <f t="shared" si="7"/>
        <v>56</v>
      </c>
      <c r="X171" s="21">
        <f t="shared" si="7"/>
        <v>209</v>
      </c>
      <c r="Y171" s="21">
        <f t="shared" si="7"/>
        <v>164</v>
      </c>
      <c r="Z171" s="21">
        <f t="shared" si="7"/>
        <v>0</v>
      </c>
      <c r="AA171" s="21">
        <f t="shared" ref="AA171" si="8">(SUM(AA2:AA170))</f>
        <v>0</v>
      </c>
    </row>
    <row r="172" spans="1:28" ht="15.75" customHeight="1" x14ac:dyDescent="0.25">
      <c r="V172" s="21"/>
      <c r="W172" s="27"/>
      <c r="X172" s="21"/>
      <c r="Y172" s="27"/>
    </row>
    <row r="173" spans="1:28" ht="15.75" customHeight="1" x14ac:dyDescent="0.25">
      <c r="A173" s="6" t="s">
        <v>188</v>
      </c>
      <c r="V173" s="21"/>
      <c r="W173" s="27"/>
      <c r="X173" s="21"/>
      <c r="Y173" s="27"/>
    </row>
    <row r="174" spans="1:28" ht="15.75" customHeight="1" x14ac:dyDescent="0.25">
      <c r="A174" s="6" t="s">
        <v>198</v>
      </c>
      <c r="V174" s="21"/>
      <c r="W174" s="27"/>
      <c r="X174" s="21"/>
      <c r="Y174" s="27"/>
    </row>
    <row r="176" spans="1:28" ht="15.75" customHeight="1" x14ac:dyDescent="0.25">
      <c r="A176" s="32"/>
      <c r="B176" s="10" t="s">
        <v>215</v>
      </c>
    </row>
    <row r="177" spans="1:2" ht="15.75" customHeight="1" x14ac:dyDescent="0.25">
      <c r="A177" s="26"/>
      <c r="B177" s="10" t="s">
        <v>216</v>
      </c>
    </row>
    <row r="178" spans="1:2" ht="15.75" customHeight="1" x14ac:dyDescent="0.25">
      <c r="A178" s="33"/>
      <c r="B178" s="10" t="s">
        <v>217</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DDD8B-ECF0-4066-BA92-45874EBF2890}">
  <dimension ref="A1:X101"/>
  <sheetViews>
    <sheetView zoomScale="175" zoomScaleNormal="175" workbookViewId="0">
      <selection activeCell="C15" sqref="C15"/>
    </sheetView>
  </sheetViews>
  <sheetFormatPr baseColWidth="10" defaultRowHeight="15" x14ac:dyDescent="0.25"/>
  <cols>
    <col min="1" max="1" width="4.5703125" style="55" customWidth="1"/>
    <col min="2" max="2" width="10.42578125" style="55" customWidth="1"/>
    <col min="3" max="3" width="9.5703125" style="55" customWidth="1"/>
    <col min="4" max="4" width="7" style="55" customWidth="1"/>
    <col min="5" max="5" width="11.7109375" style="55" customWidth="1"/>
    <col min="6" max="6" width="9.28515625" style="55" customWidth="1"/>
    <col min="7" max="7" width="11.42578125" style="55"/>
    <col min="8" max="8" width="12.42578125" style="55" customWidth="1"/>
    <col min="9" max="9" width="11.42578125" style="55"/>
    <col min="10" max="10" width="80.85546875" style="55" customWidth="1"/>
    <col min="11" max="16384" width="11.42578125" style="55"/>
  </cols>
  <sheetData>
    <row r="1" spans="1:24" x14ac:dyDescent="0.25">
      <c r="A1" s="55" t="s">
        <v>165</v>
      </c>
      <c r="B1" s="55" t="s">
        <v>320</v>
      </c>
      <c r="C1" s="55" t="s">
        <v>321</v>
      </c>
      <c r="D1" s="55" t="s">
        <v>322</v>
      </c>
      <c r="E1" s="55" t="s">
        <v>324</v>
      </c>
      <c r="F1" s="55" t="s">
        <v>323</v>
      </c>
      <c r="G1" s="55" t="s">
        <v>564</v>
      </c>
      <c r="H1" s="55" t="s">
        <v>325</v>
      </c>
      <c r="I1" s="55" t="s">
        <v>326</v>
      </c>
      <c r="J1" s="55" t="s">
        <v>319</v>
      </c>
    </row>
    <row r="2" spans="1:24" x14ac:dyDescent="0.25">
      <c r="A2" s="55">
        <v>1</v>
      </c>
      <c r="B2" s="55" t="s">
        <v>327</v>
      </c>
      <c r="C2" s="55" t="s">
        <v>328</v>
      </c>
      <c r="D2" s="55">
        <v>1987</v>
      </c>
      <c r="E2" s="55" t="s">
        <v>329</v>
      </c>
      <c r="F2" s="55" t="s">
        <v>330</v>
      </c>
      <c r="G2" s="55" t="s">
        <v>331</v>
      </c>
      <c r="H2" s="55" t="s">
        <v>332</v>
      </c>
      <c r="I2" s="55" t="s">
        <v>340</v>
      </c>
      <c r="J2" s="55" t="s">
        <v>166</v>
      </c>
    </row>
    <row r="3" spans="1:24" x14ac:dyDescent="0.25">
      <c r="A3" s="55">
        <v>2</v>
      </c>
      <c r="B3" s="55" t="s">
        <v>333</v>
      </c>
      <c r="C3" s="55" t="s">
        <v>335</v>
      </c>
      <c r="D3" s="55">
        <v>2003</v>
      </c>
      <c r="E3" s="55" t="s">
        <v>336</v>
      </c>
      <c r="F3" s="55" t="s">
        <v>330</v>
      </c>
      <c r="G3" s="55" t="s">
        <v>337</v>
      </c>
      <c r="H3" s="55" t="s">
        <v>338</v>
      </c>
      <c r="I3" s="55" t="s">
        <v>339</v>
      </c>
      <c r="J3" s="55" t="s">
        <v>167</v>
      </c>
      <c r="X3" s="55" t="s">
        <v>168</v>
      </c>
    </row>
    <row r="4" spans="1:24" x14ac:dyDescent="0.25">
      <c r="A4" s="55">
        <v>3</v>
      </c>
      <c r="B4" s="55" t="s">
        <v>343</v>
      </c>
      <c r="C4" s="55" t="s">
        <v>341</v>
      </c>
      <c r="D4" s="55">
        <v>2013</v>
      </c>
      <c r="E4" s="55" t="s">
        <v>336</v>
      </c>
      <c r="F4" s="55" t="s">
        <v>330</v>
      </c>
      <c r="G4" s="61" t="s">
        <v>342</v>
      </c>
      <c r="H4" s="55" t="s">
        <v>338</v>
      </c>
      <c r="I4" s="55" t="s">
        <v>339</v>
      </c>
      <c r="J4" s="55" t="s">
        <v>568</v>
      </c>
    </row>
    <row r="5" spans="1:24" x14ac:dyDescent="0.25">
      <c r="A5" s="55">
        <v>4</v>
      </c>
      <c r="B5" s="55" t="s">
        <v>344</v>
      </c>
      <c r="C5" s="55" t="s">
        <v>345</v>
      </c>
      <c r="D5" s="55">
        <v>2012</v>
      </c>
      <c r="E5" s="55" t="s">
        <v>346</v>
      </c>
      <c r="F5" s="55" t="s">
        <v>347</v>
      </c>
      <c r="G5" s="55" t="s">
        <v>348</v>
      </c>
      <c r="H5" s="55" t="s">
        <v>338</v>
      </c>
      <c r="I5" s="55" t="s">
        <v>340</v>
      </c>
      <c r="J5" s="55" t="s">
        <v>183</v>
      </c>
    </row>
    <row r="6" spans="1:24" x14ac:dyDescent="0.25">
      <c r="A6" s="55">
        <v>5</v>
      </c>
      <c r="B6" s="55" t="s">
        <v>349</v>
      </c>
      <c r="C6" s="55" t="s">
        <v>350</v>
      </c>
      <c r="D6" s="55">
        <v>1999</v>
      </c>
      <c r="E6" s="55" t="s">
        <v>336</v>
      </c>
      <c r="F6" s="55" t="s">
        <v>330</v>
      </c>
      <c r="G6" s="61" t="s">
        <v>351</v>
      </c>
      <c r="H6" s="55" t="s">
        <v>352</v>
      </c>
      <c r="I6" s="55" t="s">
        <v>353</v>
      </c>
      <c r="J6" s="55" t="s">
        <v>184</v>
      </c>
    </row>
    <row r="7" spans="1:24" x14ac:dyDescent="0.25">
      <c r="A7" s="55">
        <v>6</v>
      </c>
      <c r="B7" s="55" t="s">
        <v>354</v>
      </c>
      <c r="C7" s="55" t="s">
        <v>355</v>
      </c>
      <c r="D7" s="55">
        <v>2019</v>
      </c>
      <c r="E7" s="55" t="s">
        <v>346</v>
      </c>
      <c r="F7" s="55" t="s">
        <v>347</v>
      </c>
      <c r="G7" s="55" t="s">
        <v>348</v>
      </c>
      <c r="H7" s="55" t="s">
        <v>338</v>
      </c>
      <c r="I7" s="55" t="s">
        <v>340</v>
      </c>
      <c r="J7" s="55" t="s">
        <v>185</v>
      </c>
    </row>
    <row r="8" spans="1:24" x14ac:dyDescent="0.25">
      <c r="A8" s="55">
        <v>7</v>
      </c>
      <c r="B8" s="55" t="s">
        <v>357</v>
      </c>
      <c r="C8" s="55" t="s">
        <v>358</v>
      </c>
      <c r="D8" s="55">
        <v>2018</v>
      </c>
      <c r="E8" s="55" t="s">
        <v>336</v>
      </c>
      <c r="F8" s="55" t="s">
        <v>330</v>
      </c>
      <c r="G8" s="55" t="s">
        <v>618</v>
      </c>
      <c r="H8" s="55" t="s">
        <v>352</v>
      </c>
      <c r="I8" s="55" t="s">
        <v>353</v>
      </c>
      <c r="J8" s="55" t="s">
        <v>187</v>
      </c>
    </row>
    <row r="9" spans="1:24" x14ac:dyDescent="0.25">
      <c r="A9" s="55">
        <v>8</v>
      </c>
      <c r="B9" s="55" t="s">
        <v>359</v>
      </c>
      <c r="C9" s="55" t="s">
        <v>360</v>
      </c>
      <c r="D9" s="55">
        <v>1992</v>
      </c>
      <c r="E9" s="55" t="s">
        <v>329</v>
      </c>
      <c r="F9" s="55" t="s">
        <v>330</v>
      </c>
      <c r="G9" s="55" t="s">
        <v>356</v>
      </c>
      <c r="H9" s="55" t="s">
        <v>352</v>
      </c>
      <c r="I9" s="55" t="s">
        <v>353</v>
      </c>
      <c r="J9" s="55" t="s">
        <v>189</v>
      </c>
    </row>
    <row r="10" spans="1:24" x14ac:dyDescent="0.25">
      <c r="A10" s="55">
        <v>9</v>
      </c>
      <c r="B10" s="55" t="s">
        <v>361</v>
      </c>
      <c r="C10" s="55" t="s">
        <v>362</v>
      </c>
      <c r="D10" s="55">
        <v>2002</v>
      </c>
      <c r="E10" s="55" t="s">
        <v>336</v>
      </c>
      <c r="F10" s="55" t="s">
        <v>363</v>
      </c>
      <c r="G10" s="61" t="s">
        <v>364</v>
      </c>
      <c r="H10" s="55" t="s">
        <v>332</v>
      </c>
      <c r="I10" s="55" t="s">
        <v>340</v>
      </c>
      <c r="J10" s="55" t="s">
        <v>190</v>
      </c>
    </row>
    <row r="11" spans="1:24" x14ac:dyDescent="0.25">
      <c r="A11" s="55">
        <v>10</v>
      </c>
      <c r="B11" s="55" t="s">
        <v>334</v>
      </c>
      <c r="C11" s="55" t="s">
        <v>366</v>
      </c>
      <c r="D11" s="55">
        <v>1976</v>
      </c>
      <c r="E11" s="55" t="s">
        <v>336</v>
      </c>
      <c r="F11" s="55" t="s">
        <v>330</v>
      </c>
      <c r="G11" s="61" t="s">
        <v>370</v>
      </c>
      <c r="H11" s="55" t="s">
        <v>371</v>
      </c>
      <c r="I11" s="55" t="s">
        <v>372</v>
      </c>
      <c r="J11" s="55" t="s">
        <v>191</v>
      </c>
    </row>
    <row r="12" spans="1:24" x14ac:dyDescent="0.25">
      <c r="A12" s="55">
        <v>11</v>
      </c>
      <c r="B12" s="55" t="s">
        <v>373</v>
      </c>
      <c r="C12" s="55" t="s">
        <v>367</v>
      </c>
      <c r="D12" s="55">
        <v>1987</v>
      </c>
      <c r="E12" s="55" t="s">
        <v>336</v>
      </c>
      <c r="F12" s="55" t="s">
        <v>330</v>
      </c>
      <c r="G12" s="55" t="s">
        <v>375</v>
      </c>
      <c r="H12" s="55" t="s">
        <v>352</v>
      </c>
      <c r="I12" s="55" t="s">
        <v>353</v>
      </c>
      <c r="J12" s="55" t="s">
        <v>569</v>
      </c>
    </row>
    <row r="13" spans="1:24" x14ac:dyDescent="0.25">
      <c r="A13" s="55">
        <v>12</v>
      </c>
      <c r="B13" s="55" t="s">
        <v>374</v>
      </c>
      <c r="C13" s="55" t="s">
        <v>368</v>
      </c>
      <c r="D13" s="55">
        <v>1995</v>
      </c>
      <c r="E13" s="55" t="s">
        <v>336</v>
      </c>
      <c r="F13" s="55" t="s">
        <v>330</v>
      </c>
      <c r="G13" s="61" t="s">
        <v>376</v>
      </c>
      <c r="H13" s="55" t="s">
        <v>352</v>
      </c>
      <c r="I13" s="55" t="s">
        <v>353</v>
      </c>
      <c r="J13" s="55" t="s">
        <v>570</v>
      </c>
    </row>
    <row r="14" spans="1:24" x14ac:dyDescent="0.25">
      <c r="A14" s="55">
        <v>13</v>
      </c>
      <c r="B14" s="55" t="s">
        <v>377</v>
      </c>
      <c r="C14" s="55" t="s">
        <v>369</v>
      </c>
      <c r="D14" s="55">
        <v>1980</v>
      </c>
      <c r="E14" s="55" t="s">
        <v>336</v>
      </c>
      <c r="F14" s="55" t="s">
        <v>330</v>
      </c>
      <c r="G14" s="61" t="s">
        <v>378</v>
      </c>
      <c r="H14" s="55" t="s">
        <v>352</v>
      </c>
      <c r="I14" s="55" t="s">
        <v>353</v>
      </c>
      <c r="J14" s="55" t="s">
        <v>571</v>
      </c>
    </row>
    <row r="15" spans="1:24" x14ac:dyDescent="0.25">
      <c r="A15" s="55">
        <v>14</v>
      </c>
      <c r="B15" s="55" t="s">
        <v>379</v>
      </c>
      <c r="C15" s="55" t="s">
        <v>380</v>
      </c>
      <c r="D15" s="55">
        <v>1996</v>
      </c>
      <c r="E15" s="55" t="s">
        <v>329</v>
      </c>
      <c r="F15" s="55" t="s">
        <v>330</v>
      </c>
      <c r="G15" s="55" t="s">
        <v>381</v>
      </c>
      <c r="H15" s="55" t="s">
        <v>385</v>
      </c>
      <c r="I15" s="55" t="s">
        <v>340</v>
      </c>
      <c r="J15" s="55" t="s">
        <v>192</v>
      </c>
    </row>
    <row r="16" spans="1:24" x14ac:dyDescent="0.25">
      <c r="A16" s="55">
        <v>15</v>
      </c>
      <c r="B16" s="55" t="s">
        <v>386</v>
      </c>
      <c r="C16" s="55" t="s">
        <v>387</v>
      </c>
      <c r="D16" s="55">
        <v>2012</v>
      </c>
      <c r="E16" s="55" t="s">
        <v>329</v>
      </c>
      <c r="F16" s="55" t="s">
        <v>330</v>
      </c>
      <c r="G16" s="61" t="s">
        <v>388</v>
      </c>
      <c r="H16" s="55" t="s">
        <v>389</v>
      </c>
      <c r="I16" s="55" t="s">
        <v>353</v>
      </c>
      <c r="J16" s="55" t="s">
        <v>193</v>
      </c>
    </row>
    <row r="17" spans="1:10" x14ac:dyDescent="0.25">
      <c r="A17" s="55">
        <v>16</v>
      </c>
      <c r="B17" s="55" t="s">
        <v>390</v>
      </c>
      <c r="C17" s="55" t="s">
        <v>391</v>
      </c>
      <c r="D17" s="55">
        <v>1994</v>
      </c>
      <c r="E17" s="55" t="s">
        <v>336</v>
      </c>
      <c r="F17" s="55" t="s">
        <v>330</v>
      </c>
      <c r="G17" s="61" t="s">
        <v>378</v>
      </c>
      <c r="H17" s="55" t="s">
        <v>352</v>
      </c>
      <c r="I17" s="55" t="s">
        <v>353</v>
      </c>
      <c r="J17" s="55" t="s">
        <v>572</v>
      </c>
    </row>
    <row r="18" spans="1:10" x14ac:dyDescent="0.25">
      <c r="A18" s="55">
        <v>17</v>
      </c>
      <c r="B18" s="55" t="s">
        <v>392</v>
      </c>
      <c r="C18" s="55" t="s">
        <v>393</v>
      </c>
      <c r="D18" s="55">
        <v>1992</v>
      </c>
      <c r="E18" s="55" t="s">
        <v>336</v>
      </c>
      <c r="F18" s="55" t="s">
        <v>330</v>
      </c>
      <c r="G18" s="61" t="s">
        <v>364</v>
      </c>
      <c r="H18" s="55" t="s">
        <v>352</v>
      </c>
      <c r="I18" s="55" t="s">
        <v>353</v>
      </c>
      <c r="J18" s="55" t="s">
        <v>573</v>
      </c>
    </row>
    <row r="19" spans="1:10" x14ac:dyDescent="0.25">
      <c r="A19" s="55">
        <v>18</v>
      </c>
      <c r="B19" s="55" t="s">
        <v>394</v>
      </c>
      <c r="C19" s="55" t="s">
        <v>395</v>
      </c>
      <c r="D19" s="55">
        <v>1994</v>
      </c>
      <c r="E19" s="55" t="s">
        <v>336</v>
      </c>
      <c r="F19" s="55" t="s">
        <v>330</v>
      </c>
      <c r="G19" s="61" t="s">
        <v>382</v>
      </c>
      <c r="H19" s="55" t="s">
        <v>352</v>
      </c>
      <c r="I19" s="55" t="s">
        <v>353</v>
      </c>
      <c r="J19" s="55" t="s">
        <v>574</v>
      </c>
    </row>
    <row r="20" spans="1:10" x14ac:dyDescent="0.25">
      <c r="A20" s="55">
        <v>19</v>
      </c>
      <c r="B20" s="55" t="s">
        <v>396</v>
      </c>
      <c r="C20" s="55" t="s">
        <v>397</v>
      </c>
      <c r="D20" s="55">
        <v>1974</v>
      </c>
      <c r="E20" s="55" t="s">
        <v>336</v>
      </c>
      <c r="F20" s="55" t="s">
        <v>398</v>
      </c>
      <c r="G20" s="55" t="s">
        <v>383</v>
      </c>
      <c r="H20" s="55" t="s">
        <v>385</v>
      </c>
      <c r="I20" s="55" t="s">
        <v>340</v>
      </c>
      <c r="J20" s="55" t="s">
        <v>202</v>
      </c>
    </row>
    <row r="21" spans="1:10" x14ac:dyDescent="0.25">
      <c r="A21" s="55">
        <v>20</v>
      </c>
      <c r="B21" s="55" t="s">
        <v>400</v>
      </c>
      <c r="C21" s="55" t="s">
        <v>399</v>
      </c>
      <c r="D21" s="55">
        <v>2009</v>
      </c>
      <c r="E21" s="55" t="s">
        <v>346</v>
      </c>
      <c r="F21" s="55" t="s">
        <v>347</v>
      </c>
      <c r="G21" s="55" t="s">
        <v>348</v>
      </c>
      <c r="H21" s="55" t="s">
        <v>402</v>
      </c>
      <c r="I21" s="55" t="s">
        <v>403</v>
      </c>
      <c r="J21" s="55" t="s">
        <v>203</v>
      </c>
    </row>
    <row r="22" spans="1:10" x14ac:dyDescent="0.25">
      <c r="A22" s="55">
        <v>21</v>
      </c>
      <c r="B22" s="55" t="s">
        <v>404</v>
      </c>
      <c r="C22" s="55" t="s">
        <v>405</v>
      </c>
      <c r="D22" s="55">
        <v>1993</v>
      </c>
      <c r="E22" s="55" t="s">
        <v>336</v>
      </c>
      <c r="F22" s="55" t="s">
        <v>330</v>
      </c>
      <c r="G22" s="61" t="s">
        <v>370</v>
      </c>
      <c r="H22" s="55" t="s">
        <v>406</v>
      </c>
      <c r="I22" s="55" t="s">
        <v>407</v>
      </c>
      <c r="J22" s="55" t="s">
        <v>204</v>
      </c>
    </row>
    <row r="23" spans="1:10" x14ac:dyDescent="0.25">
      <c r="A23" s="55">
        <v>22</v>
      </c>
      <c r="B23" s="55" t="s">
        <v>409</v>
      </c>
      <c r="C23" s="55" t="s">
        <v>411</v>
      </c>
      <c r="D23" s="55">
        <v>2009</v>
      </c>
      <c r="E23" s="55" t="s">
        <v>346</v>
      </c>
      <c r="F23" s="55" t="s">
        <v>410</v>
      </c>
      <c r="G23" s="55" t="s">
        <v>401</v>
      </c>
      <c r="H23" s="55" t="s">
        <v>338</v>
      </c>
      <c r="I23" s="55" t="s">
        <v>412</v>
      </c>
      <c r="J23" s="55" t="s">
        <v>575</v>
      </c>
    </row>
    <row r="24" spans="1:10" x14ac:dyDescent="0.25">
      <c r="A24" s="55">
        <v>23</v>
      </c>
      <c r="B24" s="55" t="s">
        <v>408</v>
      </c>
      <c r="C24" s="55" t="s">
        <v>413</v>
      </c>
      <c r="D24" s="55">
        <v>1993</v>
      </c>
      <c r="E24" s="55" t="s">
        <v>336</v>
      </c>
      <c r="F24" s="55" t="s">
        <v>330</v>
      </c>
      <c r="G24" s="61" t="s">
        <v>414</v>
      </c>
      <c r="H24" s="55" t="s">
        <v>352</v>
      </c>
      <c r="I24" s="55" t="s">
        <v>353</v>
      </c>
      <c r="J24" s="55" t="s">
        <v>576</v>
      </c>
    </row>
    <row r="25" spans="1:10" x14ac:dyDescent="0.25">
      <c r="A25" s="55">
        <v>24</v>
      </c>
      <c r="B25" s="55" t="s">
        <v>415</v>
      </c>
      <c r="C25" s="55" t="s">
        <v>416</v>
      </c>
      <c r="D25" s="55">
        <v>1906</v>
      </c>
      <c r="E25" s="55" t="s">
        <v>336</v>
      </c>
      <c r="F25" s="55" t="s">
        <v>417</v>
      </c>
      <c r="G25" s="55" t="s">
        <v>418</v>
      </c>
      <c r="H25" s="55" t="s">
        <v>352</v>
      </c>
      <c r="I25" s="55" t="s">
        <v>353</v>
      </c>
      <c r="J25" s="55" t="s">
        <v>577</v>
      </c>
    </row>
    <row r="26" spans="1:10" x14ac:dyDescent="0.25">
      <c r="A26" s="55">
        <v>25</v>
      </c>
      <c r="B26" s="55" t="s">
        <v>419</v>
      </c>
      <c r="C26" s="55" t="s">
        <v>420</v>
      </c>
      <c r="D26" s="55">
        <v>1951</v>
      </c>
      <c r="E26" s="55" t="s">
        <v>346</v>
      </c>
      <c r="F26" s="55" t="s">
        <v>347</v>
      </c>
      <c r="G26" s="61" t="s">
        <v>421</v>
      </c>
      <c r="H26" s="55" t="s">
        <v>422</v>
      </c>
      <c r="I26" s="55" t="s">
        <v>353</v>
      </c>
      <c r="J26" s="55" t="s">
        <v>578</v>
      </c>
    </row>
    <row r="27" spans="1:10" x14ac:dyDescent="0.25">
      <c r="A27" s="55">
        <v>26</v>
      </c>
      <c r="B27" s="55" t="s">
        <v>423</v>
      </c>
      <c r="C27" s="55" t="s">
        <v>424</v>
      </c>
      <c r="D27" s="55">
        <v>2003</v>
      </c>
      <c r="E27" s="55" t="s">
        <v>336</v>
      </c>
      <c r="F27" s="55" t="s">
        <v>425</v>
      </c>
      <c r="G27" s="61" t="s">
        <v>342</v>
      </c>
      <c r="H27" s="55" t="s">
        <v>422</v>
      </c>
      <c r="I27" s="55" t="s">
        <v>353</v>
      </c>
      <c r="J27" s="55" t="s">
        <v>579</v>
      </c>
    </row>
    <row r="28" spans="1:10" x14ac:dyDescent="0.25">
      <c r="A28" s="55">
        <v>27</v>
      </c>
      <c r="B28" s="55" t="s">
        <v>426</v>
      </c>
      <c r="C28" s="55" t="s">
        <v>427</v>
      </c>
      <c r="D28" s="55">
        <v>2002</v>
      </c>
      <c r="E28" s="55" t="s">
        <v>336</v>
      </c>
      <c r="F28" s="55" t="s">
        <v>330</v>
      </c>
      <c r="G28" s="55" t="s">
        <v>381</v>
      </c>
      <c r="H28" s="55" t="s">
        <v>338</v>
      </c>
      <c r="I28" s="55" t="s">
        <v>340</v>
      </c>
      <c r="J28" s="55" t="s">
        <v>580</v>
      </c>
    </row>
    <row r="29" spans="1:10" x14ac:dyDescent="0.25">
      <c r="A29" s="55">
        <v>28</v>
      </c>
      <c r="B29" s="55" t="s">
        <v>428</v>
      </c>
      <c r="C29" s="55" t="s">
        <v>429</v>
      </c>
      <c r="D29" s="55">
        <v>2012</v>
      </c>
      <c r="E29" s="55" t="s">
        <v>336</v>
      </c>
      <c r="F29" s="55" t="s">
        <v>430</v>
      </c>
      <c r="G29" s="61" t="s">
        <v>431</v>
      </c>
      <c r="H29" s="55" t="s">
        <v>338</v>
      </c>
      <c r="I29" s="55" t="s">
        <v>340</v>
      </c>
      <c r="J29" s="55" t="s">
        <v>581</v>
      </c>
    </row>
    <row r="30" spans="1:10" x14ac:dyDescent="0.25">
      <c r="A30" s="55">
        <v>29</v>
      </c>
      <c r="B30" s="55" t="s">
        <v>432</v>
      </c>
      <c r="C30" s="55" t="s">
        <v>433</v>
      </c>
      <c r="D30" s="55">
        <v>2003</v>
      </c>
      <c r="E30" s="55" t="s">
        <v>329</v>
      </c>
      <c r="F30" s="55" t="s">
        <v>330</v>
      </c>
      <c r="G30" s="55" t="s">
        <v>381</v>
      </c>
      <c r="H30" s="55" t="s">
        <v>338</v>
      </c>
      <c r="I30" s="55" t="s">
        <v>340</v>
      </c>
      <c r="J30" s="55" t="s">
        <v>582</v>
      </c>
    </row>
    <row r="31" spans="1:10" x14ac:dyDescent="0.25">
      <c r="A31" s="55">
        <v>30</v>
      </c>
      <c r="B31" s="55" t="s">
        <v>434</v>
      </c>
      <c r="C31" s="55" t="s">
        <v>435</v>
      </c>
      <c r="D31" s="55">
        <v>1996</v>
      </c>
      <c r="E31" s="55" t="s">
        <v>329</v>
      </c>
      <c r="F31" s="55" t="s">
        <v>330</v>
      </c>
      <c r="G31" s="55" t="s">
        <v>436</v>
      </c>
      <c r="H31" s="55" t="s">
        <v>338</v>
      </c>
      <c r="I31" s="55" t="s">
        <v>340</v>
      </c>
      <c r="J31" s="57" t="s">
        <v>583</v>
      </c>
    </row>
    <row r="32" spans="1:10" x14ac:dyDescent="0.25">
      <c r="A32" s="55">
        <v>31</v>
      </c>
      <c r="B32" s="55" t="s">
        <v>437</v>
      </c>
      <c r="C32" s="55" t="s">
        <v>438</v>
      </c>
      <c r="D32" s="55">
        <v>1972</v>
      </c>
      <c r="E32" s="55" t="s">
        <v>336</v>
      </c>
      <c r="F32" s="55" t="s">
        <v>398</v>
      </c>
      <c r="G32" s="61" t="s">
        <v>439</v>
      </c>
      <c r="H32" s="55" t="s">
        <v>406</v>
      </c>
      <c r="I32" s="55" t="s">
        <v>440</v>
      </c>
      <c r="J32" s="57" t="s">
        <v>584</v>
      </c>
    </row>
    <row r="33" spans="1:10" x14ac:dyDescent="0.25">
      <c r="A33" s="55">
        <v>32</v>
      </c>
      <c r="B33" s="55" t="s">
        <v>441</v>
      </c>
      <c r="C33" s="55" t="s">
        <v>442</v>
      </c>
      <c r="D33" s="55">
        <v>2015</v>
      </c>
      <c r="E33" s="55" t="s">
        <v>346</v>
      </c>
      <c r="F33" s="55" t="s">
        <v>443</v>
      </c>
      <c r="G33" s="61" t="s">
        <v>565</v>
      </c>
      <c r="H33" s="55" t="s">
        <v>338</v>
      </c>
      <c r="I33" s="55" t="s">
        <v>340</v>
      </c>
      <c r="J33" s="57" t="s">
        <v>585</v>
      </c>
    </row>
    <row r="34" spans="1:10" x14ac:dyDescent="0.25">
      <c r="A34" s="55">
        <v>33</v>
      </c>
      <c r="B34" s="55" t="s">
        <v>444</v>
      </c>
      <c r="C34" s="55" t="s">
        <v>445</v>
      </c>
      <c r="D34" s="55">
        <v>1993</v>
      </c>
      <c r="E34" s="55" t="s">
        <v>329</v>
      </c>
      <c r="F34" s="55" t="s">
        <v>330</v>
      </c>
      <c r="G34" s="55" t="s">
        <v>381</v>
      </c>
      <c r="H34" s="55" t="s">
        <v>338</v>
      </c>
      <c r="I34" s="55" t="s">
        <v>340</v>
      </c>
      <c r="J34" s="57" t="s">
        <v>586</v>
      </c>
    </row>
    <row r="35" spans="1:10" x14ac:dyDescent="0.25">
      <c r="A35" s="55">
        <v>34</v>
      </c>
      <c r="B35" s="55" t="s">
        <v>446</v>
      </c>
      <c r="C35" s="55" t="s">
        <v>447</v>
      </c>
      <c r="D35" s="55">
        <v>1969</v>
      </c>
      <c r="E35" s="55" t="s">
        <v>336</v>
      </c>
      <c r="F35" s="55" t="s">
        <v>448</v>
      </c>
      <c r="G35" s="61" t="s">
        <v>364</v>
      </c>
      <c r="H35" s="55" t="s">
        <v>406</v>
      </c>
      <c r="I35" s="55" t="s">
        <v>449</v>
      </c>
      <c r="J35" s="57" t="s">
        <v>587</v>
      </c>
    </row>
    <row r="36" spans="1:10" x14ac:dyDescent="0.25">
      <c r="A36" s="55">
        <v>35</v>
      </c>
      <c r="B36" s="55" t="s">
        <v>450</v>
      </c>
      <c r="C36" s="55" t="s">
        <v>451</v>
      </c>
      <c r="D36" s="55">
        <v>1958</v>
      </c>
      <c r="E36" s="55" t="s">
        <v>336</v>
      </c>
      <c r="F36" s="55" t="s">
        <v>452</v>
      </c>
      <c r="G36" s="61" t="s">
        <v>370</v>
      </c>
      <c r="H36" s="55" t="s">
        <v>352</v>
      </c>
      <c r="I36" s="55" t="s">
        <v>353</v>
      </c>
      <c r="J36" s="57" t="s">
        <v>588</v>
      </c>
    </row>
    <row r="37" spans="1:10" x14ac:dyDescent="0.25">
      <c r="A37" s="55">
        <v>36</v>
      </c>
      <c r="B37" s="55" t="s">
        <v>453</v>
      </c>
      <c r="C37" s="55" t="s">
        <v>367</v>
      </c>
      <c r="D37" s="55">
        <v>1978</v>
      </c>
      <c r="E37" s="55" t="s">
        <v>336</v>
      </c>
      <c r="F37" s="55" t="s">
        <v>330</v>
      </c>
      <c r="G37" s="61" t="s">
        <v>364</v>
      </c>
      <c r="H37" s="55" t="s">
        <v>352</v>
      </c>
      <c r="I37" s="55" t="s">
        <v>353</v>
      </c>
      <c r="J37" s="57" t="s">
        <v>589</v>
      </c>
    </row>
    <row r="38" spans="1:10" x14ac:dyDescent="0.25">
      <c r="A38" s="55">
        <v>37</v>
      </c>
      <c r="B38" s="55" t="s">
        <v>454</v>
      </c>
      <c r="C38" s="55" t="s">
        <v>455</v>
      </c>
      <c r="D38" s="55">
        <v>2004</v>
      </c>
      <c r="E38" s="55" t="s">
        <v>336</v>
      </c>
      <c r="F38" s="55" t="s">
        <v>330</v>
      </c>
      <c r="G38" s="61" t="s">
        <v>342</v>
      </c>
      <c r="H38" s="55" t="s">
        <v>338</v>
      </c>
      <c r="I38" s="55" t="s">
        <v>456</v>
      </c>
      <c r="J38" s="57" t="s">
        <v>590</v>
      </c>
    </row>
    <row r="39" spans="1:10" x14ac:dyDescent="0.25">
      <c r="A39" s="55">
        <v>38</v>
      </c>
      <c r="B39" s="55" t="s">
        <v>457</v>
      </c>
      <c r="C39" s="55" t="s">
        <v>458</v>
      </c>
      <c r="D39" s="55">
        <v>2003</v>
      </c>
      <c r="E39" s="55" t="s">
        <v>336</v>
      </c>
      <c r="F39" s="55" t="s">
        <v>330</v>
      </c>
      <c r="G39" s="61" t="s">
        <v>351</v>
      </c>
      <c r="H39" s="55" t="s">
        <v>352</v>
      </c>
      <c r="I39" s="55" t="s">
        <v>353</v>
      </c>
      <c r="J39" s="57" t="s">
        <v>591</v>
      </c>
    </row>
    <row r="40" spans="1:10" x14ac:dyDescent="0.25">
      <c r="A40" s="55">
        <v>39</v>
      </c>
      <c r="B40" s="55" t="s">
        <v>459</v>
      </c>
      <c r="C40" s="55" t="s">
        <v>460</v>
      </c>
      <c r="D40" s="55">
        <v>2008</v>
      </c>
      <c r="E40" s="55" t="s">
        <v>336</v>
      </c>
      <c r="F40" s="55" t="s">
        <v>410</v>
      </c>
      <c r="G40" s="61" t="s">
        <v>370</v>
      </c>
      <c r="H40" s="55" t="s">
        <v>338</v>
      </c>
      <c r="I40" s="55" t="s">
        <v>353</v>
      </c>
      <c r="J40" s="57" t="s">
        <v>592</v>
      </c>
    </row>
    <row r="41" spans="1:10" x14ac:dyDescent="0.25">
      <c r="A41" s="55">
        <v>40</v>
      </c>
      <c r="B41" s="55" t="s">
        <v>462</v>
      </c>
      <c r="C41" s="55" t="s">
        <v>461</v>
      </c>
      <c r="D41" s="55">
        <v>2018</v>
      </c>
      <c r="E41" s="55" t="s">
        <v>329</v>
      </c>
      <c r="F41" s="55" t="s">
        <v>330</v>
      </c>
      <c r="G41" s="61" t="s">
        <v>565</v>
      </c>
      <c r="H41" s="55" t="s">
        <v>338</v>
      </c>
      <c r="I41" s="55" t="s">
        <v>339</v>
      </c>
      <c r="J41" s="57" t="s">
        <v>593</v>
      </c>
    </row>
    <row r="42" spans="1:10" x14ac:dyDescent="0.25">
      <c r="A42" s="55">
        <v>41</v>
      </c>
      <c r="B42" s="55" t="s">
        <v>463</v>
      </c>
      <c r="C42" s="55" t="s">
        <v>464</v>
      </c>
      <c r="D42" s="55">
        <v>2013</v>
      </c>
      <c r="E42" s="55" t="s">
        <v>465</v>
      </c>
      <c r="F42" s="55" t="s">
        <v>466</v>
      </c>
      <c r="G42" s="55" t="s">
        <v>467</v>
      </c>
      <c r="H42" s="55" t="s">
        <v>338</v>
      </c>
      <c r="I42" s="55" t="s">
        <v>353</v>
      </c>
      <c r="J42" s="57" t="s">
        <v>594</v>
      </c>
    </row>
    <row r="43" spans="1:10" x14ac:dyDescent="0.25">
      <c r="A43" s="55">
        <v>42</v>
      </c>
      <c r="B43" s="55" t="s">
        <v>468</v>
      </c>
      <c r="C43" s="55" t="s">
        <v>469</v>
      </c>
      <c r="D43" s="55">
        <v>1977</v>
      </c>
      <c r="E43" s="55" t="s">
        <v>336</v>
      </c>
      <c r="F43" s="55" t="s">
        <v>452</v>
      </c>
      <c r="G43" s="61" t="s">
        <v>431</v>
      </c>
      <c r="H43" s="55" t="s">
        <v>352</v>
      </c>
      <c r="I43" s="55" t="s">
        <v>353</v>
      </c>
      <c r="J43" s="55" t="s">
        <v>595</v>
      </c>
    </row>
    <row r="44" spans="1:10" x14ac:dyDescent="0.25">
      <c r="A44" s="55">
        <v>43</v>
      </c>
      <c r="B44" s="55" t="s">
        <v>470</v>
      </c>
      <c r="C44" s="55" t="s">
        <v>471</v>
      </c>
      <c r="D44" s="55">
        <v>2014</v>
      </c>
      <c r="E44" s="55" t="s">
        <v>336</v>
      </c>
      <c r="F44" s="55" t="s">
        <v>473</v>
      </c>
      <c r="G44" s="55" t="s">
        <v>472</v>
      </c>
      <c r="H44" s="55" t="s">
        <v>338</v>
      </c>
      <c r="I44" s="55" t="s">
        <v>353</v>
      </c>
      <c r="J44" s="55" t="s">
        <v>596</v>
      </c>
    </row>
    <row r="45" spans="1:10" x14ac:dyDescent="0.25">
      <c r="A45" s="55">
        <v>44</v>
      </c>
      <c r="B45" s="55" t="s">
        <v>475</v>
      </c>
      <c r="C45" s="55" t="s">
        <v>476</v>
      </c>
      <c r="D45" s="55">
        <v>2005</v>
      </c>
      <c r="E45" s="55" t="s">
        <v>346</v>
      </c>
      <c r="F45" s="55" t="s">
        <v>477</v>
      </c>
      <c r="G45" s="55" t="s">
        <v>401</v>
      </c>
      <c r="H45" s="55" t="s">
        <v>338</v>
      </c>
      <c r="I45" s="55" t="s">
        <v>474</v>
      </c>
      <c r="J45" s="57" t="s">
        <v>597</v>
      </c>
    </row>
    <row r="46" spans="1:10" x14ac:dyDescent="0.25">
      <c r="A46" s="55">
        <v>45</v>
      </c>
      <c r="B46" s="55" t="s">
        <v>478</v>
      </c>
      <c r="C46" s="55" t="s">
        <v>479</v>
      </c>
      <c r="D46" s="55">
        <v>2013</v>
      </c>
      <c r="E46" s="55" t="s">
        <v>336</v>
      </c>
      <c r="F46" s="55" t="s">
        <v>330</v>
      </c>
      <c r="G46" s="55" t="s">
        <v>480</v>
      </c>
      <c r="H46" s="55" t="s">
        <v>481</v>
      </c>
      <c r="I46" s="55" t="s">
        <v>353</v>
      </c>
      <c r="J46" s="57" t="s">
        <v>598</v>
      </c>
    </row>
    <row r="47" spans="1:10" x14ac:dyDescent="0.25">
      <c r="A47" s="55">
        <v>46</v>
      </c>
      <c r="B47" s="55" t="s">
        <v>482</v>
      </c>
      <c r="C47" s="55" t="s">
        <v>483</v>
      </c>
      <c r="D47" s="55">
        <v>1984</v>
      </c>
      <c r="E47" s="55" t="s">
        <v>336</v>
      </c>
      <c r="F47" s="55" t="s">
        <v>443</v>
      </c>
      <c r="G47" s="61" t="s">
        <v>439</v>
      </c>
      <c r="H47" s="55" t="s">
        <v>352</v>
      </c>
      <c r="I47" s="55" t="s">
        <v>353</v>
      </c>
      <c r="J47" s="57" t="s">
        <v>599</v>
      </c>
    </row>
    <row r="48" spans="1:10" x14ac:dyDescent="0.25">
      <c r="A48" s="55">
        <v>47</v>
      </c>
      <c r="B48" s="55" t="s">
        <v>484</v>
      </c>
      <c r="C48" s="55" t="s">
        <v>485</v>
      </c>
      <c r="D48" s="55">
        <v>1988</v>
      </c>
      <c r="E48" s="55" t="s">
        <v>336</v>
      </c>
      <c r="G48" s="55" t="s">
        <v>486</v>
      </c>
      <c r="H48" s="55" t="s">
        <v>352</v>
      </c>
      <c r="I48" s="55" t="s">
        <v>353</v>
      </c>
      <c r="J48" s="57" t="s">
        <v>600</v>
      </c>
    </row>
    <row r="49" spans="1:10" x14ac:dyDescent="0.25">
      <c r="A49" s="55">
        <v>48</v>
      </c>
      <c r="B49" s="55" t="s">
        <v>487</v>
      </c>
      <c r="C49" s="55" t="s">
        <v>488</v>
      </c>
      <c r="D49" s="55">
        <v>1988</v>
      </c>
      <c r="E49" s="55" t="s">
        <v>336</v>
      </c>
      <c r="F49" s="55" t="s">
        <v>410</v>
      </c>
      <c r="G49" s="61" t="s">
        <v>370</v>
      </c>
      <c r="H49" s="55" t="s">
        <v>406</v>
      </c>
      <c r="I49" s="55" t="s">
        <v>489</v>
      </c>
      <c r="J49" s="57" t="s">
        <v>601</v>
      </c>
    </row>
    <row r="50" spans="1:10" x14ac:dyDescent="0.25">
      <c r="A50" s="55">
        <v>49</v>
      </c>
      <c r="B50" s="55" t="s">
        <v>490</v>
      </c>
      <c r="C50" s="55" t="s">
        <v>491</v>
      </c>
      <c r="D50" s="55">
        <v>2000</v>
      </c>
      <c r="E50" s="55" t="s">
        <v>346</v>
      </c>
      <c r="F50" s="55" t="s">
        <v>410</v>
      </c>
      <c r="G50" s="55" t="s">
        <v>401</v>
      </c>
      <c r="H50" s="55" t="s">
        <v>406</v>
      </c>
      <c r="I50" s="55" t="s">
        <v>407</v>
      </c>
      <c r="J50" s="57" t="s">
        <v>602</v>
      </c>
    </row>
    <row r="51" spans="1:10" x14ac:dyDescent="0.25">
      <c r="A51" s="55">
        <v>50</v>
      </c>
      <c r="B51" s="55" t="s">
        <v>523</v>
      </c>
      <c r="C51" s="55" t="s">
        <v>524</v>
      </c>
      <c r="D51" s="55">
        <v>2004</v>
      </c>
      <c r="E51" s="55" t="s">
        <v>336</v>
      </c>
      <c r="F51" s="55" t="s">
        <v>410</v>
      </c>
      <c r="G51" s="61" t="s">
        <v>364</v>
      </c>
      <c r="H51" s="55" t="s">
        <v>352</v>
      </c>
      <c r="I51" s="55" t="s">
        <v>353</v>
      </c>
      <c r="J51" s="57" t="s">
        <v>603</v>
      </c>
    </row>
    <row r="52" spans="1:10" x14ac:dyDescent="0.25">
      <c r="A52" s="55">
        <v>51</v>
      </c>
      <c r="B52" s="55" t="s">
        <v>492</v>
      </c>
      <c r="C52" s="55" t="s">
        <v>493</v>
      </c>
      <c r="D52" s="55">
        <v>1997</v>
      </c>
      <c r="E52" s="55" t="s">
        <v>346</v>
      </c>
      <c r="F52" s="55" t="s">
        <v>410</v>
      </c>
      <c r="G52" s="55" t="s">
        <v>494</v>
      </c>
      <c r="H52" s="55" t="s">
        <v>406</v>
      </c>
      <c r="I52" s="55" t="s">
        <v>407</v>
      </c>
      <c r="J52" s="57" t="s">
        <v>604</v>
      </c>
    </row>
    <row r="53" spans="1:10" x14ac:dyDescent="0.25">
      <c r="A53" s="55">
        <v>52</v>
      </c>
      <c r="B53" s="55" t="s">
        <v>495</v>
      </c>
      <c r="C53" s="55" t="s">
        <v>496</v>
      </c>
      <c r="D53" s="55">
        <v>1987</v>
      </c>
      <c r="E53" s="55" t="s">
        <v>346</v>
      </c>
      <c r="F53" s="55" t="s">
        <v>410</v>
      </c>
      <c r="G53" s="61" t="s">
        <v>364</v>
      </c>
      <c r="H53" s="55" t="s">
        <v>352</v>
      </c>
      <c r="I53" s="55" t="s">
        <v>353</v>
      </c>
      <c r="J53" s="57" t="s">
        <v>605</v>
      </c>
    </row>
    <row r="54" spans="1:10" x14ac:dyDescent="0.25">
      <c r="A54" s="55">
        <v>53</v>
      </c>
      <c r="B54" s="55" t="s">
        <v>497</v>
      </c>
      <c r="C54" s="55" t="s">
        <v>498</v>
      </c>
      <c r="D54" s="55">
        <v>2005</v>
      </c>
      <c r="E54" s="55" t="s">
        <v>346</v>
      </c>
      <c r="F54" s="55" t="s">
        <v>499</v>
      </c>
      <c r="G54" s="55" t="s">
        <v>383</v>
      </c>
      <c r="H54" s="55" t="s">
        <v>338</v>
      </c>
      <c r="I54" s="55" t="s">
        <v>500</v>
      </c>
      <c r="J54" s="57" t="s">
        <v>606</v>
      </c>
    </row>
    <row r="55" spans="1:10" x14ac:dyDescent="0.25">
      <c r="A55" s="55">
        <v>54</v>
      </c>
      <c r="B55" s="55" t="s">
        <v>501</v>
      </c>
      <c r="C55" s="55" t="s">
        <v>502</v>
      </c>
      <c r="D55" s="55">
        <v>1993</v>
      </c>
      <c r="E55" s="55" t="s">
        <v>346</v>
      </c>
      <c r="F55" s="55" t="s">
        <v>499</v>
      </c>
      <c r="G55" s="55" t="s">
        <v>383</v>
      </c>
      <c r="H55" s="55" t="s">
        <v>338</v>
      </c>
      <c r="I55" s="55" t="s">
        <v>407</v>
      </c>
      <c r="J55" s="57" t="s">
        <v>607</v>
      </c>
    </row>
    <row r="56" spans="1:10" x14ac:dyDescent="0.25">
      <c r="A56" s="55">
        <v>55</v>
      </c>
      <c r="B56" s="55" t="s">
        <v>503</v>
      </c>
      <c r="C56" s="55" t="s">
        <v>504</v>
      </c>
      <c r="D56" s="55">
        <v>2003</v>
      </c>
      <c r="E56" s="55" t="s">
        <v>346</v>
      </c>
      <c r="F56" s="55" t="s">
        <v>410</v>
      </c>
      <c r="G56" s="55" t="s">
        <v>505</v>
      </c>
      <c r="H56" s="55" t="s">
        <v>338</v>
      </c>
      <c r="I56" s="55" t="s">
        <v>500</v>
      </c>
      <c r="J56" s="57" t="s">
        <v>608</v>
      </c>
    </row>
    <row r="57" spans="1:10" x14ac:dyDescent="0.25">
      <c r="A57" s="55">
        <v>56</v>
      </c>
      <c r="B57" s="55" t="s">
        <v>506</v>
      </c>
      <c r="C57" s="55" t="s">
        <v>507</v>
      </c>
      <c r="D57" s="55">
        <v>2006</v>
      </c>
      <c r="E57" s="55" t="s">
        <v>336</v>
      </c>
      <c r="F57" s="55" t="s">
        <v>398</v>
      </c>
      <c r="G57" s="61" t="s">
        <v>508</v>
      </c>
      <c r="H57" s="55" t="s">
        <v>352</v>
      </c>
      <c r="I57" s="55" t="s">
        <v>353</v>
      </c>
      <c r="J57" s="57" t="s">
        <v>609</v>
      </c>
    </row>
    <row r="58" spans="1:10" x14ac:dyDescent="0.25">
      <c r="A58" s="55">
        <v>57</v>
      </c>
      <c r="B58" s="55" t="s">
        <v>509</v>
      </c>
      <c r="C58" s="55" t="s">
        <v>510</v>
      </c>
      <c r="D58" s="55">
        <v>2002</v>
      </c>
      <c r="E58" s="55" t="s">
        <v>336</v>
      </c>
      <c r="F58" s="55" t="s">
        <v>330</v>
      </c>
      <c r="G58" s="61" t="s">
        <v>431</v>
      </c>
      <c r="H58" s="55" t="s">
        <v>338</v>
      </c>
      <c r="I58" s="55" t="s">
        <v>500</v>
      </c>
      <c r="J58" s="57" t="s">
        <v>610</v>
      </c>
    </row>
    <row r="59" spans="1:10" s="56" customFormat="1" x14ac:dyDescent="0.25">
      <c r="A59" s="56">
        <v>58</v>
      </c>
      <c r="B59" s="56" t="s">
        <v>511</v>
      </c>
      <c r="C59" s="56" t="s">
        <v>512</v>
      </c>
      <c r="D59" s="56">
        <v>1971</v>
      </c>
      <c r="E59" s="56" t="s">
        <v>336</v>
      </c>
      <c r="F59" s="56" t="s">
        <v>513</v>
      </c>
      <c r="G59" s="61" t="s">
        <v>431</v>
      </c>
      <c r="H59" s="56" t="s">
        <v>531</v>
      </c>
      <c r="I59" s="56" t="s">
        <v>407</v>
      </c>
      <c r="J59" s="58" t="s">
        <v>611</v>
      </c>
    </row>
    <row r="60" spans="1:10" x14ac:dyDescent="0.25">
      <c r="A60" s="55">
        <v>59</v>
      </c>
      <c r="B60" s="55" t="s">
        <v>514</v>
      </c>
      <c r="C60" s="55" t="s">
        <v>515</v>
      </c>
      <c r="D60" s="55">
        <v>1988</v>
      </c>
      <c r="E60" s="55" t="s">
        <v>336</v>
      </c>
      <c r="F60" s="55" t="s">
        <v>513</v>
      </c>
      <c r="G60" s="61" t="s">
        <v>516</v>
      </c>
      <c r="H60" s="55" t="s">
        <v>338</v>
      </c>
      <c r="I60" s="55" t="s">
        <v>407</v>
      </c>
      <c r="J60" s="57" t="s">
        <v>612</v>
      </c>
    </row>
    <row r="61" spans="1:10" x14ac:dyDescent="0.25">
      <c r="A61" s="55">
        <v>60</v>
      </c>
      <c r="B61" s="55" t="s">
        <v>517</v>
      </c>
      <c r="C61" s="55" t="s">
        <v>518</v>
      </c>
      <c r="D61" s="55">
        <v>2007</v>
      </c>
      <c r="E61" s="55" t="s">
        <v>336</v>
      </c>
      <c r="F61" s="55" t="s">
        <v>330</v>
      </c>
      <c r="G61" s="61" t="s">
        <v>342</v>
      </c>
      <c r="H61" s="55" t="s">
        <v>338</v>
      </c>
      <c r="I61" s="55" t="s">
        <v>407</v>
      </c>
      <c r="J61" s="57" t="s">
        <v>613</v>
      </c>
    </row>
    <row r="62" spans="1:10" x14ac:dyDescent="0.25">
      <c r="A62" s="55">
        <v>61</v>
      </c>
      <c r="B62" s="55" t="s">
        <v>519</v>
      </c>
      <c r="C62" s="55" t="s">
        <v>520</v>
      </c>
      <c r="D62" s="55">
        <v>2006</v>
      </c>
      <c r="E62" s="55" t="s">
        <v>336</v>
      </c>
      <c r="F62" s="55" t="s">
        <v>513</v>
      </c>
      <c r="G62" s="55" t="s">
        <v>521</v>
      </c>
      <c r="H62" s="55" t="s">
        <v>338</v>
      </c>
      <c r="I62" s="55" t="s">
        <v>522</v>
      </c>
      <c r="J62" s="57" t="s">
        <v>614</v>
      </c>
    </row>
    <row r="63" spans="1:10" x14ac:dyDescent="0.25">
      <c r="A63" s="55">
        <v>62</v>
      </c>
      <c r="B63" s="55" t="s">
        <v>525</v>
      </c>
      <c r="C63" s="55" t="s">
        <v>526</v>
      </c>
      <c r="D63" s="55">
        <v>2017</v>
      </c>
      <c r="E63" s="55" t="s">
        <v>346</v>
      </c>
      <c r="F63" s="55" t="s">
        <v>443</v>
      </c>
      <c r="G63" s="55" t="s">
        <v>527</v>
      </c>
      <c r="H63" s="55" t="s">
        <v>338</v>
      </c>
      <c r="I63" s="55" t="s">
        <v>474</v>
      </c>
      <c r="J63" s="57" t="s">
        <v>615</v>
      </c>
    </row>
    <row r="64" spans="1:10" x14ac:dyDescent="0.25">
      <c r="A64" s="55">
        <v>63</v>
      </c>
      <c r="B64" s="55" t="s">
        <v>528</v>
      </c>
      <c r="C64" s="55" t="s">
        <v>529</v>
      </c>
      <c r="D64" s="55">
        <v>2010</v>
      </c>
      <c r="E64" s="55" t="s">
        <v>346</v>
      </c>
      <c r="F64" s="55" t="s">
        <v>443</v>
      </c>
      <c r="G64" s="55" t="s">
        <v>530</v>
      </c>
      <c r="H64" s="55" t="s">
        <v>406</v>
      </c>
      <c r="I64" s="55" t="s">
        <v>353</v>
      </c>
      <c r="J64" s="57" t="s">
        <v>616</v>
      </c>
    </row>
    <row r="65" spans="1:9" x14ac:dyDescent="0.25">
      <c r="A65" s="55">
        <v>64</v>
      </c>
      <c r="B65" s="59" t="s">
        <v>533</v>
      </c>
      <c r="C65" s="55" t="s">
        <v>534</v>
      </c>
      <c r="D65" s="55">
        <v>2019</v>
      </c>
      <c r="E65" s="55" t="s">
        <v>346</v>
      </c>
      <c r="F65" s="55" t="s">
        <v>347</v>
      </c>
      <c r="G65" s="62" t="s">
        <v>566</v>
      </c>
      <c r="H65" s="55" t="s">
        <v>338</v>
      </c>
      <c r="I65" s="55" t="s">
        <v>532</v>
      </c>
    </row>
    <row r="66" spans="1:9" x14ac:dyDescent="0.25">
      <c r="A66" s="55">
        <v>65</v>
      </c>
      <c r="B66" s="6" t="s">
        <v>617</v>
      </c>
      <c r="C66" s="55" t="s">
        <v>563</v>
      </c>
      <c r="D66" s="55">
        <v>1969</v>
      </c>
      <c r="E66" s="55" t="s">
        <v>336</v>
      </c>
      <c r="F66" s="55" t="s">
        <v>513</v>
      </c>
      <c r="G66" s="61" t="s">
        <v>567</v>
      </c>
      <c r="H66" s="55" t="s">
        <v>406</v>
      </c>
      <c r="I66" s="55" t="s">
        <v>489</v>
      </c>
    </row>
    <row r="67" spans="1:9" x14ac:dyDescent="0.25">
      <c r="A67" s="55">
        <v>66</v>
      </c>
    </row>
    <row r="68" spans="1:9" x14ac:dyDescent="0.25">
      <c r="A68" s="55">
        <v>67</v>
      </c>
    </row>
    <row r="69" spans="1:9" x14ac:dyDescent="0.25">
      <c r="A69" s="55">
        <v>68</v>
      </c>
    </row>
    <row r="70" spans="1:9" x14ac:dyDescent="0.25">
      <c r="A70" s="55">
        <v>69</v>
      </c>
    </row>
    <row r="73" spans="1:9" x14ac:dyDescent="0.25">
      <c r="A73" s="55">
        <v>72</v>
      </c>
    </row>
    <row r="74" spans="1:9" x14ac:dyDescent="0.25">
      <c r="A74" s="55">
        <v>73</v>
      </c>
    </row>
    <row r="75" spans="1:9" x14ac:dyDescent="0.25">
      <c r="A75" s="55">
        <v>74</v>
      </c>
    </row>
    <row r="76" spans="1:9" x14ac:dyDescent="0.25">
      <c r="A76" s="55">
        <v>75</v>
      </c>
    </row>
    <row r="77" spans="1:9" x14ac:dyDescent="0.25">
      <c r="A77" s="55">
        <v>76</v>
      </c>
    </row>
    <row r="78" spans="1:9" x14ac:dyDescent="0.25">
      <c r="A78" s="55">
        <v>77</v>
      </c>
    </row>
    <row r="79" spans="1:9" x14ac:dyDescent="0.25">
      <c r="A79" s="55">
        <v>78</v>
      </c>
    </row>
    <row r="80" spans="1:9" x14ac:dyDescent="0.25">
      <c r="A80" s="55">
        <v>79</v>
      </c>
    </row>
    <row r="81" spans="1:1" x14ac:dyDescent="0.25">
      <c r="A81" s="55">
        <v>80</v>
      </c>
    </row>
    <row r="82" spans="1:1" x14ac:dyDescent="0.25">
      <c r="A82" s="55">
        <v>81</v>
      </c>
    </row>
    <row r="83" spans="1:1" x14ac:dyDescent="0.25">
      <c r="A83" s="55">
        <v>82</v>
      </c>
    </row>
    <row r="84" spans="1:1" x14ac:dyDescent="0.25">
      <c r="A84" s="55">
        <v>83</v>
      </c>
    </row>
    <row r="85" spans="1:1" x14ac:dyDescent="0.25">
      <c r="A85" s="55">
        <v>84</v>
      </c>
    </row>
    <row r="86" spans="1:1" x14ac:dyDescent="0.25">
      <c r="A86" s="55">
        <v>85</v>
      </c>
    </row>
    <row r="87" spans="1:1" x14ac:dyDescent="0.25">
      <c r="A87" s="55">
        <v>86</v>
      </c>
    </row>
    <row r="88" spans="1:1" x14ac:dyDescent="0.25">
      <c r="A88" s="55">
        <v>87</v>
      </c>
    </row>
    <row r="89" spans="1:1" x14ac:dyDescent="0.25">
      <c r="A89" s="55">
        <v>88</v>
      </c>
    </row>
    <row r="90" spans="1:1" x14ac:dyDescent="0.25">
      <c r="A90" s="55">
        <v>89</v>
      </c>
    </row>
    <row r="91" spans="1:1" x14ac:dyDescent="0.25">
      <c r="A91" s="55">
        <v>90</v>
      </c>
    </row>
    <row r="92" spans="1:1" x14ac:dyDescent="0.25">
      <c r="A92" s="55">
        <v>91</v>
      </c>
    </row>
    <row r="93" spans="1:1" x14ac:dyDescent="0.25">
      <c r="A93" s="55">
        <v>92</v>
      </c>
    </row>
    <row r="94" spans="1:1" x14ac:dyDescent="0.25">
      <c r="A94" s="55">
        <v>93</v>
      </c>
    </row>
    <row r="95" spans="1:1" x14ac:dyDescent="0.25">
      <c r="A95" s="55">
        <v>94</v>
      </c>
    </row>
    <row r="96" spans="1:1" x14ac:dyDescent="0.25">
      <c r="A96" s="55">
        <v>95</v>
      </c>
    </row>
    <row r="97" spans="1:1" x14ac:dyDescent="0.25">
      <c r="A97" s="55">
        <v>96</v>
      </c>
    </row>
    <row r="98" spans="1:1" x14ac:dyDescent="0.25">
      <c r="A98" s="55">
        <v>97</v>
      </c>
    </row>
    <row r="99" spans="1:1" x14ac:dyDescent="0.25">
      <c r="A99" s="55">
        <v>98</v>
      </c>
    </row>
    <row r="100" spans="1:1" x14ac:dyDescent="0.25">
      <c r="A100" s="55">
        <v>99</v>
      </c>
    </row>
    <row r="101" spans="1:1" x14ac:dyDescent="0.25">
      <c r="A101" s="55">
        <v>100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1926-912A-4308-95A3-E956668FE49D}">
  <dimension ref="A1:O2"/>
  <sheetViews>
    <sheetView workbookViewId="0">
      <selection activeCell="C13" sqref="C13"/>
    </sheetView>
  </sheetViews>
  <sheetFormatPr baseColWidth="10" defaultRowHeight="15" x14ac:dyDescent="0.25"/>
  <cols>
    <col min="1" max="1" width="4.5703125" bestFit="1" customWidth="1"/>
    <col min="2" max="2" width="10.140625" bestFit="1" customWidth="1"/>
    <col min="3" max="3" width="16.7109375" bestFit="1" customWidth="1"/>
    <col min="4" max="4" width="5.140625" bestFit="1" customWidth="1"/>
    <col min="5" max="5" width="15.7109375" bestFit="1" customWidth="1"/>
    <col min="6" max="6" width="7.28515625" bestFit="1" customWidth="1"/>
    <col min="7" max="7" width="21.5703125" bestFit="1" customWidth="1"/>
    <col min="8" max="8" width="7.42578125" bestFit="1" customWidth="1"/>
    <col min="9" max="9" width="19.85546875" bestFit="1" customWidth="1"/>
    <col min="10" max="10" width="20" bestFit="1" customWidth="1"/>
    <col min="11" max="11" width="8.7109375" bestFit="1" customWidth="1"/>
    <col min="12" max="12" width="5.5703125" bestFit="1" customWidth="1"/>
    <col min="13" max="13" width="17.28515625" bestFit="1" customWidth="1"/>
    <col min="14" max="14" width="19" bestFit="1" customWidth="1"/>
    <col min="15" max="15" width="7.42578125" bestFit="1" customWidth="1"/>
  </cols>
  <sheetData>
    <row r="1" spans="1:15" x14ac:dyDescent="0.25">
      <c r="B1" t="s">
        <v>242</v>
      </c>
      <c r="C1" t="s">
        <v>241</v>
      </c>
      <c r="E1" t="s">
        <v>243</v>
      </c>
      <c r="G1" t="s">
        <v>244</v>
      </c>
    </row>
    <row r="2" spans="1:15" x14ac:dyDescent="0.25">
      <c r="A2" t="s">
        <v>169</v>
      </c>
      <c r="B2" t="s">
        <v>170</v>
      </c>
      <c r="C2" t="s">
        <v>171</v>
      </c>
      <c r="D2" t="s">
        <v>172</v>
      </c>
      <c r="E2" t="s">
        <v>173</v>
      </c>
      <c r="F2" t="s">
        <v>174</v>
      </c>
      <c r="G2" t="s">
        <v>175</v>
      </c>
      <c r="H2" t="s">
        <v>176</v>
      </c>
      <c r="I2" t="s">
        <v>177</v>
      </c>
      <c r="J2" t="s">
        <v>178</v>
      </c>
      <c r="K2" t="s">
        <v>179</v>
      </c>
      <c r="L2" t="s">
        <v>180</v>
      </c>
      <c r="M2" t="s">
        <v>181</v>
      </c>
      <c r="N2" t="s">
        <v>182</v>
      </c>
      <c r="O2"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Reportes</vt:lpstr>
      <vt:lpstr>Referencias</vt:lpstr>
      <vt:lpstr>Búsqueda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Papra</dc:creator>
  <cp:lastModifiedBy>Papra</cp:lastModifiedBy>
  <dcterms:created xsi:type="dcterms:W3CDTF">2019-10-30T02:37:33Z</dcterms:created>
  <dcterms:modified xsi:type="dcterms:W3CDTF">2021-01-15T18:41:05Z</dcterms:modified>
</cp:coreProperties>
</file>