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1 Formulário de caracterização" sheetId="1" r:id="rId4"/>
    <sheet state="visible" name="F2 Formulário de desempenho" sheetId="2" r:id="rId5"/>
    <sheet state="visible" name="F2 Formulário de avaliação" sheetId="3" r:id="rId6"/>
    <sheet state="visible" name="Gabarito das Tarefas" sheetId="4" r:id="rId7"/>
    <sheet state="visible" name="TAREFAS Análise" sheetId="5" r:id="rId8"/>
    <sheet state="visible" name="AVALIAÇÃO  Análise" sheetId="6" r:id="rId9"/>
  </sheets>
  <definedNames/>
  <calcPr/>
</workbook>
</file>

<file path=xl/sharedStrings.xml><?xml version="1.0" encoding="utf-8"?>
<sst xmlns="http://schemas.openxmlformats.org/spreadsheetml/2006/main" count="1003" uniqueCount="294">
  <si>
    <t>#</t>
  </si>
  <si>
    <t>3. Cidade/Estado</t>
  </si>
  <si>
    <t>4. Escolaridade</t>
  </si>
  <si>
    <t xml:space="preserve">5. Qual é sua última formação? </t>
  </si>
  <si>
    <t>6. Instituição que estuda e/ou empresa em que trabalha</t>
  </si>
  <si>
    <t>7. Onde você atua?</t>
  </si>
  <si>
    <t>8. Qual a sua posição atual?</t>
  </si>
  <si>
    <r>
      <rPr>
        <rFont val="Arial"/>
        <b/>
        <color theme="1"/>
      </rPr>
      <t xml:space="preserve">9. Quantos anos de experiência em programação você possui usando </t>
    </r>
    <r>
      <rPr>
        <rFont val="Arial"/>
        <b/>
        <color theme="1"/>
      </rPr>
      <t>qualquer</t>
    </r>
    <r>
      <rPr>
        <rFont val="Arial"/>
        <b/>
        <color theme="1"/>
      </rPr>
      <t xml:space="preserve"> linguagem de programação?</t>
    </r>
  </si>
  <si>
    <r>
      <t xml:space="preserve">10. Quantos anos de experiência você tem em programação com </t>
    </r>
    <r>
      <rPr>
        <rFont val="Arial"/>
        <b/>
        <color theme="1"/>
      </rPr>
      <t>Java</t>
    </r>
    <r>
      <rPr>
        <rFont val="Arial"/>
        <b/>
        <color theme="1"/>
      </rPr>
      <t>?</t>
    </r>
  </si>
  <si>
    <r>
      <t xml:space="preserve">11. Quantos anos de experiência você tem na área de </t>
    </r>
    <r>
      <rPr>
        <rFont val="Arial"/>
        <b/>
        <color theme="1"/>
      </rPr>
      <t>testes de software</t>
    </r>
    <r>
      <rPr>
        <rFont val="Arial"/>
        <b/>
        <color theme="1"/>
      </rPr>
      <t>?</t>
    </r>
  </si>
  <si>
    <r>
      <t xml:space="preserve">12. Quantos anos de experiência você tem no desenvolvimento de testes com o </t>
    </r>
    <r>
      <rPr>
        <rFont val="Arial"/>
        <b/>
        <color theme="1"/>
      </rPr>
      <t>JUnit</t>
    </r>
    <r>
      <rPr>
        <rFont val="Arial"/>
        <b/>
        <color theme="1"/>
      </rPr>
      <t>?</t>
    </r>
  </si>
  <si>
    <r>
      <t xml:space="preserve">13. Em relação ao seu conhecimento sobre </t>
    </r>
    <r>
      <rPr>
        <rFont val="Arial"/>
        <b/>
        <color theme="1"/>
      </rPr>
      <t>Teste Automatizado</t>
    </r>
  </si>
  <si>
    <r>
      <t xml:space="preserve">14. Em relação ao seu conhecimento sobre </t>
    </r>
    <r>
      <rPr>
        <rFont val="Arial"/>
        <b/>
        <color theme="1"/>
      </rPr>
      <t>Refatoração</t>
    </r>
  </si>
  <si>
    <t>15. Com que frequência você realiza refatorações no código de produção?</t>
  </si>
  <si>
    <t>16. Com que frequência você realiza refatorações no código de teste?</t>
  </si>
  <si>
    <t>17. Em relação ao seu conhecimento sobre Test Smells</t>
  </si>
  <si>
    <r>
      <t xml:space="preserve">18. Como você costuma realizar </t>
    </r>
    <r>
      <rPr>
        <rFont val="Arial"/>
        <b/>
        <color theme="1"/>
      </rPr>
      <t>refatorações</t>
    </r>
    <r>
      <rPr>
        <rFont val="Arial"/>
        <b/>
        <color theme="1"/>
      </rPr>
      <t>? [No código de produção]</t>
    </r>
  </si>
  <si>
    <r>
      <rPr>
        <rFont val="Arial"/>
        <b/>
        <color theme="1"/>
      </rPr>
      <t xml:space="preserve">18. Como você costuma realizar </t>
    </r>
    <r>
      <rPr>
        <rFont val="Arial"/>
        <b/>
        <color theme="1"/>
      </rPr>
      <t>refatorações</t>
    </r>
    <r>
      <rPr>
        <rFont val="Arial"/>
        <b/>
        <color theme="1"/>
      </rPr>
      <t>?</t>
    </r>
  </si>
  <si>
    <r>
      <rPr>
        <rFont val="Arial"/>
        <b/>
        <color theme="1"/>
      </rPr>
      <t xml:space="preserve">19. Se você usa alguma </t>
    </r>
    <r>
      <rPr>
        <rFont val="Arial"/>
        <b/>
        <color theme="1"/>
      </rPr>
      <t>ferramenta</t>
    </r>
    <r>
      <rPr>
        <rFont val="Arial"/>
        <b/>
        <color theme="1"/>
      </rPr>
      <t xml:space="preserve"> ou </t>
    </r>
    <r>
      <rPr>
        <rFont val="Arial"/>
        <b/>
        <color theme="1"/>
      </rPr>
      <t>IDE</t>
    </r>
    <r>
      <rPr>
        <rFont val="Arial"/>
        <b/>
        <color theme="1"/>
      </rPr>
      <t xml:space="preserve"> para refatorar  o código de produção e teste, por gentileza, especifique.</t>
    </r>
  </si>
  <si>
    <t>20. Quais desses test smells você conhece?</t>
  </si>
  <si>
    <t>P1</t>
  </si>
  <si>
    <t>Feira de Santana/BA</t>
  </si>
  <si>
    <t>Graduação Completa</t>
  </si>
  <si>
    <t>Engenharia da Computação</t>
  </si>
  <si>
    <t>E1</t>
  </si>
  <si>
    <t>Indústria</t>
  </si>
  <si>
    <t>Desenvolvedor/programador</t>
  </si>
  <si>
    <t>&gt;= 10 anos</t>
  </si>
  <si>
    <t>&gt;= 1 ano e &lt; 5 anos</t>
  </si>
  <si>
    <t>Trabalho/trabalhei com testes utilizando Teste Automatizado</t>
  </si>
  <si>
    <t>Trabalho/trabalhei com Refatoração de código de produção somente</t>
  </si>
  <si>
    <t>Sei o que são Test Smells</t>
  </si>
  <si>
    <t>Manualmente, Ajuda da IDE</t>
  </si>
  <si>
    <t>Android Studio, Gerrit, Github</t>
  </si>
  <si>
    <t>Empty Test, Lazy Test, Magic Number Test, Redundant Assertion, Sleepy Test</t>
  </si>
  <si>
    <t>P2</t>
  </si>
  <si>
    <t>Salvador/BA</t>
  </si>
  <si>
    <t xml:space="preserve">Engenharia Mecânica </t>
  </si>
  <si>
    <t>&gt;= 5 anos e &lt; 10 anos</t>
  </si>
  <si>
    <t>&lt; 1 ano</t>
  </si>
  <si>
    <t>Trabalho/trabalhei com Refatoração de código de produção e código de teste</t>
  </si>
  <si>
    <t>Sei o que são Test Smells, mas nunca trabalhei com prevenção e refatoração de Test Smells</t>
  </si>
  <si>
    <t>Manualmente</t>
  </si>
  <si>
    <t>Empty Test, Ignored Test, Sleepy Test, Unknown Test</t>
  </si>
  <si>
    <t>P3</t>
  </si>
  <si>
    <t>Estudante de Mestrado</t>
  </si>
  <si>
    <t>Sistemas de Informação</t>
  </si>
  <si>
    <t>I1 e E1</t>
  </si>
  <si>
    <t>Academia e indústria</t>
  </si>
  <si>
    <t>Manualmente, Ferramenta</t>
  </si>
  <si>
    <t>sonarqube</t>
  </si>
  <si>
    <t>Duplicate Assert, Empty Test, Ignored Test</t>
  </si>
  <si>
    <t>P4</t>
  </si>
  <si>
    <t>Bauru/SP</t>
  </si>
  <si>
    <t>Estudante de Graduação</t>
  </si>
  <si>
    <t>I2 e E1</t>
  </si>
  <si>
    <t>Duplicate Assert, Empty Test, Indirect Testing, Lazy Test, Redundant Assertion</t>
  </si>
  <si>
    <t>P5</t>
  </si>
  <si>
    <t>Dianópolis/TO</t>
  </si>
  <si>
    <t>Mestrado Completo</t>
  </si>
  <si>
    <t>Ciência da Computação</t>
  </si>
  <si>
    <t>I3</t>
  </si>
  <si>
    <t>Academia</t>
  </si>
  <si>
    <t>Professor</t>
  </si>
  <si>
    <t>Intellij</t>
  </si>
  <si>
    <t>Assertion Roulette, Conditional Test Logic, Constructor Initialization, Default Test, Duplicate Assert, Eager Test, Empty Test, Exception Handling, For Testers Only, General Fixture, Ignored Test, Indirect Testing, Lazy Test, Magic Number Test, Mystery Guest, Redundant Assertion, Redundant Print, Resource Optimism, Sensitive Equality, Sleepy Test, Test Code Duplication, Test Run War, Unknown Test</t>
  </si>
  <si>
    <t>P6</t>
  </si>
  <si>
    <t>Engenharia Elétrica</t>
  </si>
  <si>
    <t>I2</t>
  </si>
  <si>
    <t>Pesquisador</t>
  </si>
  <si>
    <t>Não possuo</t>
  </si>
  <si>
    <t>Possuo conhecimento sobre Teste Automatizado, mas nunca trabalhei com Testes automatizados</t>
  </si>
  <si>
    <t>Trabalho/trabalhei com Refatoração de código de teste somente</t>
  </si>
  <si>
    <t>Sou pesquisador e trabalho com tópicos relacionados a Test Smells</t>
  </si>
  <si>
    <t>Assertion Roulette, Conditional Test Logic, Constructor Initialization, Default Test, Duplicate Assert, Eager Test, Empty Test, Exception Handling, General Fixture, Ignored Test, Magic Number Test, Mystery Guest, Redundant Assertion, Sleepy Test, Test Run War, Unknown Test</t>
  </si>
  <si>
    <t>P7</t>
  </si>
  <si>
    <t>Jequié/BA</t>
  </si>
  <si>
    <t>E2</t>
  </si>
  <si>
    <t>VS Code, IntelliJ, Android Studio</t>
  </si>
  <si>
    <t>Assertion Roulette, Conditional Test Logic, Constructor Initialization, Default Test, Duplicate Assert, Eager Test, Empty Test, Exception Handling, Ignored Test, Lazy Test, Magic Number Test, Mystery Guest, Resource Optimism, Sleepy Test</t>
  </si>
  <si>
    <t>P8</t>
  </si>
  <si>
    <t>Marília/SP</t>
  </si>
  <si>
    <t>Engenharia de Software</t>
  </si>
  <si>
    <t>Conditional Test Logic, Empty Test, For Testers Only, Ignored Test, Magic Number Test</t>
  </si>
  <si>
    <t>P9</t>
  </si>
  <si>
    <t>Maranguape/CE</t>
  </si>
  <si>
    <t>Superior incompleto</t>
  </si>
  <si>
    <t>E3</t>
  </si>
  <si>
    <t>sonarlint</t>
  </si>
  <si>
    <t>Constructor Initialization, Default Test, Duplicate Assert, Empty Test, For Testers Only, Ignored Test, Magic Number Test, Redundant Assertion, Test Code Duplication, Unknown Test</t>
  </si>
  <si>
    <t>P10</t>
  </si>
  <si>
    <t>Análise de Sistema</t>
  </si>
  <si>
    <t>E4</t>
  </si>
  <si>
    <t>Eu nunca ouvi falar sobre Test Smells</t>
  </si>
  <si>
    <t>Ajuda da IDE</t>
  </si>
  <si>
    <t>IntelliJ</t>
  </si>
  <si>
    <t>***NENHUM***</t>
  </si>
  <si>
    <t>P11</t>
  </si>
  <si>
    <t>I1 e E5</t>
  </si>
  <si>
    <t>Eclipse</t>
  </si>
  <si>
    <t>P12</t>
  </si>
  <si>
    <t>Teixeira de Freitas/BA</t>
  </si>
  <si>
    <t>I4</t>
  </si>
  <si>
    <t>Técnica de TI</t>
  </si>
  <si>
    <t>P13</t>
  </si>
  <si>
    <t>I5</t>
  </si>
  <si>
    <t>Possuo conhecimento sobre Refatoração, mas nunca trabalhei com Refatoração</t>
  </si>
  <si>
    <t>P14</t>
  </si>
  <si>
    <t>Engenharia elétrica</t>
  </si>
  <si>
    <t>I6</t>
  </si>
  <si>
    <t>Sou pesquisador trabalhando em tópicos relacionados a Teste Automatizado</t>
  </si>
  <si>
    <t>Sou pesquisador trabalhando em tópicos relacionados a Refatoração</t>
  </si>
  <si>
    <t>Assertion Roulette, Conditional Test Logic, Constructor Initialization, Default Test, Duplicate Assert, Eager Test, Empty Test, Exception Handling, General Fixture, Ignored Test, Lazy Test, Magic Number Test, Redundant Assertion, Redundant Print, Sleepy Test, Test Code Duplication, Unknown Test</t>
  </si>
  <si>
    <t>P15</t>
  </si>
  <si>
    <t>Intellij, Eclipse</t>
  </si>
  <si>
    <t>Conditional Test Logic, Constructor Initialization, Default Test, Duplicate Assert, Empty Test, Test Code Duplication</t>
  </si>
  <si>
    <t>P16</t>
  </si>
  <si>
    <t>Alagoinhas/BA</t>
  </si>
  <si>
    <t>I2 e E6</t>
  </si>
  <si>
    <t>Geralmente o próprio vs code ou outra IDE como android studio</t>
  </si>
  <si>
    <t>Conditional Test Logic, Constructor Initialization, Empty Test, Magic Number Test, Redundant Assertion, Sleepy Test, Test Code Duplication, Unknown Test</t>
  </si>
  <si>
    <t>P17</t>
  </si>
  <si>
    <t>E7</t>
  </si>
  <si>
    <t>Engenheiro de Qualidade</t>
  </si>
  <si>
    <t>IntelliJ e Visual Code</t>
  </si>
  <si>
    <t>Assertion Roulette, Conditional Test Logic, Constructor Initialization, Default Test, Duplicate Assert, Empty Test, Exception Handling, General Fixture, Ignored Test, Lazy Test, Magic Number Test, Mystery Guest, Redundant Assertion, Redundant Print, Resource Optimism, Sensitive Equality, Sleepy Test, Test Code Duplication, Unknown Test</t>
  </si>
  <si>
    <t>1. Quantos test smells a ferramenta DANTES detectou nessa classe?</t>
  </si>
  <si>
    <t>2. Em qual método e linha, respectivamente, a ferramenta DANTES detectou uma instância do test smell Constructor Initialization?</t>
  </si>
  <si>
    <t>3. Refatore INDIVIDUALMENTE o Assertion Roulette da linha 44 e identifique qual alternativa corresponde ao código da linha 44 refatorado.</t>
  </si>
  <si>
    <t>4. Qual a refatoração sugerida para o test smell Constructor Initialization presente na linha 6?</t>
  </si>
  <si>
    <t>5. Qual o tipo de test smell foi detectado na linha 18? Em qual método esse test smell foi detectado?</t>
  </si>
  <si>
    <t>6. A ferramenta DANTES detectou dois test smells nessa classe. Assinale a alternativa que corresponde a uma das ocorrências de test smell e o seu respectivo método encontrado nessa classe.</t>
  </si>
  <si>
    <t>7. Além do Assertion Roulette, qual foi o outro tipo de test smell detectado nessa classe?</t>
  </si>
  <si>
    <r>
      <rPr>
        <rFont val="Arial"/>
        <b/>
        <color theme="1"/>
      </rPr>
      <t xml:space="preserve">8. Clique em </t>
    </r>
    <r>
      <rPr>
        <rFont val="Arial"/>
        <b/>
        <i/>
        <color theme="1"/>
        <u/>
      </rPr>
      <t>“Refactor All”</t>
    </r>
    <r>
      <rPr>
        <rFont val="Arial"/>
        <b/>
        <color theme="1"/>
      </rPr>
      <t xml:space="preserve"> para refatorar todos os test smells, em seguida assinale a alternativa que contém todas as linhas que foram refatoradas pela ferramenta:</t>
    </r>
  </si>
  <si>
    <r>
      <rPr>
        <rFont val="Arial"/>
        <b/>
        <color theme="1"/>
      </rPr>
      <t xml:space="preserve">9. Após o aplicar o </t>
    </r>
    <r>
      <rPr>
        <rFont val="Arial"/>
        <b/>
        <i/>
        <color theme="1"/>
        <u/>
      </rPr>
      <t>“Refactor All”</t>
    </r>
    <r>
      <rPr>
        <rFont val="Arial"/>
        <b/>
        <color theme="1"/>
      </rPr>
      <t>, qual dos trechos abaixo foi removido do código de teste?</t>
    </r>
  </si>
  <si>
    <r>
      <rPr>
        <rFont val="Arial"/>
        <b/>
        <color theme="1"/>
      </rPr>
      <t xml:space="preserve">10. Copie o código refatorado e em seguida cole na caixa de texto da ferramenta e clique em </t>
    </r>
    <r>
      <rPr>
        <rFont val="Arial"/>
        <b/>
        <i/>
        <color theme="1"/>
        <u/>
      </rPr>
      <t>“Detect”</t>
    </r>
    <r>
      <rPr>
        <rFont val="Arial"/>
        <b/>
        <color theme="1"/>
      </rPr>
      <t>. Quantos test smells foram encontrados na classe na segunda análise?</t>
    </r>
  </si>
  <si>
    <t>11. Qual método dessa classe teve mais test smells?</t>
  </si>
  <si>
    <t>12. Considerando a ordem do código de teste, qual a primeira e última refatorações sugeridas pela DANTES?</t>
  </si>
  <si>
    <t>13. Quais foram os dois tipos de test smells diferentes que tiveram a mesma sugestão de refatoração nessa classe?</t>
  </si>
  <si>
    <r>
      <rPr>
        <rFont val="Arial"/>
        <b/>
        <color theme="1"/>
      </rPr>
      <t xml:space="preserve">14. Refatore todos os test smells INDIVIDUALMENTE, </t>
    </r>
    <r>
      <rPr>
        <rFont val="Arial"/>
        <b/>
        <color theme="1"/>
        <u/>
      </rPr>
      <t>exceto</t>
    </r>
    <r>
      <rPr>
        <rFont val="Arial"/>
        <b/>
        <color theme="1"/>
      </rPr>
      <t xml:space="preserve"> o Duplicate Assert. Assinale a alternativa que corresponde as linhas que inicia e termina  o método random().  </t>
    </r>
    <r>
      <rPr>
        <rFont val="Arial"/>
        <b/>
        <i/>
        <color theme="1"/>
      </rPr>
      <t xml:space="preserve">
(O código original do método random() inicia na linha 76 e termina na linha 94)</t>
    </r>
  </si>
  <si>
    <t>EventScraperTest(), linha 24</t>
  </si>
  <si>
    <t>assertEquals(spinnerAdapter.getCount(), result.testSpinner.data.size(), () -&gt; "Add assertion message");</t>
  </si>
  <si>
    <t>Refactor to setUp()</t>
  </si>
  <si>
    <t>Assertion Roulette, testKeyAffectsTag()</t>
  </si>
  <si>
    <t>Constructor Initialization, TagEncodingTest()</t>
  </si>
  <si>
    <t>Unnecessary Print</t>
  </si>
  <si>
    <t>19, 27, 35, 43, 51, 64, 71, 74</t>
  </si>
  <si>
    <t>System.out.println("result = " + result);</t>
  </si>
  <si>
    <t>Nenhum</t>
  </si>
  <si>
    <t>testRedirectToMainActivity()</t>
  </si>
  <si>
    <t>Change to Assert Throws e Make Fixture Unique</t>
  </si>
  <si>
    <t>Empty test e Ignored Test</t>
  </si>
  <si>
    <t>71 - 86</t>
  </si>
  <si>
    <t>Make Fixture Unique e Remove Method</t>
  </si>
  <si>
    <t>assertEquals("Add assertion message", spinnerAdapter.getCount(), result.testSpinner.data.size());</t>
  </si>
  <si>
    <t>Add Assertion Explanation, testKeyAffectsTag()</t>
  </si>
  <si>
    <t>assertEquals(spinnerAdapter.getCount(), result.testSpinner.data.size());</t>
  </si>
  <si>
    <t>Add Assertion Explanation</t>
  </si>
  <si>
    <t>Nenhuma das alternativas anteriores</t>
  </si>
  <si>
    <t>assertEquals("Add Assertion Explanation", spinnerAdapter.getCount(), result.testSpinner.data.size());</t>
  </si>
  <si>
    <t>19, 27, 35, 43, 51, 64, 71, 72, 73, 74</t>
  </si>
  <si>
    <t>Avaliação de Feedback</t>
  </si>
  <si>
    <t>Utilidade Percebida (UP)</t>
  </si>
  <si>
    <t xml:space="preserve">Facilidade de Uso Percebida (FUP) </t>
  </si>
  <si>
    <t xml:space="preserve">Uso Futuro Auto previsto percebido (UFA) </t>
  </si>
  <si>
    <t xml:space="preserve">18. Em relação à Utilidade Percebida (UP) da ferramenta DANTES, classifique os itens de “Extremamente improvável” (1) a “Extremamente provável” (6): </t>
  </si>
  <si>
    <t xml:space="preserve">19. Em relação à Facilidade de Uso Percebida (FUP) da ferramenta DANTES, classifique os itens de “Extremamente improvável” (1) a “Extremamente provável” (6): </t>
  </si>
  <si>
    <t xml:space="preserve">20. Em relação ao Uso Futuro Auto previsto percebido (UFA) da ferramenta DANTES, classifique os itens de “Extremamente improvável” (1) a “Extremamente provável” (6): </t>
  </si>
  <si>
    <t xml:space="preserve">15. Quais vantagens em usar a ferramenta DANTES para detectar e refatorar test smells? </t>
  </si>
  <si>
    <t>16. Quais desvantagens em usar a ferramenta DANTES para detectar e refatorar test smells?</t>
  </si>
  <si>
    <t>17. Quais melhorias você sugere para a  ferramenta DANTES?</t>
  </si>
  <si>
    <t>[UP1. Usando a ferramenta DANTES em meu trabalho, eu seria capaz de detectar/refatorar test smells mais rapidamente.]</t>
  </si>
  <si>
    <t>[UP2. Usar a ferramenta DANTES melhoraria meu desempenho em detectar/refatorar test smells.]</t>
  </si>
  <si>
    <t>[UP3. Usar a ferramenta DANTES para detectar/refatorar test smells aumentaria minha produtividade.]</t>
  </si>
  <si>
    <t>[UP4. Usar a ferramenta DANTES aumentaria minha eficácia na detecção/refatoração de test smells.]</t>
  </si>
  <si>
    <t>[UP5. Usar a ferramenta DANTES tornaria mais fácil detectar/refatorar test smells.]</t>
  </si>
  <si>
    <t>[UP6. Eu consideraria a ferramenta DANTES útil para realizar detecção/refatoração de test smells.]</t>
  </si>
  <si>
    <t>[FUP1. Aprender a operar a ferramenta DANTES seria fácil para mim.]</t>
  </si>
  <si>
    <t>[FUP2. Eu acharia fácil fazer com que a ferramenta DANTES fizesse o que eu quero.]</t>
  </si>
  <si>
    <t>[FUP3. Minha interação com a ferramenta DANTES seria clara e compreensível.]</t>
  </si>
  <si>
    <t>[FUP4. Seria fácil adquirir habilidade no uso da ferramenta DANTES.]</t>
  </si>
  <si>
    <t>[FUP5. Seria fácil lembrar como detectar/refatorar test smells usando a ferramenta DANTES.]</t>
  </si>
  <si>
    <t>[FUP6. Eu acharia a ferramenta DANTES fácil de usar.]</t>
  </si>
  <si>
    <t>[UFA1. Supondo que a ferramenta DANTES esteja disponível em meu trabalho, prevejo que a utilizarei regularmente no futuro.]</t>
  </si>
  <si>
    <t>[UFA2. Prefiro usar a ferramenta DANTES para detectar/refatorar test smells do que não usá-la.]</t>
  </si>
  <si>
    <t>É simples de ser usada e não demanda um setup no teu projeto.</t>
  </si>
  <si>
    <t>Talvez o fato dela não interagir com o contexto do projeto como um todo.</t>
  </si>
  <si>
    <t xml:space="preserve">Dentro do escopo ao qual ela se propõe agir, não penso em alguma melhoria. </t>
  </si>
  <si>
    <t>A própria ferramenta já refatora e faz isso rápidamente. Ela também informa o que o code smell é quando passamos o mouse em cima do tipo detectado, o que pode levar ao aprendizado, fazendo com que o programador fique atento a esse tipo de test smells no futuro. As maiores vantagens que vejo são poupar tempo e encontrar os test smells com precisão. Às vezes o programador tenta evitar os test smells, mas acaba esquecendo um ou outro. Essa ferramenta ajuda a identificá-los e corrigi-los, agilizando a vida do programador.</t>
  </si>
  <si>
    <t>A desvantagem que vejo é ter que passar o código pra outra ferramenta.</t>
  </si>
  <si>
    <t>Seria melhor se fosse um plugin que desse pra adicionar na própria ferramenta que o usuário está utilizando para criar os testes. Que nem o SonarLint.</t>
  </si>
  <si>
    <t>Facilita mantenabilidade dos testes, auxilia na entendimento e aprendizado pelo seu caracter didático ao trazer explicação do tipo e correção de cada test smell</t>
  </si>
  <si>
    <t>Nenhuma</t>
  </si>
  <si>
    <t>Possibilidade de integrá-la como tool na IDE de uso</t>
  </si>
  <si>
    <t>Parece gerar testes mais bem organizados, tanto sintaticamente quanto semanticamente, além de remover ações desnecessárias no teste e detectar más práticas</t>
  </si>
  <si>
    <t>Não sei dizer se descreveria como uma desvantagem, mas assim como código automaticamente gerado por IA, eu teria um pouco de receio em confiar cegamente na ferramenta no que diz respeito à garantir que a refatoração não está indo de encontro às regras de negócio. Assim como acontece para avisos de IDE ou de ferramentas de code smell como o Sonar Lint sobre alguma prática errada que estamos fazendo no código, pode ser que haja algum motivo (seja ele bom o suficiente ou não) para aquela má-prática estar presente no código naquele momento.</t>
  </si>
  <si>
    <t>A visualização de diff com duas barras de rolar separadas não me parece muito intuitiva para monitores pequenos. Em momentos que eu tive que ler um método inteiro, foi um pouco trabalhoso ter que mover as duas barras individualmente para garantir que eu estava lendo a mesma porção de código.</t>
  </si>
  <si>
    <t xml:space="preserve">Ela facilitar a detecção e a refatoração dos test smells de maneira simples e certeira. </t>
  </si>
  <si>
    <t>A única desvantagem que percebei é que ela não é integrada a alguma IDE.</t>
  </si>
  <si>
    <t>Sugerir mais de uma refatoração "se for o caso" para um test smells, e talvez adicionar uma explicação.</t>
  </si>
  <si>
    <t>DANTES permite detecção e refatoração de test smells em código Java com visualização comparativa do antes e depois. Este ponto é particularmente conveniente, uma vez que refatoração automatizada pode acabar deixando o código refatorado dificil de entender e manipular pelo desenvolvedor que criou ele inicialmente.</t>
  </si>
  <si>
    <t>Desvantagens percebidas inicialmente são relacionadas à necessidade de fazer input individual de classes e refatoração manual, mas creio que este ponto é facilmente resolvível.</t>
  </si>
  <si>
    <t>Um ponto de melhoria é um problema ligado à refatoração "Refactor all" dentro da atividade 3, quando é solicitado clicar neste botão, a ferramenta não faz nada, e o terminal retorna o seguinte erro:
Received input: 71
Input type: application/x-www-form-urlencoded
Java process error: java.io.FileNotFoundException: /mnt/c/Users/Eniog/DANTES\output.java (No such file or directory)
Java process error:     at java.base/java.io.FileInputStream.open0(Native Method)
Java process error:
Java process error:     at java.base/java.io.FileInputStream.open(FileInputStream.java:219)
Java process error:
        at java.base/java.io.FileInputStream.&lt;init&gt;(FileInputStream.java:157)
Java process error:     at java.base/java.io.FileInputStream.&lt;init&gt;(FileInputStream.java:112)
        at java.base/java.io.FileReader.&lt;init&gt;(FileReader.java:60)
Java process error:     at com.test.aadetector.Util.readFile(Util.java:115)
        at com.test.aadetector.UnnecessaryPrint.refactor(UnnecessaryPrint.java:203)
Java process error:
        at com.test.aadetector.AADetector.main(AADetector.java:371)
Java process error: Exception in thread "main"
Java process error: java.lang.IndexOutOfBoundsException: Index 70 out of bounds for length 0
        at java.base/jdk.internal.util.Preconditions.outOfBounds(Preconditions.java:64)
        at java.base/jdk.internal.util.Preconditions.outOfBoundsCheckIndex(Preconditions.java:70)
        at java.base/jdk.internal.util.Preconditions.checkIndex(Preconditions.java:248)
        at java.base/java.util.Objects.checkIndex(Objects.java:372)
Java process error:
        at java.base/java.util.ArrayList.get(ArrayList.java:459)
        at com.test.aadetector.UnnecessaryPrint.refactor(UnnecessaryPrint.java:205)
        at com.test.aadetector.AADetector.main(AADetector.java:371)
Java process exited with code 1
Consegui mapear o problema à refatoração do smell Unnecessary Print desta atividade. Depois de realizar alguns testes, vi que o Unnecessary Print detectado na atividade 1 também apresenta este mesmo problema. Creio que exista alguma falha na técnica de refatoração do smell Unnecessary Print.</t>
  </si>
  <si>
    <t>A ferramenta possibilita uma detecção e refatoração de forma rápida (apenas alguns clicks), e não requer análise de código manual para que a remoção dos tests smells seja feita.</t>
  </si>
  <si>
    <t>O principal ponto de desvantagem é ter que fazer o upload de cada arquivo individualmente. Em um projeto grande, por exemplo, isso pode se tornar um trabalho bastante massante e repetitivo.</t>
  </si>
  <si>
    <t>Algo que poderia ser melhorado é a inclusão da detecção de test smells a partir de um diretório ou projeto, ao invés de selecionar arquivo por arquivo. Outro ponto que pode ser melhorado é adicionar na caixa de texto acima das opções de detectar e upload, a visualização do código com sintaxe highlight. Além disso, ter a opção de expandir/collapsar o código pode ajudar a interface ser mais "UI friendly".</t>
  </si>
  <si>
    <t>É uma ferramenta bem intuitiva e que pode ajudar a ter testes mais precisos e claros</t>
  </si>
  <si>
    <t>Não vejo desvantagens</t>
  </si>
  <si>
    <t>Talvez seja interessante a integração com IDEs de desenvolvimento, evitando a necessidade de utilização da ferramenta em ambiente separado</t>
  </si>
  <si>
    <t>Ganho de agilidade</t>
  </si>
  <si>
    <t>Deveria ser plugin para IDE java e falta de confiança em usar códigos profissionais em sistema desconhecido</t>
  </si>
  <si>
    <t>Os testes estão sem @DisplayName que ao meu ver é ótimo ter para descrever os teste. setup vazio poderia ser removido para não poluir o código e além dele ficar sendo reexecutado atoa. poderia sugerir exemplos de códigos para clarear que cada code smell faz</t>
  </si>
  <si>
    <t>Automatização de detecção e refatoração dos testes</t>
  </si>
  <si>
    <t>Subir um servidor do node para iniciar</t>
  </si>
  <si>
    <t>Torna-la um plugin do eclipse e intellij</t>
  </si>
  <si>
    <t xml:space="preserve">Promove uma refatoração dos testes, melhora legibilidades do codigo </t>
  </si>
  <si>
    <t>Até então não vi desvantagens.</t>
  </si>
  <si>
    <t>.</t>
  </si>
  <si>
    <t>A ferramenta DANTES otimiza o tempo gasto tanto para detectar quanto para refatorar test smells. É intuitiva, e de fácil utilização.</t>
  </si>
  <si>
    <t>Não encontrei desvantagens na utilização.</t>
  </si>
  <si>
    <t>Considerando que essa ferramenta pode ser aplicada na indústria, como sugestão,  poderia ser apontado o que é cada test smell, e por que a refatoração sugerida é a mais indicada.</t>
  </si>
  <si>
    <t>Rapidez e Agilidade</t>
  </si>
  <si>
    <t>Ele faz a analize de apenas 11 tipos de test smells</t>
  </si>
  <si>
    <t>Aumentar os tipos diferentes de test smells</t>
  </si>
  <si>
    <t xml:space="preserve">Agilidade na identificação e refatoração. </t>
  </si>
  <si>
    <t>A depender do smell, temo em apertar o botao de acionar a refatoração sem prever antes o que será feito</t>
  </si>
  <si>
    <t>sugestao do que será feito, e a depender do smell, o impact da mudança em termos de performance e validação de comportamento do teste</t>
  </si>
  <si>
    <t>A principal foi em questão de facilidade no uso da ferramenta e depois disso, a ferramenta dá o auxílio em mostrar onde estão os erros e com isso, pode ser didática, induzindo o programador a fazer códigos melhores para testes.</t>
  </si>
  <si>
    <t>Ao mesmo tempo que pode entregar uma facilidade do dia a dia, consertando várias más práticas, pode deixar o programador preguiçoso e fazer com que o mesmo não precise se preocupar em aprender a consertar os problemas, o que entra em contraste com a pergunta anterior. Mas entra em questão de aprender usar as ferramentas do jeito correto e não necessariamente está intrínseco ao DANTES.</t>
  </si>
  <si>
    <t xml:space="preserve">Seria legal uma melhora no visual da tela, que não é feia, porém poderia ser um pouco mais bonita. </t>
  </si>
  <si>
    <t xml:space="preserve">Acredito ser muito útil, tem uma boa usabilidade e design e ajudaria muito na qualidade de código. Além de ajudar o desenvolvedor a se aprimorar caso ele estude os erros que cometeu. </t>
  </si>
  <si>
    <t xml:space="preserve">Acredito que nenhuma, acho que somente pode causar dependência, retirando o pensamento individual, mais isso vai de como cada um entende e interage com a ferramenta, semelhante ao chat gpt. </t>
  </si>
  <si>
    <t>A única que consegui pensar seria refatorar cada código individualmente, um melhoria futura seria acrescentar vários arquivos e eles serem retornados corrigidos.</t>
  </si>
  <si>
    <t>identificar rapidamente os test smells e onde estão localizados nas classes.</t>
  </si>
  <si>
    <t>nenhuma</t>
  </si>
  <si>
    <t>1) colocar algo que transmita que a ferramenta está processando durante a detecção</t>
  </si>
  <si>
    <t>Média</t>
  </si>
  <si>
    <t>Tarefa</t>
  </si>
  <si>
    <t>Questão</t>
  </si>
  <si>
    <t>Gabarito</t>
  </si>
  <si>
    <t>A</t>
  </si>
  <si>
    <t>Q1</t>
  </si>
  <si>
    <t>Quantos test smells a ferramenta DANTES detectou nessa classe?</t>
  </si>
  <si>
    <t>Q2</t>
  </si>
  <si>
    <t>Em qual método e linha, respectivamente, a ferramenta DANTES detectou uma instância do test smell Constructor Initialization?</t>
  </si>
  <si>
    <t>Q3</t>
  </si>
  <si>
    <t>Refatore INDIVIDUALMENTE o Assertion Roulette da linha 44 e identifique qual alternativa corresponde ao código da linha 44 refatorado.</t>
  </si>
  <si>
    <t>B</t>
  </si>
  <si>
    <t>Q4</t>
  </si>
  <si>
    <t>Qual a refatoração sugerida para o test smell Constructor Initialization presente na linha 6?</t>
  </si>
  <si>
    <t>Q5</t>
  </si>
  <si>
    <t>Qual o tipo de test smell foi detectado na linha 18? Em qual método esse test smell foi detectado?</t>
  </si>
  <si>
    <t>Q6</t>
  </si>
  <si>
    <t>A ferramenta DANTES detectou dois test smells nessa classe. Assinale a alternativa que corresponde a uma das ocorrências de test smell e o seu respectivo método encontrado nessa classe.</t>
  </si>
  <si>
    <t>C</t>
  </si>
  <si>
    <t>Q7</t>
  </si>
  <si>
    <t>Além do Assertion Roulette, qual foi o outro tipo de test smell detectado nessa classe?</t>
  </si>
  <si>
    <t>Q8</t>
  </si>
  <si>
    <t>Clique em “Refactor All” para refatorar todos os test smells, em seguida assinale a alternativa que contém todas as linhas que foram refatoradas pela ferramenta:</t>
  </si>
  <si>
    <t>Q9</t>
  </si>
  <si>
    <t>Após o aplicar o “Refactor All”, qual dos trechos abaixo foi removido do código de teste?</t>
  </si>
  <si>
    <t>Q10</t>
  </si>
  <si>
    <t>Copie o código refatorado e em seguida cole na caixa de texto da ferramenta e clique em “Detect”. Quantos test smells foram encontrados na classe na segunda análise?</t>
  </si>
  <si>
    <t>D</t>
  </si>
  <si>
    <t>Q11</t>
  </si>
  <si>
    <t>Qual método dessa classe teve mais test smells?</t>
  </si>
  <si>
    <t>Q12</t>
  </si>
  <si>
    <t>Considerando a ordem do código de teste, qual a primeira e última refatorações sugeridas pela DANTES?</t>
  </si>
  <si>
    <t>Q13</t>
  </si>
  <si>
    <t>Quais foram os dois tipos de test smells diferentes que tiveram a mesma sugestão de refatoração nessa classe?</t>
  </si>
  <si>
    <t>Q14</t>
  </si>
  <si>
    <t>Refatore todos os test smells INDIVIDUALMENTE, exceto o Duplicate Assert. Assinale a alternativa que corresponde as linhas que inicia e termina  o método random().  (O código original do método random() inicia na linha 76 e termina na linha 94)</t>
  </si>
  <si>
    <t>Participante</t>
  </si>
  <si>
    <t>Acertos</t>
  </si>
  <si>
    <t>(%)</t>
  </si>
  <si>
    <t>Certo</t>
  </si>
  <si>
    <t>Errado</t>
  </si>
  <si>
    <t>TAM</t>
  </si>
  <si>
    <t>ITENS</t>
  </si>
  <si>
    <t>UP1. Usando a ferramenta DANTES em meu trabalho, eu seria capaz de detectar/refatorar test smells mais rapidamente.</t>
  </si>
  <si>
    <t>UP2. Usar a ferramenta DANTES melhoraria meu desempenho em detectar/refatorar test smells.</t>
  </si>
  <si>
    <t>UP3. Usar a ferramenta DANTES para detectar/refatorar test smells aumentaria minha produtividade.</t>
  </si>
  <si>
    <t>UP4. Usar a ferramenta DANTES aumentaria minha eficácia na detecção/refatoração de test smells.</t>
  </si>
  <si>
    <t>UP5. Usar a ferramenta DANTES tornaria mais fácil detectar/refatorar test smells.</t>
  </si>
  <si>
    <t>UP6. Eu consideraria a ferramenta DANTES útil para realizar detecção/refatoração de test smells.</t>
  </si>
  <si>
    <t>FUP1. Aprender a operar a ferramenta DANTES seria fácil para mim.</t>
  </si>
  <si>
    <t>FUP2. Eu acharia fácil fazer com que a ferramenta DANTES fizesse o que eu quero.</t>
  </si>
  <si>
    <t>FUP3. Minha interação com a ferramenta DANTES seria clara e compreensível.</t>
  </si>
  <si>
    <t>FUP4. Seria fácil adquirir habilidade no uso da ferramenta DANTES.</t>
  </si>
  <si>
    <t>FUP5. Seria fácil lembrar como detectar/refatorar test smells usando a ferramenta DANTES.</t>
  </si>
  <si>
    <t>FUP6. Eu acharia a ferramenta DANTES fácil de usar.</t>
  </si>
  <si>
    <t xml:space="preserve">Uso Futuro Auto previsto percebido (UFA)       </t>
  </si>
  <si>
    <t>UFA1. Supondo que a ferramenta DANTES esteja disponível em meu trabalho, prevejo que a utilizarei regularmente no futuro.</t>
  </si>
  <si>
    <t>UFA2. Prefiro usar a ferramenta DANTES para detectar/refatorar test smells do que não usá-la.</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</si>
</sst>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scheme val="minor"/>
    </font>
    <font>
      <b/>
      <sz val="11.0"/>
      <color theme="1"/>
      <name val="Arial"/>
      <scheme val="minor"/>
    </font>
    <font>
      <b/>
      <color theme="1"/>
      <name val="Arial"/>
      <scheme val="minor"/>
    </font>
    <font>
      <b/>
      <sz val="9.0"/>
      <color theme="1"/>
      <name val="Arial"/>
      <scheme val="minor"/>
    </font>
    <font>
      <sz val="9.0"/>
      <color theme="1"/>
      <name val="Arial"/>
      <scheme val="minor"/>
    </font>
    <font>
      <color theme="1"/>
      <name val="Arial"/>
      <scheme val="minor"/>
    </font>
    <font>
      <sz val="9.0"/>
      <color theme="1"/>
      <name val="&quot;Google Sans Mono&quot;"/>
    </font>
    <font>
      <color theme="1"/>
      <name val="Arial"/>
    </font>
    <font>
      <b/>
      <sz val="11.0"/>
      <color theme="1"/>
      <name val="Arial"/>
    </font>
    <font>
      <b/>
      <color theme="1"/>
      <name val="Arial"/>
    </font>
    <font>
      <b/>
      <sz val="9.0"/>
      <color theme="1"/>
      <name val="Arial"/>
    </font>
    <font>
      <b/>
      <sz val="14.0"/>
      <color theme="1"/>
      <name val="Arial"/>
    </font>
    <font>
      <b/>
      <sz val="14.0"/>
      <color rgb="FF1F1F1F"/>
      <name val="&quot;Google Sans&quot;"/>
    </font>
    <font>
      <b/>
      <sz val="14.0"/>
      <color rgb="FFFFFFFF"/>
      <name val="&quot;Google Sans&quot;"/>
    </font>
    <font>
      <b/>
      <sz val="14.0"/>
      <color theme="1"/>
      <name val="&quot;Google Sans&quot;"/>
    </font>
    <font>
      <b/>
      <color rgb="FFFFFFFF"/>
      <name val="Arial"/>
    </font>
    <font>
      <b/>
      <sz val="12.0"/>
      <color theme="1"/>
      <name val="Arial"/>
      <scheme val="minor"/>
    </font>
    <font/>
    <font>
      <b/>
      <sz val="10.0"/>
      <color theme="1"/>
      <name val="Arial"/>
    </font>
    <font>
      <sz val="10.0"/>
      <color theme="1"/>
      <name val="Arial"/>
    </font>
  </fonts>
  <fills count="16">
    <fill>
      <patternFill patternType="none"/>
    </fill>
    <fill>
      <patternFill patternType="lightGray"/>
    </fill>
    <fill>
      <patternFill patternType="solid">
        <fgColor rgb="FFA4C2F4"/>
        <bgColor rgb="FFA4C2F4"/>
      </patternFill>
    </fill>
    <fill>
      <patternFill patternType="solid">
        <fgColor rgb="FFFFFFFF"/>
        <bgColor rgb="FFFFFFFF"/>
      </patternFill>
    </fill>
    <fill>
      <patternFill patternType="solid">
        <fgColor rgb="FFFF9900"/>
        <bgColor rgb="FFFF9900"/>
      </patternFill>
    </fill>
    <fill>
      <patternFill patternType="solid">
        <fgColor rgb="FF00FF00"/>
        <bgColor rgb="FF00FF00"/>
      </patternFill>
    </fill>
    <fill>
      <patternFill patternType="solid">
        <fgColor rgb="FFFFFF00"/>
        <bgColor rgb="FFFFFF00"/>
      </patternFill>
    </fill>
    <fill>
      <patternFill patternType="solid">
        <fgColor rgb="FF674EA7"/>
        <bgColor rgb="FF674EA7"/>
      </patternFill>
    </fill>
    <fill>
      <patternFill patternType="solid">
        <fgColor rgb="FF00FFFF"/>
        <bgColor rgb="FF00FFFF"/>
      </patternFill>
    </fill>
    <fill>
      <patternFill patternType="solid">
        <fgColor rgb="FFD9EAD3"/>
        <bgColor rgb="FFD9EAD3"/>
      </patternFill>
    </fill>
    <fill>
      <patternFill patternType="solid">
        <fgColor rgb="FFFFF2CC"/>
        <bgColor rgb="FFFFF2CC"/>
      </patternFill>
    </fill>
    <fill>
      <patternFill patternType="solid">
        <fgColor rgb="FFD9D2E9"/>
        <bgColor rgb="FFD9D2E9"/>
      </patternFill>
    </fill>
    <fill>
      <patternFill patternType="solid">
        <fgColor rgb="FFCFE2F3"/>
        <bgColor rgb="FFCFE2F3"/>
      </patternFill>
    </fill>
    <fill>
      <patternFill patternType="solid">
        <fgColor rgb="FFD9D9D9"/>
        <bgColor rgb="FFD9D9D9"/>
      </patternFill>
    </fill>
    <fill>
      <patternFill patternType="solid">
        <fgColor rgb="FFF3F3F3"/>
        <bgColor rgb="FFF3F3F3"/>
      </patternFill>
    </fill>
    <fill>
      <patternFill patternType="solid">
        <fgColor rgb="FFEFEFEF"/>
        <bgColor rgb="FFEFEFEF"/>
      </patternFill>
    </fill>
  </fills>
  <borders count="1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99">
    <xf borderId="0" fillId="0" fontId="0" numFmtId="0" xfId="0" applyAlignment="1" applyFont="1">
      <alignment readingOrder="0" shrinkToFit="0" vertical="bottom" wrapText="0"/>
    </xf>
    <xf borderId="0" fillId="2" fontId="1" numFmtId="0" xfId="0" applyAlignment="1" applyFill="1" applyFont="1">
      <alignment horizontal="right" vertical="bottom"/>
    </xf>
    <xf borderId="0" fillId="2" fontId="2" numFmtId="0" xfId="0" applyAlignment="1" applyFont="1">
      <alignment shrinkToFit="0" vertical="bottom" wrapText="1"/>
    </xf>
    <xf borderId="0" fillId="0" fontId="3" numFmtId="0" xfId="0" applyAlignment="1" applyFont="1">
      <alignment horizontal="right" readingOrder="0" vertical="bottom"/>
    </xf>
    <xf borderId="0" fillId="3" fontId="4" numFmtId="0" xfId="0" applyAlignment="1" applyFill="1" applyFont="1">
      <alignment readingOrder="0" vertical="bottom"/>
    </xf>
    <xf borderId="0" fillId="3" fontId="4" numFmtId="0" xfId="0" applyAlignment="1" applyFont="1">
      <alignment vertical="bottom"/>
    </xf>
    <xf borderId="0" fillId="3" fontId="5" numFmtId="0" xfId="0" applyAlignment="1" applyFont="1">
      <alignment vertical="bottom"/>
    </xf>
    <xf borderId="0" fillId="3" fontId="4" numFmtId="0" xfId="0" applyAlignment="1" applyFont="1">
      <alignment shrinkToFit="0" vertical="bottom" wrapText="0"/>
    </xf>
    <xf borderId="0" fillId="3" fontId="6" numFmtId="0" xfId="0" applyAlignment="1" applyFont="1">
      <alignment vertical="bottom"/>
    </xf>
    <xf borderId="0" fillId="3" fontId="7" numFmtId="0" xfId="0" applyAlignment="1" applyFont="1">
      <alignment vertical="bottom"/>
    </xf>
    <xf borderId="0" fillId="4" fontId="8" numFmtId="0" xfId="0" applyAlignment="1" applyFill="1" applyFont="1">
      <alignment horizontal="right" vertical="bottom"/>
    </xf>
    <xf borderId="0" fillId="4" fontId="9" numFmtId="0" xfId="0" applyAlignment="1" applyFont="1">
      <alignment shrinkToFit="0" vertical="bottom" wrapText="1"/>
    </xf>
    <xf borderId="0" fillId="0" fontId="10" numFmtId="0" xfId="0" applyAlignment="1" applyFont="1">
      <alignment horizontal="right" vertical="bottom"/>
    </xf>
    <xf borderId="0" fillId="0" fontId="7" numFmtId="0" xfId="0" applyAlignment="1" applyFont="1">
      <alignment horizontal="right" vertical="bottom"/>
    </xf>
    <xf borderId="0" fillId="0" fontId="7" numFmtId="0" xfId="0" applyAlignment="1" applyFont="1">
      <alignment vertical="bottom"/>
    </xf>
    <xf borderId="0" fillId="0" fontId="7" numFmtId="0" xfId="0" applyAlignment="1" applyFont="1">
      <alignment shrinkToFit="0" vertical="bottom" wrapText="1"/>
    </xf>
    <xf borderId="0" fillId="0" fontId="10" numFmtId="0" xfId="0" applyAlignment="1" applyFont="1">
      <alignment horizontal="right" vertical="bottom"/>
    </xf>
    <xf borderId="0" fillId="5" fontId="11" numFmtId="0" xfId="0" applyAlignment="1" applyFill="1" applyFont="1">
      <alignment horizontal="center" readingOrder="0" shrinkToFit="0" vertical="center" wrapText="1"/>
    </xf>
    <xf borderId="0" fillId="6" fontId="12" numFmtId="0" xfId="0" applyAlignment="1" applyFill="1" applyFont="1">
      <alignment horizontal="center" vertical="bottom"/>
    </xf>
    <xf borderId="0" fillId="7" fontId="13" numFmtId="0" xfId="0" applyAlignment="1" applyFill="1" applyFont="1">
      <alignment horizontal="center" vertical="bottom"/>
    </xf>
    <xf borderId="0" fillId="8" fontId="14" numFmtId="0" xfId="0" applyAlignment="1" applyFill="1" applyFont="1">
      <alignment horizontal="center" vertical="bottom"/>
    </xf>
    <xf borderId="0" fillId="0" fontId="8" numFmtId="0" xfId="0" applyAlignment="1" applyFont="1">
      <alignment horizontal="right" vertical="bottom"/>
    </xf>
    <xf borderId="0" fillId="6" fontId="9" numFmtId="0" xfId="0" applyAlignment="1" applyFont="1">
      <alignment readingOrder="0" shrinkToFit="0" vertical="bottom" wrapText="1"/>
    </xf>
    <xf borderId="0" fillId="7" fontId="15" numFmtId="0" xfId="0" applyAlignment="1" applyFont="1">
      <alignment readingOrder="0" shrinkToFit="0" vertical="bottom" wrapText="1"/>
    </xf>
    <xf borderId="0" fillId="8" fontId="9" numFmtId="0" xfId="0" applyAlignment="1" applyFont="1">
      <alignment readingOrder="0" shrinkToFit="0" vertical="bottom" wrapText="1"/>
    </xf>
    <xf borderId="0" fillId="9" fontId="9" numFmtId="0" xfId="0" applyAlignment="1" applyFill="1" applyFont="1">
      <alignment shrinkToFit="0" vertical="bottom" wrapText="1"/>
    </xf>
    <xf borderId="0" fillId="10" fontId="7" numFmtId="0" xfId="0" applyAlignment="1" applyFill="1" applyFont="1">
      <alignment readingOrder="0" shrinkToFit="0" vertical="bottom" wrapText="1"/>
    </xf>
    <xf borderId="0" fillId="11" fontId="7" numFmtId="0" xfId="0" applyAlignment="1" applyFill="1" applyFont="1">
      <alignment readingOrder="0" shrinkToFit="0" vertical="bottom" wrapText="1"/>
    </xf>
    <xf borderId="0" fillId="12" fontId="7" numFmtId="0" xfId="0" applyAlignment="1" applyFill="1" applyFont="1">
      <alignment readingOrder="0" shrinkToFit="0" vertical="bottom" wrapText="1"/>
    </xf>
    <xf borderId="0" fillId="0" fontId="7" numFmtId="0" xfId="0" applyAlignment="1" applyFont="1">
      <alignment shrinkToFit="0" vertical="bottom" wrapText="0"/>
    </xf>
    <xf borderId="0" fillId="0" fontId="16" numFmtId="0" xfId="0" applyAlignment="1" applyFont="1">
      <alignment horizontal="right" readingOrder="0"/>
    </xf>
    <xf borderId="1" fillId="10" fontId="2" numFmtId="2" xfId="0" applyBorder="1" applyFont="1" applyNumberFormat="1"/>
    <xf borderId="2" fillId="10" fontId="2" numFmtId="2" xfId="0" applyBorder="1" applyFont="1" applyNumberFormat="1"/>
    <xf borderId="3" fillId="10" fontId="2" numFmtId="2" xfId="0" applyBorder="1" applyFont="1" applyNumberFormat="1"/>
    <xf borderId="1" fillId="11" fontId="2" numFmtId="2" xfId="0" applyBorder="1" applyFont="1" applyNumberFormat="1"/>
    <xf borderId="2" fillId="11" fontId="2" numFmtId="2" xfId="0" applyBorder="1" applyFont="1" applyNumberFormat="1"/>
    <xf borderId="3" fillId="11" fontId="2" numFmtId="2" xfId="0" applyBorder="1" applyFont="1" applyNumberFormat="1"/>
    <xf borderId="1" fillId="12" fontId="2" numFmtId="2" xfId="0" applyBorder="1" applyFont="1" applyNumberFormat="1"/>
    <xf borderId="3" fillId="12" fontId="2" numFmtId="2" xfId="0" applyBorder="1" applyFont="1" applyNumberFormat="1"/>
    <xf borderId="4" fillId="13" fontId="16" numFmtId="0" xfId="0" applyAlignment="1" applyBorder="1" applyFill="1" applyFont="1">
      <alignment readingOrder="0"/>
    </xf>
    <xf borderId="5" fillId="13" fontId="16" numFmtId="0" xfId="0" applyAlignment="1" applyBorder="1" applyFont="1">
      <alignment horizontal="right" readingOrder="0"/>
    </xf>
    <xf borderId="6" fillId="13" fontId="16" numFmtId="0" xfId="0" applyAlignment="1" applyBorder="1" applyFont="1">
      <alignment readingOrder="0"/>
    </xf>
    <xf borderId="4" fillId="14" fontId="2" numFmtId="0" xfId="0" applyAlignment="1" applyBorder="1" applyFill="1" applyFont="1">
      <alignment horizontal="center" readingOrder="0" shrinkToFit="0" vertical="center" wrapText="1"/>
    </xf>
    <xf borderId="5" fillId="14" fontId="2" numFmtId="0" xfId="0" applyAlignment="1" applyBorder="1" applyFont="1">
      <alignment horizontal="right" readingOrder="0"/>
    </xf>
    <xf borderId="5" fillId="14" fontId="5" numFmtId="0" xfId="0" applyAlignment="1" applyBorder="1" applyFont="1">
      <alignment readingOrder="0" shrinkToFit="0" wrapText="1"/>
    </xf>
    <xf borderId="6" fillId="14" fontId="5" numFmtId="0" xfId="0" applyAlignment="1" applyBorder="1" applyFont="1">
      <alignment readingOrder="0" shrinkToFit="0" wrapText="1"/>
    </xf>
    <xf borderId="7" fillId="0" fontId="17" numFmtId="0" xfId="0" applyBorder="1" applyFont="1"/>
    <xf borderId="0" fillId="14" fontId="2" numFmtId="0" xfId="0" applyAlignment="1" applyFont="1">
      <alignment horizontal="right" readingOrder="0"/>
    </xf>
    <xf borderId="0" fillId="14" fontId="5" numFmtId="0" xfId="0" applyAlignment="1" applyFont="1">
      <alignment readingOrder="0" shrinkToFit="0" wrapText="1"/>
    </xf>
    <xf borderId="8" fillId="14" fontId="5" numFmtId="0" xfId="0" applyAlignment="1" applyBorder="1" applyFont="1">
      <alignment readingOrder="0" shrinkToFit="0" wrapText="1"/>
    </xf>
    <xf borderId="9" fillId="0" fontId="17" numFmtId="0" xfId="0" applyBorder="1" applyFont="1"/>
    <xf borderId="10" fillId="14" fontId="5" numFmtId="0" xfId="0" applyAlignment="1" applyBorder="1" applyFont="1">
      <alignment readingOrder="0" shrinkToFit="0" wrapText="1"/>
    </xf>
    <xf borderId="11" fillId="14" fontId="5" numFmtId="0" xfId="0" applyAlignment="1" applyBorder="1" applyFont="1">
      <alignment readingOrder="0" shrinkToFit="0" wrapText="1"/>
    </xf>
    <xf borderId="4" fillId="0" fontId="2" numFmtId="0" xfId="0" applyAlignment="1" applyBorder="1" applyFont="1">
      <alignment horizontal="center" readingOrder="0" shrinkToFit="0" vertical="center" wrapText="1"/>
    </xf>
    <xf borderId="5" fillId="0" fontId="2" numFmtId="0" xfId="0" applyAlignment="1" applyBorder="1" applyFont="1">
      <alignment horizontal="right" readingOrder="0"/>
    </xf>
    <xf borderId="0" fillId="0" fontId="5" numFmtId="0" xfId="0" applyAlignment="1" applyFont="1">
      <alignment readingOrder="0" shrinkToFit="0" wrapText="1"/>
    </xf>
    <xf borderId="8" fillId="0" fontId="5" numFmtId="0" xfId="0" applyAlignment="1" applyBorder="1" applyFont="1">
      <alignment readingOrder="0" shrinkToFit="0" wrapText="1"/>
    </xf>
    <xf borderId="0" fillId="0" fontId="2" numFmtId="0" xfId="0" applyAlignment="1" applyFont="1">
      <alignment horizontal="right" readingOrder="0"/>
    </xf>
    <xf borderId="10" fillId="0" fontId="2" numFmtId="0" xfId="0" applyAlignment="1" applyBorder="1" applyFont="1">
      <alignment horizontal="right" readingOrder="0"/>
    </xf>
    <xf borderId="10" fillId="14" fontId="2" numFmtId="0" xfId="0" applyAlignment="1" applyBorder="1" applyFont="1">
      <alignment horizontal="right" readingOrder="0"/>
    </xf>
    <xf borderId="7" fillId="0" fontId="2" numFmtId="0" xfId="0" applyAlignment="1" applyBorder="1" applyFont="1">
      <alignment horizontal="center" readingOrder="0" shrinkToFit="0" vertical="center" wrapText="1"/>
    </xf>
    <xf borderId="10" fillId="0" fontId="5" numFmtId="0" xfId="0" applyAlignment="1" applyBorder="1" applyFont="1">
      <alignment readingOrder="0" shrinkToFit="0" wrapText="1"/>
    </xf>
    <xf borderId="11" fillId="0" fontId="5" numFmtId="0" xfId="0" applyAlignment="1" applyBorder="1" applyFont="1">
      <alignment readingOrder="0" shrinkToFit="0" wrapText="1"/>
    </xf>
    <xf borderId="4" fillId="13" fontId="2" numFmtId="0" xfId="0" applyAlignment="1" applyBorder="1" applyFont="1">
      <alignment horizontal="center" readingOrder="0"/>
    </xf>
    <xf borderId="5" fillId="13" fontId="2" numFmtId="0" xfId="0" applyAlignment="1" applyBorder="1" applyFont="1">
      <alignment horizontal="center" readingOrder="0"/>
    </xf>
    <xf borderId="5" fillId="0" fontId="17" numFmtId="0" xfId="0" applyBorder="1" applyFont="1"/>
    <xf borderId="6" fillId="0" fontId="17" numFmtId="0" xfId="0" applyBorder="1" applyFont="1"/>
    <xf borderId="0" fillId="14" fontId="2" numFmtId="0" xfId="0" applyAlignment="1" applyFont="1">
      <alignment horizontal="center" readingOrder="0"/>
    </xf>
    <xf borderId="8" fillId="14" fontId="2" numFmtId="0" xfId="0" applyAlignment="1" applyBorder="1" applyFont="1">
      <alignment horizontal="center" readingOrder="0"/>
    </xf>
    <xf borderId="12" fillId="14" fontId="2" numFmtId="0" xfId="0" applyAlignment="1" applyBorder="1" applyFont="1">
      <alignment readingOrder="0"/>
    </xf>
    <xf borderId="6" fillId="14" fontId="2" numFmtId="0" xfId="0" applyAlignment="1" applyBorder="1" applyFont="1">
      <alignment readingOrder="0"/>
    </xf>
    <xf borderId="7" fillId="15" fontId="10" numFmtId="0" xfId="0" applyAlignment="1" applyBorder="1" applyFill="1" applyFont="1">
      <alignment horizontal="right" vertical="bottom"/>
    </xf>
    <xf borderId="0" fillId="0" fontId="5" numFmtId="0" xfId="0" applyAlignment="1" applyFont="1">
      <alignment readingOrder="0"/>
    </xf>
    <xf borderId="8" fillId="0" fontId="5" numFmtId="0" xfId="0" applyAlignment="1" applyBorder="1" applyFont="1">
      <alignment readingOrder="0"/>
    </xf>
    <xf borderId="13" fillId="14" fontId="2" numFmtId="0" xfId="0" applyBorder="1" applyFont="1"/>
    <xf borderId="8" fillId="14" fontId="2" numFmtId="10" xfId="0" applyBorder="1" applyFont="1" applyNumberFormat="1"/>
    <xf borderId="7" fillId="15" fontId="10" numFmtId="0" xfId="0" applyAlignment="1" applyBorder="1" applyFont="1">
      <alignment horizontal="right" vertical="bottom"/>
    </xf>
    <xf borderId="11" fillId="14" fontId="2" numFmtId="0" xfId="0" applyBorder="1" applyFont="1"/>
    <xf borderId="11" fillId="14" fontId="2" numFmtId="10" xfId="0" applyBorder="1" applyFont="1" applyNumberFormat="1"/>
    <xf borderId="1" fillId="14" fontId="2" numFmtId="0" xfId="0" applyAlignment="1" applyBorder="1" applyFont="1">
      <alignment horizontal="right" readingOrder="0"/>
    </xf>
    <xf borderId="2" fillId="14" fontId="2" numFmtId="0" xfId="0" applyBorder="1" applyFont="1"/>
    <xf borderId="3" fillId="14" fontId="2" numFmtId="0" xfId="0" applyBorder="1" applyFont="1"/>
    <xf borderId="10" fillId="14" fontId="2" numFmtId="10" xfId="0" applyBorder="1" applyFont="1" applyNumberFormat="1"/>
    <xf borderId="0" fillId="13" fontId="9" numFmtId="0" xfId="0" applyAlignment="1" applyFont="1">
      <alignment readingOrder="0" shrinkToFit="0" vertical="center" wrapText="1"/>
    </xf>
    <xf borderId="4" fillId="13" fontId="9" numFmtId="0" xfId="0" applyAlignment="1" applyBorder="1" applyFont="1">
      <alignment readingOrder="0" shrinkToFit="0" vertical="center" wrapText="1"/>
    </xf>
    <xf borderId="6" fillId="13" fontId="9" numFmtId="0" xfId="0" applyAlignment="1" applyBorder="1" applyFont="1">
      <alignment readingOrder="0" vertical="center"/>
    </xf>
    <xf borderId="0" fillId="0" fontId="2" numFmtId="0" xfId="0" applyAlignment="1" applyFont="1">
      <alignment readingOrder="0"/>
    </xf>
    <xf borderId="8" fillId="0" fontId="17" numFmtId="0" xfId="0" applyBorder="1" applyFont="1"/>
    <xf borderId="4" fillId="0" fontId="18" numFmtId="0" xfId="0" applyAlignment="1" applyBorder="1" applyFont="1">
      <alignment horizontal="left" shrinkToFit="0" vertical="center" wrapText="1"/>
    </xf>
    <xf borderId="4" fillId="0" fontId="19" numFmtId="0" xfId="0" applyAlignment="1" applyBorder="1" applyFont="1">
      <alignment shrinkToFit="0" vertical="bottom" wrapText="1"/>
    </xf>
    <xf borderId="6" fillId="0" fontId="19" numFmtId="2" xfId="0" applyAlignment="1" applyBorder="1" applyFont="1" applyNumberFormat="1">
      <alignment horizontal="right" vertical="bottom"/>
    </xf>
    <xf borderId="7" fillId="0" fontId="19" numFmtId="0" xfId="0" applyAlignment="1" applyBorder="1" applyFont="1">
      <alignment shrinkToFit="0" vertical="bottom" wrapText="1"/>
    </xf>
    <xf borderId="8" fillId="0" fontId="19" numFmtId="2" xfId="0" applyAlignment="1" applyBorder="1" applyFont="1" applyNumberFormat="1">
      <alignment horizontal="right" vertical="bottom"/>
    </xf>
    <xf borderId="9" fillId="0" fontId="19" numFmtId="0" xfId="0" applyAlignment="1" applyBorder="1" applyFont="1">
      <alignment shrinkToFit="0" vertical="bottom" wrapText="1"/>
    </xf>
    <xf borderId="7" fillId="0" fontId="18" numFmtId="0" xfId="0" applyAlignment="1" applyBorder="1" applyFont="1">
      <alignment horizontal="left" shrinkToFit="0" vertical="center" wrapText="1"/>
    </xf>
    <xf borderId="11" fillId="0" fontId="19" numFmtId="2" xfId="0" applyAlignment="1" applyBorder="1" applyFont="1" applyNumberFormat="1">
      <alignment horizontal="right" vertical="bottom"/>
    </xf>
    <xf borderId="7" fillId="0" fontId="18" numFmtId="0" xfId="0" applyAlignment="1" applyBorder="1" applyFont="1">
      <alignment horizontal="left" readingOrder="0" shrinkToFit="0" vertical="center" wrapText="1"/>
    </xf>
    <xf borderId="0" fillId="0" fontId="2" numFmtId="0" xfId="0" applyFont="1"/>
    <xf borderId="0" fillId="0" fontId="5" numFmtId="2"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4.0"/>
    <col customWidth="1" min="2" max="2" width="22.13"/>
    <col customWidth="1" min="3" max="3" width="23.5"/>
    <col customWidth="1" min="4" max="4" width="24.88"/>
    <col customWidth="1" min="5" max="5" width="18.38"/>
    <col customWidth="1" min="7" max="7" width="19.88"/>
    <col customWidth="1" min="8" max="8" width="32.13"/>
    <col customWidth="1" min="9" max="9" width="23.13"/>
    <col customWidth="1" min="10" max="10" width="23.5"/>
    <col customWidth="1" min="11" max="11" width="28.38"/>
    <col customWidth="1" min="12" max="12" width="26.88"/>
    <col customWidth="1" min="13" max="13" width="18.75"/>
    <col customWidth="1" min="14" max="14" width="24.0"/>
    <col customWidth="1" min="15" max="15" width="22.25"/>
    <col customWidth="1" min="16" max="16" width="21.88"/>
    <col customWidth="1" min="17" max="17" width="25.13"/>
    <col customWidth="1" min="18" max="18" width="19.25"/>
    <col customWidth="1" min="19" max="19" width="34.63"/>
    <col customWidth="1" min="20" max="20" width="17.5"/>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row>
    <row r="2">
      <c r="A2" s="3" t="s">
        <v>20</v>
      </c>
      <c r="B2" s="4" t="s">
        <v>21</v>
      </c>
      <c r="C2" s="5" t="s">
        <v>22</v>
      </c>
      <c r="D2" s="5" t="s">
        <v>23</v>
      </c>
      <c r="E2" s="4" t="s">
        <v>24</v>
      </c>
      <c r="F2" s="5" t="s">
        <v>25</v>
      </c>
      <c r="G2" s="5" t="s">
        <v>26</v>
      </c>
      <c r="H2" s="5" t="s">
        <v>27</v>
      </c>
      <c r="I2" s="5" t="s">
        <v>27</v>
      </c>
      <c r="J2" s="5" t="s">
        <v>28</v>
      </c>
      <c r="K2" s="5" t="s">
        <v>28</v>
      </c>
      <c r="L2" s="5" t="s">
        <v>29</v>
      </c>
      <c r="M2" s="5" t="s">
        <v>30</v>
      </c>
      <c r="N2" s="5">
        <v>3.0</v>
      </c>
      <c r="O2" s="5">
        <v>2.0</v>
      </c>
      <c r="P2" s="5" t="s">
        <v>31</v>
      </c>
      <c r="Q2" s="5" t="s">
        <v>32</v>
      </c>
      <c r="R2" s="6"/>
      <c r="S2" s="5" t="s">
        <v>33</v>
      </c>
      <c r="T2" s="5" t="s">
        <v>34</v>
      </c>
    </row>
    <row r="3">
      <c r="A3" s="3" t="s">
        <v>35</v>
      </c>
      <c r="B3" s="4" t="s">
        <v>36</v>
      </c>
      <c r="C3" s="5" t="s">
        <v>22</v>
      </c>
      <c r="D3" s="5" t="s">
        <v>37</v>
      </c>
      <c r="E3" s="4" t="s">
        <v>24</v>
      </c>
      <c r="F3" s="5" t="s">
        <v>25</v>
      </c>
      <c r="G3" s="5" t="s">
        <v>26</v>
      </c>
      <c r="H3" s="5" t="s">
        <v>38</v>
      </c>
      <c r="I3" s="5" t="s">
        <v>39</v>
      </c>
      <c r="J3" s="5" t="s">
        <v>28</v>
      </c>
      <c r="K3" s="5" t="s">
        <v>28</v>
      </c>
      <c r="L3" s="5" t="s">
        <v>29</v>
      </c>
      <c r="M3" s="5" t="s">
        <v>40</v>
      </c>
      <c r="N3" s="5">
        <v>3.0</v>
      </c>
      <c r="O3" s="5">
        <v>2.0</v>
      </c>
      <c r="P3" s="5" t="s">
        <v>41</v>
      </c>
      <c r="Q3" s="5" t="s">
        <v>42</v>
      </c>
      <c r="R3" s="5" t="s">
        <v>42</v>
      </c>
      <c r="S3" s="6"/>
      <c r="T3" s="5" t="s">
        <v>43</v>
      </c>
    </row>
    <row r="4">
      <c r="A4" s="3" t="s">
        <v>44</v>
      </c>
      <c r="B4" s="4" t="s">
        <v>36</v>
      </c>
      <c r="C4" s="5" t="s">
        <v>45</v>
      </c>
      <c r="D4" s="5" t="s">
        <v>46</v>
      </c>
      <c r="E4" s="4" t="s">
        <v>47</v>
      </c>
      <c r="F4" s="5" t="s">
        <v>48</v>
      </c>
      <c r="G4" s="5" t="s">
        <v>26</v>
      </c>
      <c r="H4" s="5" t="s">
        <v>38</v>
      </c>
      <c r="I4" s="5" t="s">
        <v>38</v>
      </c>
      <c r="J4" s="5" t="s">
        <v>28</v>
      </c>
      <c r="K4" s="5" t="s">
        <v>28</v>
      </c>
      <c r="L4" s="5" t="s">
        <v>29</v>
      </c>
      <c r="M4" s="5" t="s">
        <v>40</v>
      </c>
      <c r="N4" s="5">
        <v>4.0</v>
      </c>
      <c r="O4" s="5">
        <v>2.0</v>
      </c>
      <c r="P4" s="5" t="s">
        <v>41</v>
      </c>
      <c r="Q4" s="5" t="s">
        <v>49</v>
      </c>
      <c r="R4" s="5" t="s">
        <v>42</v>
      </c>
      <c r="S4" s="5" t="s">
        <v>50</v>
      </c>
      <c r="T4" s="5" t="s">
        <v>51</v>
      </c>
    </row>
    <row r="5">
      <c r="A5" s="3" t="s">
        <v>52</v>
      </c>
      <c r="B5" s="5" t="s">
        <v>53</v>
      </c>
      <c r="C5" s="5" t="s">
        <v>54</v>
      </c>
      <c r="D5" s="5" t="s">
        <v>23</v>
      </c>
      <c r="E5" s="4" t="s">
        <v>55</v>
      </c>
      <c r="F5" s="5" t="s">
        <v>25</v>
      </c>
      <c r="G5" s="5" t="s">
        <v>26</v>
      </c>
      <c r="H5" s="5" t="s">
        <v>27</v>
      </c>
      <c r="I5" s="5" t="s">
        <v>27</v>
      </c>
      <c r="J5" s="5" t="s">
        <v>28</v>
      </c>
      <c r="K5" s="5" t="s">
        <v>28</v>
      </c>
      <c r="L5" s="5" t="s">
        <v>29</v>
      </c>
      <c r="M5" s="5" t="s">
        <v>40</v>
      </c>
      <c r="N5" s="5">
        <v>3.0</v>
      </c>
      <c r="O5" s="5">
        <v>2.0</v>
      </c>
      <c r="P5" s="5" t="s">
        <v>41</v>
      </c>
      <c r="Q5" s="5" t="s">
        <v>42</v>
      </c>
      <c r="R5" s="5" t="s">
        <v>42</v>
      </c>
      <c r="S5" s="6"/>
      <c r="T5" s="5" t="s">
        <v>56</v>
      </c>
    </row>
    <row r="6">
      <c r="A6" s="3" t="s">
        <v>57</v>
      </c>
      <c r="B6" s="5" t="s">
        <v>58</v>
      </c>
      <c r="C6" s="5" t="s">
        <v>59</v>
      </c>
      <c r="D6" s="5" t="s">
        <v>60</v>
      </c>
      <c r="E6" s="4" t="s">
        <v>61</v>
      </c>
      <c r="F6" s="5" t="s">
        <v>62</v>
      </c>
      <c r="G6" s="5" t="s">
        <v>63</v>
      </c>
      <c r="H6" s="5" t="s">
        <v>27</v>
      </c>
      <c r="I6" s="5" t="s">
        <v>27</v>
      </c>
      <c r="J6" s="5" t="s">
        <v>28</v>
      </c>
      <c r="K6" s="5" t="s">
        <v>28</v>
      </c>
      <c r="L6" s="5" t="s">
        <v>29</v>
      </c>
      <c r="M6" s="5" t="s">
        <v>40</v>
      </c>
      <c r="N6" s="5">
        <v>5.0</v>
      </c>
      <c r="O6" s="5">
        <v>4.0</v>
      </c>
      <c r="P6" s="5" t="s">
        <v>31</v>
      </c>
      <c r="Q6" s="5" t="s">
        <v>32</v>
      </c>
      <c r="R6" s="5" t="s">
        <v>32</v>
      </c>
      <c r="S6" s="5" t="s">
        <v>64</v>
      </c>
      <c r="T6" s="5" t="s">
        <v>65</v>
      </c>
    </row>
    <row r="7">
      <c r="A7" s="3" t="s">
        <v>66</v>
      </c>
      <c r="B7" s="4" t="s">
        <v>36</v>
      </c>
      <c r="C7" s="5" t="s">
        <v>45</v>
      </c>
      <c r="D7" s="5" t="s">
        <v>67</v>
      </c>
      <c r="E7" s="4" t="s">
        <v>68</v>
      </c>
      <c r="F7" s="5" t="s">
        <v>62</v>
      </c>
      <c r="G7" s="5" t="s">
        <v>69</v>
      </c>
      <c r="H7" s="5" t="s">
        <v>28</v>
      </c>
      <c r="I7" s="5" t="s">
        <v>70</v>
      </c>
      <c r="J7" s="5" t="s">
        <v>39</v>
      </c>
      <c r="K7" s="5" t="s">
        <v>39</v>
      </c>
      <c r="L7" s="5" t="s">
        <v>71</v>
      </c>
      <c r="M7" s="5" t="s">
        <v>72</v>
      </c>
      <c r="N7" s="5">
        <v>2.0</v>
      </c>
      <c r="O7" s="5">
        <v>2.0</v>
      </c>
      <c r="P7" s="5" t="s">
        <v>73</v>
      </c>
      <c r="Q7" s="5" t="s">
        <v>42</v>
      </c>
      <c r="R7" s="5" t="s">
        <v>42</v>
      </c>
      <c r="S7" s="6"/>
      <c r="T7" s="5" t="s">
        <v>74</v>
      </c>
    </row>
    <row r="8">
      <c r="A8" s="3" t="s">
        <v>75</v>
      </c>
      <c r="B8" s="4" t="s">
        <v>76</v>
      </c>
      <c r="C8" s="5" t="s">
        <v>22</v>
      </c>
      <c r="D8" s="5" t="s">
        <v>46</v>
      </c>
      <c r="E8" s="4" t="s">
        <v>77</v>
      </c>
      <c r="F8" s="5" t="s">
        <v>25</v>
      </c>
      <c r="G8" s="5" t="s">
        <v>26</v>
      </c>
      <c r="H8" s="5" t="s">
        <v>27</v>
      </c>
      <c r="I8" s="5" t="s">
        <v>27</v>
      </c>
      <c r="J8" s="5" t="s">
        <v>38</v>
      </c>
      <c r="K8" s="5" t="s">
        <v>38</v>
      </c>
      <c r="L8" s="5" t="s">
        <v>29</v>
      </c>
      <c r="M8" s="5" t="s">
        <v>40</v>
      </c>
      <c r="N8" s="5">
        <v>4.0</v>
      </c>
      <c r="O8" s="5">
        <v>3.0</v>
      </c>
      <c r="P8" s="5" t="s">
        <v>31</v>
      </c>
      <c r="Q8" s="5" t="s">
        <v>42</v>
      </c>
      <c r="R8" s="5" t="s">
        <v>42</v>
      </c>
      <c r="S8" s="5" t="s">
        <v>78</v>
      </c>
      <c r="T8" s="5" t="s">
        <v>79</v>
      </c>
    </row>
    <row r="9">
      <c r="A9" s="3" t="s">
        <v>80</v>
      </c>
      <c r="B9" s="4" t="s">
        <v>81</v>
      </c>
      <c r="C9" s="5" t="s">
        <v>59</v>
      </c>
      <c r="D9" s="5" t="s">
        <v>82</v>
      </c>
      <c r="E9" s="4" t="s">
        <v>77</v>
      </c>
      <c r="F9" s="5" t="s">
        <v>25</v>
      </c>
      <c r="G9" s="5" t="s">
        <v>26</v>
      </c>
      <c r="H9" s="5" t="s">
        <v>38</v>
      </c>
      <c r="I9" s="5" t="s">
        <v>28</v>
      </c>
      <c r="J9" s="5" t="s">
        <v>28</v>
      </c>
      <c r="K9" s="5" t="s">
        <v>28</v>
      </c>
      <c r="L9" s="5" t="s">
        <v>29</v>
      </c>
      <c r="M9" s="5" t="s">
        <v>40</v>
      </c>
      <c r="N9" s="5">
        <v>3.0</v>
      </c>
      <c r="O9" s="5">
        <v>3.0</v>
      </c>
      <c r="P9" s="5" t="s">
        <v>31</v>
      </c>
      <c r="Q9" s="5" t="s">
        <v>42</v>
      </c>
      <c r="R9" s="5" t="s">
        <v>42</v>
      </c>
      <c r="S9" s="6"/>
      <c r="T9" s="5" t="s">
        <v>83</v>
      </c>
    </row>
    <row r="10">
      <c r="A10" s="3" t="s">
        <v>84</v>
      </c>
      <c r="B10" s="5" t="s">
        <v>85</v>
      </c>
      <c r="C10" s="5" t="s">
        <v>86</v>
      </c>
      <c r="D10" s="5" t="s">
        <v>60</v>
      </c>
      <c r="E10" s="4" t="s">
        <v>87</v>
      </c>
      <c r="F10" s="5" t="s">
        <v>25</v>
      </c>
      <c r="G10" s="5" t="s">
        <v>26</v>
      </c>
      <c r="H10" s="5" t="s">
        <v>28</v>
      </c>
      <c r="I10" s="5" t="s">
        <v>28</v>
      </c>
      <c r="J10" s="5" t="s">
        <v>28</v>
      </c>
      <c r="K10" s="5" t="s">
        <v>28</v>
      </c>
      <c r="L10" s="5" t="s">
        <v>29</v>
      </c>
      <c r="M10" s="5" t="s">
        <v>40</v>
      </c>
      <c r="N10" s="5">
        <v>3.0</v>
      </c>
      <c r="O10" s="5">
        <v>3.0</v>
      </c>
      <c r="P10" s="5" t="s">
        <v>31</v>
      </c>
      <c r="Q10" s="5" t="s">
        <v>49</v>
      </c>
      <c r="R10" s="5" t="s">
        <v>32</v>
      </c>
      <c r="S10" s="5" t="s">
        <v>88</v>
      </c>
      <c r="T10" s="5" t="s">
        <v>89</v>
      </c>
    </row>
    <row r="11">
      <c r="A11" s="3" t="s">
        <v>90</v>
      </c>
      <c r="B11" s="4" t="s">
        <v>36</v>
      </c>
      <c r="C11" s="5" t="s">
        <v>22</v>
      </c>
      <c r="D11" s="5" t="s">
        <v>91</v>
      </c>
      <c r="E11" s="4" t="s">
        <v>92</v>
      </c>
      <c r="F11" s="5" t="s">
        <v>25</v>
      </c>
      <c r="G11" s="5" t="s">
        <v>26</v>
      </c>
      <c r="H11" s="5" t="s">
        <v>28</v>
      </c>
      <c r="I11" s="5" t="s">
        <v>28</v>
      </c>
      <c r="J11" s="5" t="s">
        <v>39</v>
      </c>
      <c r="K11" s="5" t="s">
        <v>39</v>
      </c>
      <c r="L11" s="5" t="s">
        <v>29</v>
      </c>
      <c r="M11" s="5" t="s">
        <v>40</v>
      </c>
      <c r="N11" s="5">
        <v>3.0</v>
      </c>
      <c r="O11" s="5">
        <v>2.0</v>
      </c>
      <c r="P11" s="5" t="s">
        <v>93</v>
      </c>
      <c r="Q11" s="5" t="s">
        <v>94</v>
      </c>
      <c r="R11" s="5" t="s">
        <v>94</v>
      </c>
      <c r="S11" s="5" t="s">
        <v>95</v>
      </c>
      <c r="T11" s="5" t="s">
        <v>96</v>
      </c>
    </row>
    <row r="12">
      <c r="A12" s="3" t="s">
        <v>97</v>
      </c>
      <c r="B12" s="4" t="s">
        <v>36</v>
      </c>
      <c r="C12" s="5" t="s">
        <v>54</v>
      </c>
      <c r="D12" s="5" t="s">
        <v>91</v>
      </c>
      <c r="E12" s="4" t="s">
        <v>98</v>
      </c>
      <c r="F12" s="5" t="s">
        <v>25</v>
      </c>
      <c r="G12" s="5" t="s">
        <v>26</v>
      </c>
      <c r="H12" s="5" t="s">
        <v>28</v>
      </c>
      <c r="I12" s="5" t="s">
        <v>28</v>
      </c>
      <c r="J12" s="5" t="s">
        <v>39</v>
      </c>
      <c r="K12" s="5" t="s">
        <v>39</v>
      </c>
      <c r="L12" s="5" t="s">
        <v>71</v>
      </c>
      <c r="M12" s="5" t="s">
        <v>40</v>
      </c>
      <c r="N12" s="5">
        <v>2.0</v>
      </c>
      <c r="O12" s="5">
        <v>2.0</v>
      </c>
      <c r="P12" s="5" t="s">
        <v>93</v>
      </c>
      <c r="Q12" s="5" t="s">
        <v>32</v>
      </c>
      <c r="R12" s="5" t="s">
        <v>32</v>
      </c>
      <c r="S12" s="5" t="s">
        <v>99</v>
      </c>
      <c r="T12" s="5" t="s">
        <v>96</v>
      </c>
    </row>
    <row r="13">
      <c r="A13" s="3" t="s">
        <v>100</v>
      </c>
      <c r="B13" s="5" t="s">
        <v>101</v>
      </c>
      <c r="C13" s="5" t="s">
        <v>59</v>
      </c>
      <c r="D13" s="5" t="s">
        <v>82</v>
      </c>
      <c r="E13" s="4" t="s">
        <v>102</v>
      </c>
      <c r="F13" s="5" t="s">
        <v>25</v>
      </c>
      <c r="G13" s="5" t="s">
        <v>103</v>
      </c>
      <c r="H13" s="5" t="s">
        <v>27</v>
      </c>
      <c r="I13" s="5" t="s">
        <v>27</v>
      </c>
      <c r="J13" s="5" t="s">
        <v>28</v>
      </c>
      <c r="K13" s="5" t="s">
        <v>39</v>
      </c>
      <c r="L13" s="5" t="s">
        <v>71</v>
      </c>
      <c r="M13" s="5" t="s">
        <v>30</v>
      </c>
      <c r="N13" s="5">
        <v>3.0</v>
      </c>
      <c r="O13" s="5">
        <v>1.0</v>
      </c>
      <c r="P13" s="5" t="s">
        <v>41</v>
      </c>
      <c r="Q13" s="5" t="s">
        <v>42</v>
      </c>
      <c r="R13" s="6"/>
      <c r="S13" s="6"/>
      <c r="T13" s="5" t="s">
        <v>96</v>
      </c>
    </row>
    <row r="14">
      <c r="A14" s="3" t="s">
        <v>104</v>
      </c>
      <c r="B14" s="4" t="s">
        <v>36</v>
      </c>
      <c r="C14" s="5" t="s">
        <v>54</v>
      </c>
      <c r="D14" s="5" t="s">
        <v>82</v>
      </c>
      <c r="E14" s="4" t="s">
        <v>105</v>
      </c>
      <c r="F14" s="5" t="s">
        <v>25</v>
      </c>
      <c r="G14" s="5" t="s">
        <v>26</v>
      </c>
      <c r="H14" s="5" t="s">
        <v>39</v>
      </c>
      <c r="I14" s="5" t="s">
        <v>39</v>
      </c>
      <c r="J14" s="5" t="s">
        <v>39</v>
      </c>
      <c r="K14" s="5" t="s">
        <v>39</v>
      </c>
      <c r="L14" s="5" t="s">
        <v>71</v>
      </c>
      <c r="M14" s="5" t="s">
        <v>106</v>
      </c>
      <c r="N14" s="5">
        <v>1.0</v>
      </c>
      <c r="O14" s="5">
        <v>1.0</v>
      </c>
      <c r="P14" s="7" t="s">
        <v>93</v>
      </c>
      <c r="Q14" s="6"/>
      <c r="R14" s="6"/>
      <c r="S14" s="6"/>
      <c r="T14" s="5" t="s">
        <v>96</v>
      </c>
    </row>
    <row r="15">
      <c r="A15" s="3" t="s">
        <v>107</v>
      </c>
      <c r="B15" s="4" t="s">
        <v>36</v>
      </c>
      <c r="C15" s="5" t="s">
        <v>45</v>
      </c>
      <c r="D15" s="5" t="s">
        <v>108</v>
      </c>
      <c r="E15" s="4" t="s">
        <v>109</v>
      </c>
      <c r="F15" s="5" t="s">
        <v>48</v>
      </c>
      <c r="G15" s="5" t="s">
        <v>26</v>
      </c>
      <c r="H15" s="5" t="s">
        <v>39</v>
      </c>
      <c r="I15" s="5" t="s">
        <v>39</v>
      </c>
      <c r="J15" s="5" t="s">
        <v>39</v>
      </c>
      <c r="K15" s="5" t="s">
        <v>70</v>
      </c>
      <c r="L15" s="5" t="s">
        <v>110</v>
      </c>
      <c r="M15" s="5" t="s">
        <v>111</v>
      </c>
      <c r="N15" s="5">
        <v>3.0</v>
      </c>
      <c r="O15" s="5">
        <v>3.0</v>
      </c>
      <c r="P15" s="5" t="s">
        <v>31</v>
      </c>
      <c r="Q15" s="5" t="s">
        <v>42</v>
      </c>
      <c r="R15" s="5" t="s">
        <v>42</v>
      </c>
      <c r="S15" s="6"/>
      <c r="T15" s="5" t="s">
        <v>112</v>
      </c>
    </row>
    <row r="16">
      <c r="A16" s="3" t="s">
        <v>113</v>
      </c>
      <c r="B16" s="4" t="s">
        <v>36</v>
      </c>
      <c r="C16" s="5" t="s">
        <v>54</v>
      </c>
      <c r="D16" s="5" t="s">
        <v>60</v>
      </c>
      <c r="E16" s="4" t="s">
        <v>68</v>
      </c>
      <c r="F16" s="5" t="s">
        <v>62</v>
      </c>
      <c r="G16" s="5" t="s">
        <v>26</v>
      </c>
      <c r="H16" s="5" t="s">
        <v>28</v>
      </c>
      <c r="I16" s="5" t="s">
        <v>28</v>
      </c>
      <c r="J16" s="5" t="s">
        <v>28</v>
      </c>
      <c r="K16" s="5" t="s">
        <v>28</v>
      </c>
      <c r="L16" s="5" t="s">
        <v>29</v>
      </c>
      <c r="M16" s="5" t="s">
        <v>30</v>
      </c>
      <c r="N16" s="5">
        <v>5.0</v>
      </c>
      <c r="O16" s="5">
        <v>2.0</v>
      </c>
      <c r="P16" s="5" t="s">
        <v>41</v>
      </c>
      <c r="Q16" s="5" t="s">
        <v>32</v>
      </c>
      <c r="R16" s="5" t="s">
        <v>94</v>
      </c>
      <c r="S16" s="5" t="s">
        <v>114</v>
      </c>
      <c r="T16" s="5" t="s">
        <v>115</v>
      </c>
    </row>
    <row r="17">
      <c r="A17" s="3" t="s">
        <v>116</v>
      </c>
      <c r="B17" s="4" t="s">
        <v>117</v>
      </c>
      <c r="C17" s="5" t="s">
        <v>54</v>
      </c>
      <c r="D17" s="5" t="s">
        <v>60</v>
      </c>
      <c r="E17" s="4" t="s">
        <v>118</v>
      </c>
      <c r="F17" s="5" t="s">
        <v>48</v>
      </c>
      <c r="G17" s="5" t="s">
        <v>26</v>
      </c>
      <c r="H17" s="5" t="s">
        <v>28</v>
      </c>
      <c r="I17" s="5" t="s">
        <v>28</v>
      </c>
      <c r="J17" s="5" t="s">
        <v>39</v>
      </c>
      <c r="K17" s="5" t="s">
        <v>39</v>
      </c>
      <c r="L17" s="5" t="s">
        <v>71</v>
      </c>
      <c r="M17" s="5" t="s">
        <v>40</v>
      </c>
      <c r="N17" s="5">
        <v>3.0</v>
      </c>
      <c r="O17" s="5">
        <v>5.0</v>
      </c>
      <c r="P17" s="5" t="s">
        <v>31</v>
      </c>
      <c r="Q17" s="5" t="s">
        <v>32</v>
      </c>
      <c r="R17" s="5" t="s">
        <v>32</v>
      </c>
      <c r="S17" s="5" t="s">
        <v>119</v>
      </c>
      <c r="T17" s="5" t="s">
        <v>120</v>
      </c>
    </row>
    <row r="18">
      <c r="A18" s="3" t="s">
        <v>121</v>
      </c>
      <c r="B18" s="4" t="s">
        <v>36</v>
      </c>
      <c r="C18" s="5" t="s">
        <v>59</v>
      </c>
      <c r="D18" s="5" t="s">
        <v>60</v>
      </c>
      <c r="E18" s="4" t="s">
        <v>122</v>
      </c>
      <c r="F18" s="5" t="s">
        <v>25</v>
      </c>
      <c r="G18" s="5" t="s">
        <v>123</v>
      </c>
      <c r="H18" s="5" t="s">
        <v>38</v>
      </c>
      <c r="I18" s="5" t="s">
        <v>28</v>
      </c>
      <c r="J18" s="5" t="s">
        <v>28</v>
      </c>
      <c r="K18" s="5" t="s">
        <v>28</v>
      </c>
      <c r="L18" s="5" t="s">
        <v>29</v>
      </c>
      <c r="M18" s="5" t="s">
        <v>72</v>
      </c>
      <c r="N18" s="5">
        <v>1.0</v>
      </c>
      <c r="O18" s="5">
        <v>4.0</v>
      </c>
      <c r="P18" s="5" t="s">
        <v>31</v>
      </c>
      <c r="Q18" s="6"/>
      <c r="R18" s="5" t="s">
        <v>32</v>
      </c>
      <c r="S18" s="5" t="s">
        <v>124</v>
      </c>
      <c r="T18" s="5" t="s">
        <v>125</v>
      </c>
    </row>
    <row r="19">
      <c r="A19" s="8"/>
      <c r="B19" s="9"/>
      <c r="C19" s="9"/>
      <c r="D19" s="9"/>
      <c r="E19" s="9"/>
      <c r="F19" s="9"/>
      <c r="G19" s="9"/>
      <c r="H19" s="9"/>
      <c r="I19" s="9"/>
      <c r="J19" s="9"/>
      <c r="K19" s="9"/>
      <c r="L19" s="9"/>
      <c r="M19" s="9"/>
      <c r="N19" s="9"/>
      <c r="O19" s="9"/>
      <c r="P19" s="9"/>
      <c r="Q19" s="9"/>
      <c r="R19" s="9"/>
      <c r="S19" s="9"/>
      <c r="T19"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4.0"/>
    <col customWidth="1" min="2" max="2" width="21.75"/>
    <col customWidth="1" min="3" max="3" width="39.63"/>
    <col customWidth="1" min="4" max="4" width="35.63"/>
    <col customWidth="1" min="5" max="5" width="27.38"/>
    <col customWidth="1" min="6" max="6" width="33.38"/>
    <col customWidth="1" min="7" max="7" width="56.13"/>
    <col customWidth="1" min="8" max="8" width="26.5"/>
    <col customWidth="1" min="9" max="9" width="49.25"/>
    <col customWidth="1" min="10" max="10" width="29.38"/>
    <col customWidth="1" min="11" max="11" width="50.0"/>
    <col customWidth="1" min="12" max="12" width="24.38"/>
    <col customWidth="1" min="13" max="13" width="48.0"/>
    <col customWidth="1" min="14" max="14" width="37.88"/>
    <col customWidth="1" min="15" max="15" width="72.75"/>
  </cols>
  <sheetData>
    <row r="1" ht="50.25" customHeight="1">
      <c r="A1" s="10" t="s">
        <v>0</v>
      </c>
      <c r="B1" s="11" t="s">
        <v>126</v>
      </c>
      <c r="C1" s="11" t="s">
        <v>127</v>
      </c>
      <c r="D1" s="11" t="s">
        <v>128</v>
      </c>
      <c r="E1" s="11" t="s">
        <v>129</v>
      </c>
      <c r="F1" s="11" t="s">
        <v>130</v>
      </c>
      <c r="G1" s="11" t="s">
        <v>131</v>
      </c>
      <c r="H1" s="11" t="s">
        <v>132</v>
      </c>
      <c r="I1" s="11" t="s">
        <v>133</v>
      </c>
      <c r="J1" s="11" t="s">
        <v>134</v>
      </c>
      <c r="K1" s="11" t="s">
        <v>135</v>
      </c>
      <c r="L1" s="11" t="s">
        <v>136</v>
      </c>
      <c r="M1" s="11" t="s">
        <v>137</v>
      </c>
      <c r="N1" s="11" t="s">
        <v>138</v>
      </c>
      <c r="O1" s="11" t="s">
        <v>139</v>
      </c>
    </row>
    <row r="2" ht="16.5" customHeight="1">
      <c r="A2" s="12" t="s">
        <v>20</v>
      </c>
      <c r="B2" s="13">
        <v>3.0</v>
      </c>
      <c r="C2" s="14" t="s">
        <v>140</v>
      </c>
      <c r="D2" s="15" t="s">
        <v>141</v>
      </c>
      <c r="E2" s="14" t="s">
        <v>142</v>
      </c>
      <c r="F2" s="14" t="s">
        <v>143</v>
      </c>
      <c r="G2" s="14" t="s">
        <v>144</v>
      </c>
      <c r="H2" s="14" t="s">
        <v>145</v>
      </c>
      <c r="I2" s="14" t="s">
        <v>146</v>
      </c>
      <c r="J2" s="14" t="s">
        <v>147</v>
      </c>
      <c r="K2" s="14" t="s">
        <v>148</v>
      </c>
      <c r="L2" s="14" t="s">
        <v>149</v>
      </c>
      <c r="M2" s="14" t="s">
        <v>150</v>
      </c>
      <c r="N2" s="14" t="s">
        <v>151</v>
      </c>
      <c r="O2" s="14" t="s">
        <v>152</v>
      </c>
    </row>
    <row r="3" ht="16.5" customHeight="1">
      <c r="A3" s="12" t="s">
        <v>35</v>
      </c>
      <c r="B3" s="13">
        <v>3.0</v>
      </c>
      <c r="C3" s="14" t="s">
        <v>140</v>
      </c>
      <c r="D3" s="15" t="s">
        <v>141</v>
      </c>
      <c r="E3" s="14" t="s">
        <v>142</v>
      </c>
      <c r="F3" s="14" t="s">
        <v>143</v>
      </c>
      <c r="G3" s="14" t="s">
        <v>144</v>
      </c>
      <c r="H3" s="14" t="s">
        <v>145</v>
      </c>
      <c r="I3" s="14" t="s">
        <v>146</v>
      </c>
      <c r="J3" s="14" t="s">
        <v>147</v>
      </c>
      <c r="K3" s="14" t="s">
        <v>148</v>
      </c>
      <c r="L3" s="14" t="s">
        <v>149</v>
      </c>
      <c r="M3" s="14" t="s">
        <v>153</v>
      </c>
      <c r="N3" s="14" t="s">
        <v>151</v>
      </c>
      <c r="O3" s="14" t="s">
        <v>152</v>
      </c>
    </row>
    <row r="4" ht="16.5" customHeight="1">
      <c r="A4" s="12" t="s">
        <v>44</v>
      </c>
      <c r="B4" s="13">
        <v>3.0</v>
      </c>
      <c r="C4" s="14" t="s">
        <v>140</v>
      </c>
      <c r="D4" s="15" t="s">
        <v>141</v>
      </c>
      <c r="E4" s="14" t="s">
        <v>142</v>
      </c>
      <c r="F4" s="14" t="s">
        <v>143</v>
      </c>
      <c r="G4" s="14" t="s">
        <v>144</v>
      </c>
      <c r="H4" s="14" t="s">
        <v>145</v>
      </c>
      <c r="I4" s="14" t="s">
        <v>146</v>
      </c>
      <c r="J4" s="14" t="s">
        <v>147</v>
      </c>
      <c r="K4" s="14" t="s">
        <v>148</v>
      </c>
      <c r="L4" s="14" t="s">
        <v>149</v>
      </c>
      <c r="M4" s="14" t="s">
        <v>150</v>
      </c>
      <c r="N4" s="14" t="s">
        <v>151</v>
      </c>
      <c r="O4" s="14" t="s">
        <v>152</v>
      </c>
    </row>
    <row r="5" ht="16.5" customHeight="1">
      <c r="A5" s="12" t="s">
        <v>52</v>
      </c>
      <c r="B5" s="13">
        <v>3.0</v>
      </c>
      <c r="C5" s="14" t="s">
        <v>140</v>
      </c>
      <c r="D5" s="15" t="s">
        <v>141</v>
      </c>
      <c r="E5" s="14" t="s">
        <v>142</v>
      </c>
      <c r="F5" s="14" t="s">
        <v>143</v>
      </c>
      <c r="G5" s="14" t="s">
        <v>144</v>
      </c>
      <c r="H5" s="14" t="s">
        <v>145</v>
      </c>
      <c r="I5" s="14" t="s">
        <v>146</v>
      </c>
      <c r="J5" s="14" t="s">
        <v>147</v>
      </c>
      <c r="K5" s="14" t="s">
        <v>148</v>
      </c>
      <c r="L5" s="14" t="s">
        <v>149</v>
      </c>
      <c r="M5" s="14" t="s">
        <v>153</v>
      </c>
      <c r="N5" s="14" t="s">
        <v>151</v>
      </c>
      <c r="O5" s="14" t="s">
        <v>152</v>
      </c>
    </row>
    <row r="6" ht="16.5" customHeight="1">
      <c r="A6" s="12" t="s">
        <v>57</v>
      </c>
      <c r="B6" s="13">
        <v>3.0</v>
      </c>
      <c r="C6" s="14" t="s">
        <v>140</v>
      </c>
      <c r="D6" s="15" t="s">
        <v>141</v>
      </c>
      <c r="E6" s="14" t="s">
        <v>142</v>
      </c>
      <c r="F6" s="14" t="s">
        <v>143</v>
      </c>
      <c r="G6" s="14" t="s">
        <v>144</v>
      </c>
      <c r="H6" s="14" t="s">
        <v>145</v>
      </c>
      <c r="I6" s="14" t="s">
        <v>146</v>
      </c>
      <c r="J6" s="14" t="s">
        <v>147</v>
      </c>
      <c r="K6" s="14" t="s">
        <v>148</v>
      </c>
      <c r="L6" s="14" t="s">
        <v>149</v>
      </c>
      <c r="M6" s="14" t="s">
        <v>153</v>
      </c>
      <c r="N6" s="14" t="s">
        <v>151</v>
      </c>
      <c r="O6" s="14" t="s">
        <v>152</v>
      </c>
    </row>
    <row r="7" ht="16.5" customHeight="1">
      <c r="A7" s="12" t="s">
        <v>66</v>
      </c>
      <c r="B7" s="13">
        <v>3.0</v>
      </c>
      <c r="C7" s="14" t="s">
        <v>140</v>
      </c>
      <c r="D7" s="15" t="s">
        <v>141</v>
      </c>
      <c r="E7" s="14" t="s">
        <v>142</v>
      </c>
      <c r="F7" s="14" t="s">
        <v>143</v>
      </c>
      <c r="G7" s="14" t="s">
        <v>144</v>
      </c>
      <c r="H7" s="14" t="s">
        <v>145</v>
      </c>
      <c r="I7" s="14" t="s">
        <v>146</v>
      </c>
      <c r="J7" s="14" t="s">
        <v>147</v>
      </c>
      <c r="K7" s="13">
        <v>1.0</v>
      </c>
      <c r="L7" s="14" t="s">
        <v>149</v>
      </c>
      <c r="M7" s="14" t="s">
        <v>153</v>
      </c>
      <c r="N7" s="14" t="s">
        <v>151</v>
      </c>
      <c r="O7" s="14" t="s">
        <v>152</v>
      </c>
    </row>
    <row r="8" ht="16.5" customHeight="1">
      <c r="A8" s="12" t="s">
        <v>75</v>
      </c>
      <c r="B8" s="13">
        <v>3.0</v>
      </c>
      <c r="C8" s="14" t="s">
        <v>140</v>
      </c>
      <c r="D8" s="15" t="s">
        <v>141</v>
      </c>
      <c r="E8" s="14" t="s">
        <v>142</v>
      </c>
      <c r="F8" s="14" t="s">
        <v>143</v>
      </c>
      <c r="G8" s="14" t="s">
        <v>144</v>
      </c>
      <c r="H8" s="14" t="s">
        <v>145</v>
      </c>
      <c r="I8" s="14" t="s">
        <v>146</v>
      </c>
      <c r="J8" s="14" t="s">
        <v>147</v>
      </c>
      <c r="K8" s="14" t="s">
        <v>148</v>
      </c>
      <c r="L8" s="14" t="s">
        <v>149</v>
      </c>
      <c r="M8" s="14" t="s">
        <v>150</v>
      </c>
      <c r="N8" s="14" t="s">
        <v>151</v>
      </c>
      <c r="O8" s="14" t="s">
        <v>152</v>
      </c>
    </row>
    <row r="9" ht="16.5" customHeight="1">
      <c r="A9" s="12" t="s">
        <v>80</v>
      </c>
      <c r="B9" s="13">
        <v>3.0</v>
      </c>
      <c r="C9" s="14" t="s">
        <v>140</v>
      </c>
      <c r="D9" s="15" t="s">
        <v>154</v>
      </c>
      <c r="E9" s="14" t="s">
        <v>142</v>
      </c>
      <c r="F9" s="14" t="s">
        <v>143</v>
      </c>
      <c r="G9" s="14" t="s">
        <v>144</v>
      </c>
      <c r="H9" s="14" t="s">
        <v>145</v>
      </c>
      <c r="I9" s="14" t="s">
        <v>146</v>
      </c>
      <c r="J9" s="14" t="s">
        <v>147</v>
      </c>
      <c r="K9" s="14" t="s">
        <v>148</v>
      </c>
      <c r="L9" s="14" t="s">
        <v>149</v>
      </c>
      <c r="M9" s="14" t="s">
        <v>153</v>
      </c>
      <c r="N9" s="14" t="s">
        <v>151</v>
      </c>
      <c r="O9" s="14" t="s">
        <v>152</v>
      </c>
    </row>
    <row r="10" ht="16.5" customHeight="1">
      <c r="A10" s="12" t="s">
        <v>84</v>
      </c>
      <c r="B10" s="13">
        <v>3.0</v>
      </c>
      <c r="C10" s="14" t="s">
        <v>140</v>
      </c>
      <c r="D10" s="15" t="s">
        <v>141</v>
      </c>
      <c r="E10" s="14" t="s">
        <v>142</v>
      </c>
      <c r="F10" s="14" t="s">
        <v>143</v>
      </c>
      <c r="G10" s="14" t="s">
        <v>144</v>
      </c>
      <c r="H10" s="14" t="s">
        <v>145</v>
      </c>
      <c r="I10" s="14" t="s">
        <v>146</v>
      </c>
      <c r="J10" s="14" t="s">
        <v>147</v>
      </c>
      <c r="K10" s="14" t="s">
        <v>148</v>
      </c>
      <c r="L10" s="14" t="s">
        <v>149</v>
      </c>
      <c r="M10" s="14" t="s">
        <v>150</v>
      </c>
      <c r="N10" s="14" t="s">
        <v>151</v>
      </c>
      <c r="O10" s="14" t="s">
        <v>152</v>
      </c>
    </row>
    <row r="11" ht="16.5" customHeight="1">
      <c r="A11" s="12" t="s">
        <v>90</v>
      </c>
      <c r="B11" s="13">
        <v>3.0</v>
      </c>
      <c r="C11" s="14" t="s">
        <v>140</v>
      </c>
      <c r="D11" s="15" t="s">
        <v>154</v>
      </c>
      <c r="E11" s="14" t="s">
        <v>142</v>
      </c>
      <c r="F11" s="14" t="s">
        <v>143</v>
      </c>
      <c r="G11" s="14" t="s">
        <v>155</v>
      </c>
      <c r="H11" s="14" t="s">
        <v>145</v>
      </c>
      <c r="I11" s="14" t="s">
        <v>146</v>
      </c>
      <c r="J11" s="14" t="s">
        <v>147</v>
      </c>
      <c r="K11" s="14" t="s">
        <v>148</v>
      </c>
      <c r="L11" s="14" t="s">
        <v>149</v>
      </c>
      <c r="M11" s="14" t="s">
        <v>150</v>
      </c>
      <c r="N11" s="14" t="s">
        <v>151</v>
      </c>
      <c r="O11" s="14" t="s">
        <v>152</v>
      </c>
    </row>
    <row r="12" ht="16.5" customHeight="1">
      <c r="A12" s="16" t="s">
        <v>97</v>
      </c>
      <c r="B12" s="13">
        <v>3.0</v>
      </c>
      <c r="C12" s="14" t="s">
        <v>140</v>
      </c>
      <c r="D12" s="15" t="s">
        <v>156</v>
      </c>
      <c r="E12" s="14" t="s">
        <v>157</v>
      </c>
      <c r="F12" s="14" t="s">
        <v>143</v>
      </c>
      <c r="G12" s="14" t="s">
        <v>155</v>
      </c>
      <c r="H12" s="14" t="s">
        <v>145</v>
      </c>
      <c r="I12" s="14" t="s">
        <v>146</v>
      </c>
      <c r="J12" s="14" t="s">
        <v>147</v>
      </c>
      <c r="K12" s="14" t="s">
        <v>148</v>
      </c>
      <c r="L12" s="14" t="s">
        <v>149</v>
      </c>
      <c r="M12" s="14" t="s">
        <v>150</v>
      </c>
      <c r="N12" s="14" t="s">
        <v>151</v>
      </c>
      <c r="O12" s="14" t="s">
        <v>152</v>
      </c>
    </row>
    <row r="13" ht="16.5" customHeight="1">
      <c r="A13" s="12" t="s">
        <v>100</v>
      </c>
      <c r="B13" s="13">
        <v>3.0</v>
      </c>
      <c r="C13" s="14" t="s">
        <v>140</v>
      </c>
      <c r="D13" s="15" t="s">
        <v>141</v>
      </c>
      <c r="E13" s="14" t="s">
        <v>142</v>
      </c>
      <c r="F13" s="14" t="s">
        <v>143</v>
      </c>
      <c r="G13" s="14" t="s">
        <v>144</v>
      </c>
      <c r="H13" s="14" t="s">
        <v>145</v>
      </c>
      <c r="I13" s="14" t="s">
        <v>146</v>
      </c>
      <c r="J13" s="14" t="s">
        <v>147</v>
      </c>
      <c r="K13" s="14" t="s">
        <v>148</v>
      </c>
      <c r="L13" s="14" t="s">
        <v>149</v>
      </c>
      <c r="M13" s="14" t="s">
        <v>150</v>
      </c>
      <c r="N13" s="14" t="s">
        <v>151</v>
      </c>
      <c r="O13" s="14" t="s">
        <v>152</v>
      </c>
    </row>
    <row r="14" ht="16.5" customHeight="1">
      <c r="A14" s="12" t="s">
        <v>104</v>
      </c>
      <c r="B14" s="13">
        <v>3.0</v>
      </c>
      <c r="C14" s="14" t="s">
        <v>140</v>
      </c>
      <c r="D14" s="15" t="s">
        <v>141</v>
      </c>
      <c r="E14" s="14" t="s">
        <v>158</v>
      </c>
      <c r="F14" s="14" t="s">
        <v>158</v>
      </c>
      <c r="G14" s="14" t="s">
        <v>158</v>
      </c>
      <c r="H14" s="14" t="s">
        <v>145</v>
      </c>
      <c r="I14" s="14" t="s">
        <v>146</v>
      </c>
      <c r="J14" s="14" t="s">
        <v>147</v>
      </c>
      <c r="K14" s="14" t="s">
        <v>148</v>
      </c>
      <c r="L14" s="14" t="s">
        <v>149</v>
      </c>
      <c r="M14" s="14" t="s">
        <v>150</v>
      </c>
      <c r="N14" s="14" t="s">
        <v>151</v>
      </c>
      <c r="O14" s="14" t="s">
        <v>152</v>
      </c>
    </row>
    <row r="15" ht="16.5" customHeight="1">
      <c r="A15" s="12" t="s">
        <v>107</v>
      </c>
      <c r="B15" s="13">
        <v>3.0</v>
      </c>
      <c r="C15" s="14" t="s">
        <v>140</v>
      </c>
      <c r="D15" s="15" t="s">
        <v>159</v>
      </c>
      <c r="E15" s="14" t="s">
        <v>142</v>
      </c>
      <c r="F15" s="14" t="s">
        <v>143</v>
      </c>
      <c r="G15" s="14" t="s">
        <v>144</v>
      </c>
      <c r="H15" s="14" t="s">
        <v>145</v>
      </c>
      <c r="I15" s="14" t="s">
        <v>160</v>
      </c>
      <c r="J15" s="14" t="s">
        <v>147</v>
      </c>
      <c r="K15" s="13">
        <v>1.0</v>
      </c>
      <c r="L15" s="14" t="s">
        <v>149</v>
      </c>
      <c r="M15" s="14" t="s">
        <v>150</v>
      </c>
      <c r="N15" s="14" t="s">
        <v>151</v>
      </c>
      <c r="O15" s="14" t="s">
        <v>152</v>
      </c>
    </row>
    <row r="16" ht="16.5" customHeight="1">
      <c r="A16" s="12" t="s">
        <v>113</v>
      </c>
      <c r="B16" s="13">
        <v>3.0</v>
      </c>
      <c r="C16" s="14" t="s">
        <v>140</v>
      </c>
      <c r="D16" s="15" t="s">
        <v>141</v>
      </c>
      <c r="E16" s="14" t="s">
        <v>142</v>
      </c>
      <c r="F16" s="14" t="s">
        <v>143</v>
      </c>
      <c r="G16" s="14" t="s">
        <v>144</v>
      </c>
      <c r="H16" s="14" t="s">
        <v>145</v>
      </c>
      <c r="I16" s="14" t="s">
        <v>146</v>
      </c>
      <c r="J16" s="14" t="s">
        <v>147</v>
      </c>
      <c r="K16" s="14" t="s">
        <v>148</v>
      </c>
      <c r="L16" s="14" t="s">
        <v>149</v>
      </c>
      <c r="M16" s="14" t="s">
        <v>150</v>
      </c>
      <c r="N16" s="14" t="s">
        <v>151</v>
      </c>
      <c r="O16" s="14" t="s">
        <v>152</v>
      </c>
    </row>
    <row r="17" ht="16.5" customHeight="1">
      <c r="A17" s="16" t="s">
        <v>116</v>
      </c>
      <c r="B17" s="13">
        <v>3.0</v>
      </c>
      <c r="C17" s="14" t="s">
        <v>140</v>
      </c>
      <c r="D17" s="15" t="s">
        <v>141</v>
      </c>
      <c r="E17" s="14" t="s">
        <v>142</v>
      </c>
      <c r="F17" s="14" t="s">
        <v>143</v>
      </c>
      <c r="G17" s="14" t="s">
        <v>144</v>
      </c>
      <c r="H17" s="14" t="s">
        <v>145</v>
      </c>
      <c r="I17" s="14" t="s">
        <v>146</v>
      </c>
      <c r="J17" s="14" t="s">
        <v>147</v>
      </c>
      <c r="K17" s="14" t="s">
        <v>148</v>
      </c>
      <c r="L17" s="14" t="s">
        <v>149</v>
      </c>
      <c r="M17" s="14" t="s">
        <v>153</v>
      </c>
      <c r="N17" s="14" t="s">
        <v>151</v>
      </c>
      <c r="O17" s="14" t="s">
        <v>152</v>
      </c>
    </row>
    <row r="18" ht="16.5" customHeight="1">
      <c r="A18" s="16" t="s">
        <v>121</v>
      </c>
      <c r="B18" s="13">
        <v>3.0</v>
      </c>
      <c r="C18" s="14" t="s">
        <v>140</v>
      </c>
      <c r="D18" s="15" t="s">
        <v>141</v>
      </c>
      <c r="E18" s="14" t="s">
        <v>142</v>
      </c>
      <c r="F18" s="14" t="s">
        <v>143</v>
      </c>
      <c r="G18" s="14" t="s">
        <v>144</v>
      </c>
      <c r="H18" s="14" t="s">
        <v>145</v>
      </c>
      <c r="I18" s="14" t="s">
        <v>146</v>
      </c>
      <c r="J18" s="14" t="s">
        <v>147</v>
      </c>
      <c r="K18" s="14" t="s">
        <v>148</v>
      </c>
      <c r="L18" s="14" t="s">
        <v>149</v>
      </c>
      <c r="M18" s="14" t="s">
        <v>150</v>
      </c>
      <c r="N18" s="14" t="s">
        <v>151</v>
      </c>
      <c r="O18" s="14" t="s">
        <v>152</v>
      </c>
    </row>
    <row r="19" ht="16.5" customHeight="1">
      <c r="A19" s="9"/>
    </row>
    <row r="20" ht="16.5" customHeight="1"/>
    <row r="21" ht="16.5" customHeight="1"/>
    <row r="22" ht="16.5" customHeight="1"/>
    <row r="23" ht="16.5" customHeight="1"/>
    <row r="24" ht="16.5" customHeight="1"/>
    <row r="25" ht="16.5" customHeight="1"/>
    <row r="26" ht="16.5" customHeight="1"/>
    <row r="27" ht="16.5" customHeight="1"/>
    <row r="28" ht="16.5" customHeight="1"/>
    <row r="29" ht="16.5" customHeight="1"/>
    <row r="30" ht="16.5" customHeight="1"/>
    <row r="31" ht="16.5" customHeight="1"/>
    <row r="32" ht="16.5" customHeight="1"/>
    <row r="33" ht="16.5" customHeight="1"/>
    <row r="34" ht="16.5" customHeight="1"/>
    <row r="35" ht="16.5" customHeight="1"/>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row r="1001" ht="16.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7.25"/>
    <col customWidth="1" min="2" max="2" width="29.88"/>
    <col customWidth="1" min="3" max="3" width="33.25"/>
    <col customWidth="1" min="4" max="4" width="40.13"/>
    <col customWidth="1" min="5" max="5" width="22.75"/>
    <col customWidth="1" min="6" max="6" width="21.88"/>
    <col customWidth="1" min="7" max="7" width="23.75"/>
    <col customWidth="1" min="8" max="8" width="23.13"/>
    <col customWidth="1" min="9" max="9" width="20.25"/>
    <col customWidth="1" min="10" max="10" width="20.0"/>
    <col customWidth="1" min="11" max="11" width="17.38"/>
    <col customWidth="1" min="12" max="12" width="20.25"/>
    <col customWidth="1" min="13" max="13" width="21.13"/>
    <col customWidth="1" min="14" max="14" width="17.5"/>
    <col customWidth="1" min="15" max="15" width="20.13"/>
    <col customWidth="1" min="16" max="16" width="15.0"/>
    <col customWidth="1" min="17" max="17" width="32.25"/>
    <col customWidth="1" min="18" max="18" width="37.38"/>
    <col customWidth="1" min="19" max="19" width="17.38"/>
  </cols>
  <sheetData>
    <row r="1">
      <c r="A1" s="14"/>
      <c r="B1" s="17" t="s">
        <v>161</v>
      </c>
      <c r="E1" s="18" t="s">
        <v>162</v>
      </c>
      <c r="K1" s="19" t="s">
        <v>163</v>
      </c>
      <c r="Q1" s="20" t="s">
        <v>164</v>
      </c>
      <c r="S1" s="15"/>
    </row>
    <row r="2">
      <c r="A2" s="21"/>
      <c r="E2" s="22" t="s">
        <v>165</v>
      </c>
      <c r="K2" s="23" t="s">
        <v>166</v>
      </c>
      <c r="Q2" s="24" t="s">
        <v>167</v>
      </c>
      <c r="S2" s="15"/>
    </row>
    <row r="3">
      <c r="A3" s="21" t="s">
        <v>0</v>
      </c>
      <c r="B3" s="25" t="s">
        <v>168</v>
      </c>
      <c r="C3" s="25" t="s">
        <v>169</v>
      </c>
      <c r="D3" s="25" t="s">
        <v>170</v>
      </c>
      <c r="E3" s="26" t="s">
        <v>171</v>
      </c>
      <c r="F3" s="26" t="s">
        <v>172</v>
      </c>
      <c r="G3" s="26" t="s">
        <v>173</v>
      </c>
      <c r="H3" s="26" t="s">
        <v>174</v>
      </c>
      <c r="I3" s="26" t="s">
        <v>175</v>
      </c>
      <c r="J3" s="26" t="s">
        <v>176</v>
      </c>
      <c r="K3" s="27" t="s">
        <v>177</v>
      </c>
      <c r="L3" s="27" t="s">
        <v>178</v>
      </c>
      <c r="M3" s="27" t="s">
        <v>179</v>
      </c>
      <c r="N3" s="27" t="s">
        <v>180</v>
      </c>
      <c r="O3" s="27" t="s">
        <v>181</v>
      </c>
      <c r="P3" s="27" t="s">
        <v>182</v>
      </c>
      <c r="Q3" s="28" t="s">
        <v>183</v>
      </c>
      <c r="R3" s="28" t="s">
        <v>184</v>
      </c>
      <c r="S3" s="15"/>
    </row>
    <row r="4">
      <c r="A4" s="12" t="s">
        <v>20</v>
      </c>
      <c r="B4" s="14" t="s">
        <v>185</v>
      </c>
      <c r="C4" s="14" t="s">
        <v>186</v>
      </c>
      <c r="D4" s="14" t="s">
        <v>187</v>
      </c>
      <c r="E4" s="13">
        <v>5.0</v>
      </c>
      <c r="F4" s="13">
        <v>5.0</v>
      </c>
      <c r="G4" s="13">
        <v>6.0</v>
      </c>
      <c r="H4" s="13">
        <v>6.0</v>
      </c>
      <c r="I4" s="13">
        <v>6.0</v>
      </c>
      <c r="J4" s="13">
        <v>6.0</v>
      </c>
      <c r="K4" s="13">
        <v>6.0</v>
      </c>
      <c r="L4" s="13">
        <v>5.0</v>
      </c>
      <c r="M4" s="13">
        <v>6.0</v>
      </c>
      <c r="N4" s="13">
        <v>6.0</v>
      </c>
      <c r="O4" s="13">
        <v>6.0</v>
      </c>
      <c r="P4" s="13">
        <v>6.0</v>
      </c>
      <c r="Q4" s="13">
        <v>5.0</v>
      </c>
      <c r="R4" s="13">
        <v>5.0</v>
      </c>
      <c r="S4" s="14"/>
    </row>
    <row r="5">
      <c r="A5" s="12" t="s">
        <v>35</v>
      </c>
      <c r="B5" s="14" t="s">
        <v>188</v>
      </c>
      <c r="C5" s="14" t="s">
        <v>189</v>
      </c>
      <c r="D5" s="14" t="s">
        <v>190</v>
      </c>
      <c r="E5" s="13">
        <v>6.0</v>
      </c>
      <c r="F5" s="13">
        <v>6.0</v>
      </c>
      <c r="G5" s="13">
        <v>6.0</v>
      </c>
      <c r="H5" s="13">
        <v>6.0</v>
      </c>
      <c r="I5" s="13">
        <v>6.0</v>
      </c>
      <c r="J5" s="13">
        <v>6.0</v>
      </c>
      <c r="K5" s="13">
        <v>6.0</v>
      </c>
      <c r="L5" s="13">
        <v>6.0</v>
      </c>
      <c r="M5" s="13">
        <v>6.0</v>
      </c>
      <c r="N5" s="13">
        <v>6.0</v>
      </c>
      <c r="O5" s="13">
        <v>6.0</v>
      </c>
      <c r="P5" s="13">
        <v>6.0</v>
      </c>
      <c r="Q5" s="13">
        <v>5.0</v>
      </c>
      <c r="R5" s="13">
        <v>6.0</v>
      </c>
      <c r="S5" s="14"/>
    </row>
    <row r="6">
      <c r="A6" s="12" t="s">
        <v>44</v>
      </c>
      <c r="B6" s="14" t="s">
        <v>191</v>
      </c>
      <c r="C6" s="14" t="s">
        <v>192</v>
      </c>
      <c r="D6" s="14" t="s">
        <v>193</v>
      </c>
      <c r="E6" s="13">
        <v>5.0</v>
      </c>
      <c r="F6" s="13">
        <v>6.0</v>
      </c>
      <c r="G6" s="13">
        <v>4.0</v>
      </c>
      <c r="H6" s="13">
        <v>5.0</v>
      </c>
      <c r="I6" s="13">
        <v>6.0</v>
      </c>
      <c r="J6" s="13">
        <v>6.0</v>
      </c>
      <c r="K6" s="13">
        <v>6.0</v>
      </c>
      <c r="L6" s="13">
        <v>5.0</v>
      </c>
      <c r="M6" s="13">
        <v>6.0</v>
      </c>
      <c r="N6" s="13">
        <v>6.0</v>
      </c>
      <c r="O6" s="13">
        <v>6.0</v>
      </c>
      <c r="P6" s="13">
        <v>6.0</v>
      </c>
      <c r="Q6" s="13">
        <v>5.0</v>
      </c>
      <c r="R6" s="13">
        <v>6.0</v>
      </c>
      <c r="S6" s="14"/>
    </row>
    <row r="7">
      <c r="A7" s="12" t="s">
        <v>52</v>
      </c>
      <c r="B7" s="14" t="s">
        <v>194</v>
      </c>
      <c r="C7" s="14" t="s">
        <v>195</v>
      </c>
      <c r="D7" s="14" t="s">
        <v>196</v>
      </c>
      <c r="E7" s="13">
        <v>5.0</v>
      </c>
      <c r="F7" s="13">
        <v>5.0</v>
      </c>
      <c r="G7" s="13">
        <v>6.0</v>
      </c>
      <c r="H7" s="13">
        <v>6.0</v>
      </c>
      <c r="I7" s="13">
        <v>5.0</v>
      </c>
      <c r="J7" s="13">
        <v>5.0</v>
      </c>
      <c r="K7" s="13">
        <v>6.0</v>
      </c>
      <c r="L7" s="13">
        <v>6.0</v>
      </c>
      <c r="M7" s="13">
        <v>6.0</v>
      </c>
      <c r="N7" s="13">
        <v>6.0</v>
      </c>
      <c r="O7" s="13">
        <v>6.0</v>
      </c>
      <c r="P7" s="13">
        <v>6.0</v>
      </c>
      <c r="Q7" s="13">
        <v>4.0</v>
      </c>
      <c r="R7" s="13">
        <v>5.0</v>
      </c>
      <c r="S7" s="29"/>
    </row>
    <row r="8">
      <c r="A8" s="12" t="s">
        <v>57</v>
      </c>
      <c r="B8" s="14" t="s">
        <v>197</v>
      </c>
      <c r="C8" s="14" t="s">
        <v>198</v>
      </c>
      <c r="D8" s="14" t="s">
        <v>199</v>
      </c>
      <c r="E8" s="13">
        <v>6.0</v>
      </c>
      <c r="F8" s="13">
        <v>6.0</v>
      </c>
      <c r="G8" s="13">
        <v>6.0</v>
      </c>
      <c r="H8" s="13">
        <v>6.0</v>
      </c>
      <c r="I8" s="13">
        <v>6.0</v>
      </c>
      <c r="J8" s="13">
        <v>6.0</v>
      </c>
      <c r="K8" s="13">
        <v>6.0</v>
      </c>
      <c r="L8" s="13">
        <v>6.0</v>
      </c>
      <c r="M8" s="13">
        <v>6.0</v>
      </c>
      <c r="N8" s="13">
        <v>6.0</v>
      </c>
      <c r="O8" s="13">
        <v>6.0</v>
      </c>
      <c r="P8" s="13">
        <v>6.0</v>
      </c>
      <c r="Q8" s="13">
        <v>6.0</v>
      </c>
      <c r="R8" s="13">
        <v>6.0</v>
      </c>
      <c r="S8" s="14"/>
    </row>
    <row r="9" ht="14.25" customHeight="1">
      <c r="A9" s="12" t="s">
        <v>66</v>
      </c>
      <c r="B9" s="14" t="s">
        <v>200</v>
      </c>
      <c r="C9" s="14" t="s">
        <v>201</v>
      </c>
      <c r="D9" s="14" t="s">
        <v>202</v>
      </c>
      <c r="E9" s="13">
        <v>6.0</v>
      </c>
      <c r="F9" s="13">
        <v>5.0</v>
      </c>
      <c r="G9" s="13">
        <v>6.0</v>
      </c>
      <c r="H9" s="13">
        <v>5.0</v>
      </c>
      <c r="I9" s="13">
        <v>6.0</v>
      </c>
      <c r="J9" s="13">
        <v>6.0</v>
      </c>
      <c r="K9" s="13">
        <v>6.0</v>
      </c>
      <c r="L9" s="13">
        <v>6.0</v>
      </c>
      <c r="M9" s="13">
        <v>6.0</v>
      </c>
      <c r="N9" s="13">
        <v>6.0</v>
      </c>
      <c r="O9" s="13">
        <v>6.0</v>
      </c>
      <c r="P9" s="13">
        <v>6.0</v>
      </c>
      <c r="Q9" s="13">
        <v>2.0</v>
      </c>
      <c r="R9" s="13">
        <v>5.0</v>
      </c>
      <c r="S9" s="14"/>
    </row>
    <row r="10">
      <c r="A10" s="12" t="s">
        <v>75</v>
      </c>
      <c r="B10" s="14" t="s">
        <v>203</v>
      </c>
      <c r="C10" s="14" t="s">
        <v>204</v>
      </c>
      <c r="D10" s="14" t="s">
        <v>205</v>
      </c>
      <c r="E10" s="13">
        <v>6.0</v>
      </c>
      <c r="F10" s="13">
        <v>6.0</v>
      </c>
      <c r="G10" s="13">
        <v>6.0</v>
      </c>
      <c r="H10" s="13">
        <v>6.0</v>
      </c>
      <c r="I10" s="13">
        <v>6.0</v>
      </c>
      <c r="J10" s="13">
        <v>6.0</v>
      </c>
      <c r="K10" s="13">
        <v>5.0</v>
      </c>
      <c r="L10" s="13">
        <v>5.0</v>
      </c>
      <c r="M10" s="13">
        <v>5.0</v>
      </c>
      <c r="N10" s="13">
        <v>5.0</v>
      </c>
      <c r="O10" s="13">
        <v>5.0</v>
      </c>
      <c r="P10" s="13">
        <v>5.0</v>
      </c>
      <c r="Q10" s="13">
        <v>5.0</v>
      </c>
      <c r="R10" s="13">
        <v>6.0</v>
      </c>
      <c r="S10" s="14"/>
    </row>
    <row r="11">
      <c r="A11" s="12" t="s">
        <v>80</v>
      </c>
      <c r="B11" s="14" t="s">
        <v>206</v>
      </c>
      <c r="C11" s="14" t="s">
        <v>207</v>
      </c>
      <c r="D11" s="14" t="s">
        <v>208</v>
      </c>
      <c r="E11" s="13">
        <v>5.0</v>
      </c>
      <c r="F11" s="13">
        <v>5.0</v>
      </c>
      <c r="G11" s="13">
        <v>3.0</v>
      </c>
      <c r="H11" s="13">
        <v>5.0</v>
      </c>
      <c r="I11" s="13">
        <v>5.0</v>
      </c>
      <c r="J11" s="13">
        <v>6.0</v>
      </c>
      <c r="K11" s="13">
        <v>5.0</v>
      </c>
      <c r="L11" s="13">
        <v>5.0</v>
      </c>
      <c r="M11" s="13">
        <v>5.0</v>
      </c>
      <c r="N11" s="13">
        <v>5.0</v>
      </c>
      <c r="O11" s="13">
        <v>5.0</v>
      </c>
      <c r="P11" s="13">
        <v>5.0</v>
      </c>
      <c r="Q11" s="13">
        <v>4.0</v>
      </c>
      <c r="R11" s="13">
        <v>6.0</v>
      </c>
      <c r="S11" s="14"/>
    </row>
    <row r="12">
      <c r="A12" s="12" t="s">
        <v>84</v>
      </c>
      <c r="B12" s="14" t="s">
        <v>209</v>
      </c>
      <c r="C12" s="14" t="s">
        <v>210</v>
      </c>
      <c r="D12" s="14" t="s">
        <v>211</v>
      </c>
      <c r="E12" s="13">
        <v>3.0</v>
      </c>
      <c r="F12" s="13">
        <v>5.0</v>
      </c>
      <c r="G12" s="13">
        <v>5.0</v>
      </c>
      <c r="H12" s="13">
        <v>5.0</v>
      </c>
      <c r="I12" s="13">
        <v>5.0</v>
      </c>
      <c r="J12" s="13">
        <v>4.0</v>
      </c>
      <c r="K12" s="13">
        <v>6.0</v>
      </c>
      <c r="L12" s="13">
        <v>5.0</v>
      </c>
      <c r="M12" s="13">
        <v>6.0</v>
      </c>
      <c r="N12" s="13">
        <v>6.0</v>
      </c>
      <c r="O12" s="13">
        <v>6.0</v>
      </c>
      <c r="P12" s="13">
        <v>6.0</v>
      </c>
      <c r="Q12" s="13">
        <v>5.0</v>
      </c>
      <c r="R12" s="13">
        <v>6.0</v>
      </c>
      <c r="S12" s="29"/>
    </row>
    <row r="13">
      <c r="A13" s="12" t="s">
        <v>90</v>
      </c>
      <c r="B13" s="14" t="s">
        <v>212</v>
      </c>
      <c r="C13" s="14" t="s">
        <v>213</v>
      </c>
      <c r="D13" s="14" t="s">
        <v>214</v>
      </c>
      <c r="E13" s="13">
        <v>6.0</v>
      </c>
      <c r="F13" s="13">
        <v>6.0</v>
      </c>
      <c r="G13" s="13">
        <v>6.0</v>
      </c>
      <c r="H13" s="13">
        <v>5.0</v>
      </c>
      <c r="I13" s="13">
        <v>6.0</v>
      </c>
      <c r="J13" s="13">
        <v>6.0</v>
      </c>
      <c r="K13" s="13">
        <v>6.0</v>
      </c>
      <c r="L13" s="13">
        <v>5.0</v>
      </c>
      <c r="M13" s="13">
        <v>5.0</v>
      </c>
      <c r="N13" s="13">
        <v>6.0</v>
      </c>
      <c r="O13" s="13">
        <v>6.0</v>
      </c>
      <c r="P13" s="13">
        <v>6.0</v>
      </c>
      <c r="Q13" s="13">
        <v>6.0</v>
      </c>
      <c r="R13" s="13">
        <v>5.0</v>
      </c>
      <c r="S13" s="14"/>
    </row>
    <row r="14">
      <c r="A14" s="16" t="s">
        <v>97</v>
      </c>
      <c r="B14" s="14" t="s">
        <v>215</v>
      </c>
      <c r="C14" s="14" t="s">
        <v>216</v>
      </c>
      <c r="D14" s="14" t="s">
        <v>217</v>
      </c>
      <c r="E14" s="13">
        <v>5.0</v>
      </c>
      <c r="F14" s="13">
        <v>4.0</v>
      </c>
      <c r="G14" s="13">
        <v>4.0</v>
      </c>
      <c r="H14" s="13">
        <v>4.0</v>
      </c>
      <c r="I14" s="13">
        <v>4.0</v>
      </c>
      <c r="J14" s="13">
        <v>4.0</v>
      </c>
      <c r="K14" s="13">
        <v>4.0</v>
      </c>
      <c r="L14" s="13">
        <v>3.0</v>
      </c>
      <c r="M14" s="13">
        <v>4.0</v>
      </c>
      <c r="N14" s="13">
        <v>5.0</v>
      </c>
      <c r="O14" s="13">
        <v>5.0</v>
      </c>
      <c r="P14" s="13">
        <v>5.0</v>
      </c>
      <c r="Q14" s="13">
        <v>4.0</v>
      </c>
      <c r="R14" s="13">
        <v>4.0</v>
      </c>
      <c r="S14" s="14"/>
    </row>
    <row r="15">
      <c r="A15" s="12" t="s">
        <v>100</v>
      </c>
      <c r="B15" s="14" t="s">
        <v>218</v>
      </c>
      <c r="C15" s="14" t="s">
        <v>219</v>
      </c>
      <c r="D15" s="14" t="s">
        <v>220</v>
      </c>
      <c r="E15" s="13">
        <v>6.0</v>
      </c>
      <c r="F15" s="13">
        <v>6.0</v>
      </c>
      <c r="G15" s="13">
        <v>6.0</v>
      </c>
      <c r="H15" s="13">
        <v>6.0</v>
      </c>
      <c r="I15" s="13">
        <v>6.0</v>
      </c>
      <c r="J15" s="13">
        <v>6.0</v>
      </c>
      <c r="K15" s="13">
        <v>6.0</v>
      </c>
      <c r="L15" s="13">
        <v>6.0</v>
      </c>
      <c r="M15" s="13">
        <v>6.0</v>
      </c>
      <c r="N15" s="13">
        <v>6.0</v>
      </c>
      <c r="O15" s="13">
        <v>6.0</v>
      </c>
      <c r="P15" s="13">
        <v>6.0</v>
      </c>
      <c r="Q15" s="13">
        <v>6.0</v>
      </c>
      <c r="R15" s="13">
        <v>6.0</v>
      </c>
      <c r="S15" s="29"/>
    </row>
    <row r="16">
      <c r="A16" s="12" t="s">
        <v>104</v>
      </c>
      <c r="B16" s="14" t="s">
        <v>221</v>
      </c>
      <c r="C16" s="14" t="s">
        <v>222</v>
      </c>
      <c r="D16" s="14" t="s">
        <v>223</v>
      </c>
      <c r="E16" s="13">
        <v>5.0</v>
      </c>
      <c r="F16" s="13">
        <v>5.0</v>
      </c>
      <c r="G16" s="13">
        <v>5.0</v>
      </c>
      <c r="H16" s="13">
        <v>6.0</v>
      </c>
      <c r="I16" s="13">
        <v>5.0</v>
      </c>
      <c r="J16" s="13">
        <v>5.0</v>
      </c>
      <c r="K16" s="13">
        <v>6.0</v>
      </c>
      <c r="L16" s="13">
        <v>5.0</v>
      </c>
      <c r="M16" s="13">
        <v>4.0</v>
      </c>
      <c r="N16" s="13">
        <v>6.0</v>
      </c>
      <c r="O16" s="13">
        <v>5.0</v>
      </c>
      <c r="P16" s="13">
        <v>5.0</v>
      </c>
      <c r="Q16" s="13">
        <v>5.0</v>
      </c>
      <c r="R16" s="13">
        <v>5.0</v>
      </c>
      <c r="S16" s="29"/>
    </row>
    <row r="17">
      <c r="A17" s="12" t="s">
        <v>107</v>
      </c>
      <c r="B17" s="14" t="s">
        <v>224</v>
      </c>
      <c r="C17" s="14" t="s">
        <v>225</v>
      </c>
      <c r="D17" s="14" t="s">
        <v>226</v>
      </c>
      <c r="E17" s="13">
        <v>6.0</v>
      </c>
      <c r="F17" s="13">
        <v>5.0</v>
      </c>
      <c r="G17" s="13">
        <v>4.0</v>
      </c>
      <c r="H17" s="13">
        <v>6.0</v>
      </c>
      <c r="I17" s="13">
        <v>6.0</v>
      </c>
      <c r="J17" s="13">
        <v>5.0</v>
      </c>
      <c r="K17" s="13">
        <v>6.0</v>
      </c>
      <c r="L17" s="13">
        <v>6.0</v>
      </c>
      <c r="M17" s="13">
        <v>6.0</v>
      </c>
      <c r="N17" s="13">
        <v>6.0</v>
      </c>
      <c r="O17" s="13">
        <v>6.0</v>
      </c>
      <c r="P17" s="13">
        <v>6.0</v>
      </c>
      <c r="Q17" s="13">
        <v>5.0</v>
      </c>
      <c r="R17" s="13">
        <v>6.0</v>
      </c>
      <c r="S17" s="14"/>
    </row>
    <row r="18">
      <c r="A18" s="12" t="s">
        <v>113</v>
      </c>
      <c r="B18" s="14" t="s">
        <v>227</v>
      </c>
      <c r="C18" s="14" t="s">
        <v>228</v>
      </c>
      <c r="D18" s="14" t="s">
        <v>229</v>
      </c>
      <c r="E18" s="13">
        <v>6.0</v>
      </c>
      <c r="F18" s="13">
        <v>6.0</v>
      </c>
      <c r="G18" s="13">
        <v>4.0</v>
      </c>
      <c r="H18" s="13">
        <v>6.0</v>
      </c>
      <c r="I18" s="13">
        <v>6.0</v>
      </c>
      <c r="J18" s="13">
        <v>6.0</v>
      </c>
      <c r="K18" s="13">
        <v>6.0</v>
      </c>
      <c r="L18" s="13">
        <v>5.0</v>
      </c>
      <c r="M18" s="13">
        <v>6.0</v>
      </c>
      <c r="N18" s="13">
        <v>6.0</v>
      </c>
      <c r="O18" s="13">
        <v>6.0</v>
      </c>
      <c r="P18" s="13">
        <v>6.0</v>
      </c>
      <c r="Q18" s="13">
        <v>6.0</v>
      </c>
      <c r="R18" s="13">
        <v>6.0</v>
      </c>
      <c r="S18" s="14"/>
    </row>
    <row r="19">
      <c r="A19" s="16" t="s">
        <v>116</v>
      </c>
      <c r="B19" s="14" t="s">
        <v>230</v>
      </c>
      <c r="C19" s="14" t="s">
        <v>231</v>
      </c>
      <c r="D19" s="14" t="s">
        <v>232</v>
      </c>
      <c r="E19" s="13">
        <v>6.0</v>
      </c>
      <c r="F19" s="13">
        <v>6.0</v>
      </c>
      <c r="G19" s="13">
        <v>6.0</v>
      </c>
      <c r="H19" s="13">
        <v>5.0</v>
      </c>
      <c r="I19" s="13">
        <v>6.0</v>
      </c>
      <c r="J19" s="13">
        <v>6.0</v>
      </c>
      <c r="K19" s="13">
        <v>6.0</v>
      </c>
      <c r="L19" s="13">
        <v>6.0</v>
      </c>
      <c r="M19" s="13">
        <v>6.0</v>
      </c>
      <c r="N19" s="13">
        <v>6.0</v>
      </c>
      <c r="O19" s="13">
        <v>6.0</v>
      </c>
      <c r="P19" s="13">
        <v>6.0</v>
      </c>
      <c r="Q19" s="13">
        <v>6.0</v>
      </c>
      <c r="R19" s="13">
        <v>6.0</v>
      </c>
      <c r="S19" s="14"/>
    </row>
    <row r="20">
      <c r="A20" s="16" t="s">
        <v>121</v>
      </c>
      <c r="B20" s="14" t="s">
        <v>233</v>
      </c>
      <c r="C20" s="14" t="s">
        <v>234</v>
      </c>
      <c r="D20" s="14" t="s">
        <v>235</v>
      </c>
      <c r="E20" s="13">
        <v>6.0</v>
      </c>
      <c r="F20" s="13">
        <v>6.0</v>
      </c>
      <c r="G20" s="13">
        <v>4.0</v>
      </c>
      <c r="H20" s="13">
        <v>6.0</v>
      </c>
      <c r="I20" s="13">
        <v>6.0</v>
      </c>
      <c r="J20" s="13">
        <v>5.0</v>
      </c>
      <c r="K20" s="13">
        <v>6.0</v>
      </c>
      <c r="L20" s="13">
        <v>6.0</v>
      </c>
      <c r="M20" s="13">
        <v>6.0</v>
      </c>
      <c r="N20" s="13">
        <v>6.0</v>
      </c>
      <c r="O20" s="13">
        <v>6.0</v>
      </c>
      <c r="P20" s="13">
        <v>6.0</v>
      </c>
      <c r="Q20" s="13">
        <v>3.0</v>
      </c>
      <c r="R20" s="13">
        <v>6.0</v>
      </c>
      <c r="S20" s="14"/>
    </row>
    <row r="24">
      <c r="A24" s="9"/>
      <c r="D24" s="30" t="s">
        <v>236</v>
      </c>
      <c r="E24" s="31">
        <f t="shared" ref="E24:R24" si="1">AVERAGE(E4:E20)</f>
        <v>5.470588235</v>
      </c>
      <c r="F24" s="32">
        <f t="shared" si="1"/>
        <v>5.470588235</v>
      </c>
      <c r="G24" s="32">
        <f t="shared" si="1"/>
        <v>5.117647059</v>
      </c>
      <c r="H24" s="32">
        <f t="shared" si="1"/>
        <v>5.529411765</v>
      </c>
      <c r="I24" s="32">
        <f t="shared" si="1"/>
        <v>5.647058824</v>
      </c>
      <c r="J24" s="33">
        <f t="shared" si="1"/>
        <v>5.529411765</v>
      </c>
      <c r="K24" s="34">
        <f t="shared" si="1"/>
        <v>5.764705882</v>
      </c>
      <c r="L24" s="35">
        <f t="shared" si="1"/>
        <v>5.352941176</v>
      </c>
      <c r="M24" s="35">
        <f t="shared" si="1"/>
        <v>5.588235294</v>
      </c>
      <c r="N24" s="35">
        <f t="shared" si="1"/>
        <v>5.823529412</v>
      </c>
      <c r="O24" s="35">
        <f t="shared" si="1"/>
        <v>5.764705882</v>
      </c>
      <c r="P24" s="36">
        <f t="shared" si="1"/>
        <v>5.764705882</v>
      </c>
      <c r="Q24" s="37">
        <f t="shared" si="1"/>
        <v>4.823529412</v>
      </c>
      <c r="R24" s="38">
        <f t="shared" si="1"/>
        <v>5.588235294</v>
      </c>
    </row>
  </sheetData>
  <mergeCells count="7">
    <mergeCell ref="E1:J1"/>
    <mergeCell ref="K1:P1"/>
    <mergeCell ref="Q1:R1"/>
    <mergeCell ref="E2:J2"/>
    <mergeCell ref="K2:P2"/>
    <mergeCell ref="Q2:R2"/>
    <mergeCell ref="B1:D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5"/>
    <col customWidth="1" min="2" max="2" width="5.13"/>
    <col customWidth="1" min="3" max="3" width="63.63"/>
    <col customWidth="1" min="4" max="4" width="32.5"/>
  </cols>
  <sheetData>
    <row r="1">
      <c r="A1" s="39" t="s">
        <v>237</v>
      </c>
      <c r="B1" s="40" t="s">
        <v>0</v>
      </c>
      <c r="C1" s="41" t="s">
        <v>238</v>
      </c>
      <c r="D1" s="41" t="s">
        <v>239</v>
      </c>
    </row>
    <row r="2">
      <c r="A2" s="42" t="s">
        <v>240</v>
      </c>
      <c r="B2" s="43" t="s">
        <v>241</v>
      </c>
      <c r="C2" s="44" t="s">
        <v>242</v>
      </c>
      <c r="D2" s="45">
        <v>3.0</v>
      </c>
    </row>
    <row r="3">
      <c r="A3" s="46"/>
      <c r="B3" s="47" t="s">
        <v>243</v>
      </c>
      <c r="C3" s="48" t="s">
        <v>244</v>
      </c>
      <c r="D3" s="49" t="s">
        <v>140</v>
      </c>
    </row>
    <row r="4">
      <c r="A4" s="50"/>
      <c r="B4" s="47" t="s">
        <v>245</v>
      </c>
      <c r="C4" s="51" t="s">
        <v>246</v>
      </c>
      <c r="D4" s="52" t="s">
        <v>141</v>
      </c>
    </row>
    <row r="5">
      <c r="A5" s="53" t="s">
        <v>247</v>
      </c>
      <c r="B5" s="54" t="s">
        <v>248</v>
      </c>
      <c r="C5" s="55" t="s">
        <v>249</v>
      </c>
      <c r="D5" s="56" t="s">
        <v>142</v>
      </c>
    </row>
    <row r="6">
      <c r="A6" s="46"/>
      <c r="B6" s="57" t="s">
        <v>250</v>
      </c>
      <c r="C6" s="55" t="s">
        <v>251</v>
      </c>
      <c r="D6" s="56" t="s">
        <v>143</v>
      </c>
    </row>
    <row r="7">
      <c r="A7" s="50"/>
      <c r="B7" s="58" t="s">
        <v>252</v>
      </c>
      <c r="C7" s="55" t="s">
        <v>253</v>
      </c>
      <c r="D7" s="56" t="s">
        <v>144</v>
      </c>
    </row>
    <row r="8">
      <c r="A8" s="42" t="s">
        <v>254</v>
      </c>
      <c r="B8" s="43" t="s">
        <v>255</v>
      </c>
      <c r="C8" s="44" t="s">
        <v>256</v>
      </c>
      <c r="D8" s="45" t="s">
        <v>145</v>
      </c>
    </row>
    <row r="9">
      <c r="A9" s="46"/>
      <c r="B9" s="47" t="s">
        <v>257</v>
      </c>
      <c r="C9" s="48" t="s">
        <v>258</v>
      </c>
      <c r="D9" s="49" t="s">
        <v>146</v>
      </c>
    </row>
    <row r="10">
      <c r="A10" s="46"/>
      <c r="B10" s="47" t="s">
        <v>259</v>
      </c>
      <c r="C10" s="48" t="s">
        <v>260</v>
      </c>
      <c r="D10" s="49" t="s">
        <v>147</v>
      </c>
    </row>
    <row r="11">
      <c r="A11" s="50"/>
      <c r="B11" s="59" t="s">
        <v>261</v>
      </c>
      <c r="C11" s="51" t="s">
        <v>262</v>
      </c>
      <c r="D11" s="52" t="s">
        <v>148</v>
      </c>
    </row>
    <row r="12">
      <c r="A12" s="60" t="s">
        <v>263</v>
      </c>
      <c r="B12" s="57" t="s">
        <v>264</v>
      </c>
      <c r="C12" s="55" t="s">
        <v>265</v>
      </c>
      <c r="D12" s="56" t="s">
        <v>149</v>
      </c>
    </row>
    <row r="13">
      <c r="A13" s="46"/>
      <c r="B13" s="57" t="s">
        <v>266</v>
      </c>
      <c r="C13" s="55" t="s">
        <v>267</v>
      </c>
      <c r="D13" s="56" t="s">
        <v>150</v>
      </c>
    </row>
    <row r="14">
      <c r="A14" s="46"/>
      <c r="B14" s="57" t="s">
        <v>268</v>
      </c>
      <c r="C14" s="55" t="s">
        <v>269</v>
      </c>
      <c r="D14" s="56" t="s">
        <v>151</v>
      </c>
    </row>
    <row r="15">
      <c r="A15" s="50"/>
      <c r="B15" s="58" t="s">
        <v>270</v>
      </c>
      <c r="C15" s="61" t="s">
        <v>271</v>
      </c>
      <c r="D15" s="62" t="s">
        <v>152</v>
      </c>
    </row>
  </sheetData>
  <mergeCells count="4">
    <mergeCell ref="A2:A4"/>
    <mergeCell ref="A5:A7"/>
    <mergeCell ref="A8:A11"/>
    <mergeCell ref="A12:A1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2.38"/>
    <col customWidth="1" min="2" max="15" width="10.88"/>
    <col customWidth="1" min="16" max="16" width="6.88"/>
    <col customWidth="1" min="17" max="17" width="8.25"/>
  </cols>
  <sheetData>
    <row r="1">
      <c r="A1" s="63" t="s">
        <v>272</v>
      </c>
      <c r="B1" s="64" t="s">
        <v>238</v>
      </c>
      <c r="C1" s="65"/>
      <c r="D1" s="65"/>
      <c r="E1" s="65"/>
      <c r="F1" s="65"/>
      <c r="G1" s="65"/>
      <c r="H1" s="65"/>
      <c r="I1" s="65"/>
      <c r="J1" s="65"/>
      <c r="K1" s="65"/>
      <c r="L1" s="65"/>
      <c r="M1" s="65"/>
      <c r="N1" s="65"/>
      <c r="O1" s="66"/>
    </row>
    <row r="2">
      <c r="A2" s="46"/>
      <c r="B2" s="67" t="s">
        <v>241</v>
      </c>
      <c r="C2" s="67" t="s">
        <v>243</v>
      </c>
      <c r="D2" s="67" t="s">
        <v>245</v>
      </c>
      <c r="E2" s="67" t="s">
        <v>248</v>
      </c>
      <c r="F2" s="67" t="s">
        <v>250</v>
      </c>
      <c r="G2" s="67" t="s">
        <v>252</v>
      </c>
      <c r="H2" s="67" t="s">
        <v>255</v>
      </c>
      <c r="I2" s="67" t="s">
        <v>257</v>
      </c>
      <c r="J2" s="67" t="s">
        <v>259</v>
      </c>
      <c r="K2" s="67" t="s">
        <v>261</v>
      </c>
      <c r="L2" s="67" t="s">
        <v>264</v>
      </c>
      <c r="M2" s="67" t="s">
        <v>266</v>
      </c>
      <c r="N2" s="67" t="s">
        <v>268</v>
      </c>
      <c r="O2" s="68" t="s">
        <v>270</v>
      </c>
      <c r="P2" s="69" t="s">
        <v>273</v>
      </c>
      <c r="Q2" s="70" t="s">
        <v>274</v>
      </c>
    </row>
    <row r="3">
      <c r="A3" s="71" t="s">
        <v>20</v>
      </c>
      <c r="B3" s="72" t="s">
        <v>275</v>
      </c>
      <c r="C3" s="72" t="s">
        <v>275</v>
      </c>
      <c r="D3" s="72" t="s">
        <v>275</v>
      </c>
      <c r="E3" s="72" t="s">
        <v>275</v>
      </c>
      <c r="F3" s="72" t="s">
        <v>275</v>
      </c>
      <c r="G3" s="72" t="s">
        <v>275</v>
      </c>
      <c r="H3" s="72" t="s">
        <v>275</v>
      </c>
      <c r="I3" s="72" t="s">
        <v>275</v>
      </c>
      <c r="J3" s="72" t="s">
        <v>275</v>
      </c>
      <c r="K3" s="72" t="s">
        <v>275</v>
      </c>
      <c r="L3" s="72" t="s">
        <v>275</v>
      </c>
      <c r="M3" s="72" t="s">
        <v>275</v>
      </c>
      <c r="N3" s="72" t="s">
        <v>275</v>
      </c>
      <c r="O3" s="73" t="s">
        <v>275</v>
      </c>
      <c r="P3" s="74">
        <f t="shared" ref="P3:P19" si="1">COUNTIF(B3:O3, "Certo")</f>
        <v>14</v>
      </c>
      <c r="Q3" s="75">
        <f t="shared" ref="Q3:Q19" si="2">P3/14</f>
        <v>1</v>
      </c>
    </row>
    <row r="4">
      <c r="A4" s="71" t="s">
        <v>35</v>
      </c>
      <c r="B4" s="72" t="s">
        <v>275</v>
      </c>
      <c r="C4" s="72" t="s">
        <v>275</v>
      </c>
      <c r="D4" s="72" t="s">
        <v>275</v>
      </c>
      <c r="E4" s="72" t="s">
        <v>275</v>
      </c>
      <c r="F4" s="72" t="s">
        <v>275</v>
      </c>
      <c r="G4" s="72" t="s">
        <v>275</v>
      </c>
      <c r="H4" s="72" t="s">
        <v>275</v>
      </c>
      <c r="I4" s="72" t="s">
        <v>275</v>
      </c>
      <c r="J4" s="72" t="s">
        <v>275</v>
      </c>
      <c r="K4" s="72" t="s">
        <v>275</v>
      </c>
      <c r="L4" s="72" t="s">
        <v>275</v>
      </c>
      <c r="M4" s="72" t="s">
        <v>276</v>
      </c>
      <c r="N4" s="72" t="s">
        <v>275</v>
      </c>
      <c r="O4" s="73" t="s">
        <v>275</v>
      </c>
      <c r="P4" s="74">
        <f t="shared" si="1"/>
        <v>13</v>
      </c>
      <c r="Q4" s="75">
        <f t="shared" si="2"/>
        <v>0.9285714286</v>
      </c>
    </row>
    <row r="5">
      <c r="A5" s="71" t="s">
        <v>44</v>
      </c>
      <c r="B5" s="72" t="s">
        <v>275</v>
      </c>
      <c r="C5" s="72" t="s">
        <v>275</v>
      </c>
      <c r="D5" s="72" t="s">
        <v>275</v>
      </c>
      <c r="E5" s="72" t="s">
        <v>275</v>
      </c>
      <c r="F5" s="72" t="s">
        <v>275</v>
      </c>
      <c r="G5" s="72" t="s">
        <v>275</v>
      </c>
      <c r="H5" s="72" t="s">
        <v>275</v>
      </c>
      <c r="I5" s="72" t="s">
        <v>275</v>
      </c>
      <c r="J5" s="72" t="s">
        <v>275</v>
      </c>
      <c r="K5" s="72" t="s">
        <v>275</v>
      </c>
      <c r="L5" s="72" t="s">
        <v>275</v>
      </c>
      <c r="M5" s="72" t="s">
        <v>275</v>
      </c>
      <c r="N5" s="72" t="s">
        <v>275</v>
      </c>
      <c r="O5" s="73" t="s">
        <v>275</v>
      </c>
      <c r="P5" s="74">
        <f t="shared" si="1"/>
        <v>14</v>
      </c>
      <c r="Q5" s="75">
        <f t="shared" si="2"/>
        <v>1</v>
      </c>
    </row>
    <row r="6">
      <c r="A6" s="71" t="s">
        <v>52</v>
      </c>
      <c r="B6" s="72" t="s">
        <v>275</v>
      </c>
      <c r="C6" s="72" t="s">
        <v>275</v>
      </c>
      <c r="D6" s="72" t="s">
        <v>275</v>
      </c>
      <c r="E6" s="72" t="s">
        <v>275</v>
      </c>
      <c r="F6" s="72" t="s">
        <v>275</v>
      </c>
      <c r="G6" s="72" t="s">
        <v>275</v>
      </c>
      <c r="H6" s="72" t="s">
        <v>275</v>
      </c>
      <c r="I6" s="72" t="s">
        <v>275</v>
      </c>
      <c r="J6" s="72" t="s">
        <v>275</v>
      </c>
      <c r="K6" s="72" t="s">
        <v>275</v>
      </c>
      <c r="L6" s="72" t="s">
        <v>275</v>
      </c>
      <c r="M6" s="72" t="s">
        <v>276</v>
      </c>
      <c r="N6" s="72" t="s">
        <v>275</v>
      </c>
      <c r="O6" s="73" t="s">
        <v>275</v>
      </c>
      <c r="P6" s="74">
        <f t="shared" si="1"/>
        <v>13</v>
      </c>
      <c r="Q6" s="75">
        <f t="shared" si="2"/>
        <v>0.9285714286</v>
      </c>
    </row>
    <row r="7">
      <c r="A7" s="71" t="s">
        <v>57</v>
      </c>
      <c r="B7" s="72" t="s">
        <v>275</v>
      </c>
      <c r="C7" s="72" t="s">
        <v>275</v>
      </c>
      <c r="D7" s="72" t="s">
        <v>275</v>
      </c>
      <c r="E7" s="72" t="s">
        <v>275</v>
      </c>
      <c r="F7" s="72" t="s">
        <v>275</v>
      </c>
      <c r="G7" s="72" t="s">
        <v>275</v>
      </c>
      <c r="H7" s="72" t="s">
        <v>275</v>
      </c>
      <c r="I7" s="72" t="s">
        <v>275</v>
      </c>
      <c r="J7" s="72" t="s">
        <v>275</v>
      </c>
      <c r="K7" s="72" t="s">
        <v>275</v>
      </c>
      <c r="L7" s="72" t="s">
        <v>275</v>
      </c>
      <c r="M7" s="72" t="s">
        <v>276</v>
      </c>
      <c r="N7" s="72" t="s">
        <v>275</v>
      </c>
      <c r="O7" s="73" t="s">
        <v>275</v>
      </c>
      <c r="P7" s="74">
        <f t="shared" si="1"/>
        <v>13</v>
      </c>
      <c r="Q7" s="75">
        <f t="shared" si="2"/>
        <v>0.9285714286</v>
      </c>
    </row>
    <row r="8">
      <c r="A8" s="71" t="s">
        <v>66</v>
      </c>
      <c r="B8" s="72" t="s">
        <v>275</v>
      </c>
      <c r="C8" s="72" t="s">
        <v>275</v>
      </c>
      <c r="D8" s="72" t="s">
        <v>275</v>
      </c>
      <c r="E8" s="72" t="s">
        <v>275</v>
      </c>
      <c r="F8" s="72" t="s">
        <v>275</v>
      </c>
      <c r="G8" s="72" t="s">
        <v>275</v>
      </c>
      <c r="H8" s="72" t="s">
        <v>275</v>
      </c>
      <c r="I8" s="72" t="s">
        <v>275</v>
      </c>
      <c r="J8" s="72" t="s">
        <v>275</v>
      </c>
      <c r="K8" s="72" t="s">
        <v>276</v>
      </c>
      <c r="L8" s="72" t="s">
        <v>275</v>
      </c>
      <c r="M8" s="72" t="s">
        <v>276</v>
      </c>
      <c r="N8" s="72" t="s">
        <v>275</v>
      </c>
      <c r="O8" s="73" t="s">
        <v>275</v>
      </c>
      <c r="P8" s="74">
        <f t="shared" si="1"/>
        <v>12</v>
      </c>
      <c r="Q8" s="75">
        <f t="shared" si="2"/>
        <v>0.8571428571</v>
      </c>
    </row>
    <row r="9">
      <c r="A9" s="71" t="s">
        <v>75</v>
      </c>
      <c r="B9" s="72" t="s">
        <v>275</v>
      </c>
      <c r="C9" s="72" t="s">
        <v>275</v>
      </c>
      <c r="D9" s="72" t="s">
        <v>275</v>
      </c>
      <c r="E9" s="72" t="s">
        <v>275</v>
      </c>
      <c r="F9" s="72" t="s">
        <v>275</v>
      </c>
      <c r="G9" s="72" t="s">
        <v>275</v>
      </c>
      <c r="H9" s="72" t="s">
        <v>275</v>
      </c>
      <c r="I9" s="72" t="s">
        <v>275</v>
      </c>
      <c r="J9" s="72" t="s">
        <v>275</v>
      </c>
      <c r="K9" s="72" t="s">
        <v>275</v>
      </c>
      <c r="L9" s="72" t="s">
        <v>275</v>
      </c>
      <c r="M9" s="72" t="s">
        <v>275</v>
      </c>
      <c r="N9" s="72" t="s">
        <v>275</v>
      </c>
      <c r="O9" s="73" t="s">
        <v>275</v>
      </c>
      <c r="P9" s="74">
        <f t="shared" si="1"/>
        <v>14</v>
      </c>
      <c r="Q9" s="75">
        <f t="shared" si="2"/>
        <v>1</v>
      </c>
    </row>
    <row r="10">
      <c r="A10" s="71" t="s">
        <v>80</v>
      </c>
      <c r="B10" s="72" t="s">
        <v>275</v>
      </c>
      <c r="C10" s="72" t="s">
        <v>275</v>
      </c>
      <c r="D10" s="72" t="s">
        <v>276</v>
      </c>
      <c r="E10" s="72" t="s">
        <v>275</v>
      </c>
      <c r="F10" s="72" t="s">
        <v>275</v>
      </c>
      <c r="G10" s="72" t="s">
        <v>275</v>
      </c>
      <c r="H10" s="72" t="s">
        <v>275</v>
      </c>
      <c r="I10" s="72" t="s">
        <v>275</v>
      </c>
      <c r="J10" s="72" t="s">
        <v>275</v>
      </c>
      <c r="K10" s="72" t="s">
        <v>275</v>
      </c>
      <c r="L10" s="72" t="s">
        <v>275</v>
      </c>
      <c r="M10" s="72" t="s">
        <v>276</v>
      </c>
      <c r="N10" s="72" t="s">
        <v>275</v>
      </c>
      <c r="O10" s="73" t="s">
        <v>275</v>
      </c>
      <c r="P10" s="74">
        <f t="shared" si="1"/>
        <v>12</v>
      </c>
      <c r="Q10" s="75">
        <f t="shared" si="2"/>
        <v>0.8571428571</v>
      </c>
    </row>
    <row r="11">
      <c r="A11" s="71" t="s">
        <v>84</v>
      </c>
      <c r="B11" s="72" t="s">
        <v>275</v>
      </c>
      <c r="C11" s="72" t="s">
        <v>275</v>
      </c>
      <c r="D11" s="72" t="s">
        <v>275</v>
      </c>
      <c r="E11" s="72" t="s">
        <v>275</v>
      </c>
      <c r="F11" s="72" t="s">
        <v>275</v>
      </c>
      <c r="G11" s="72" t="s">
        <v>275</v>
      </c>
      <c r="H11" s="72" t="s">
        <v>275</v>
      </c>
      <c r="I11" s="72" t="s">
        <v>275</v>
      </c>
      <c r="J11" s="72" t="s">
        <v>275</v>
      </c>
      <c r="K11" s="72" t="s">
        <v>275</v>
      </c>
      <c r="L11" s="72" t="s">
        <v>275</v>
      </c>
      <c r="M11" s="72" t="s">
        <v>275</v>
      </c>
      <c r="N11" s="72" t="s">
        <v>275</v>
      </c>
      <c r="O11" s="73" t="s">
        <v>275</v>
      </c>
      <c r="P11" s="74">
        <f t="shared" si="1"/>
        <v>14</v>
      </c>
      <c r="Q11" s="75">
        <f t="shared" si="2"/>
        <v>1</v>
      </c>
    </row>
    <row r="12">
      <c r="A12" s="71" t="s">
        <v>90</v>
      </c>
      <c r="B12" s="72" t="s">
        <v>275</v>
      </c>
      <c r="C12" s="72" t="s">
        <v>275</v>
      </c>
      <c r="D12" s="72" t="s">
        <v>276</v>
      </c>
      <c r="E12" s="72" t="s">
        <v>275</v>
      </c>
      <c r="F12" s="72" t="s">
        <v>275</v>
      </c>
      <c r="G12" s="72" t="s">
        <v>276</v>
      </c>
      <c r="H12" s="72" t="s">
        <v>275</v>
      </c>
      <c r="I12" s="72" t="s">
        <v>275</v>
      </c>
      <c r="J12" s="72" t="s">
        <v>275</v>
      </c>
      <c r="K12" s="72" t="s">
        <v>275</v>
      </c>
      <c r="L12" s="72" t="s">
        <v>275</v>
      </c>
      <c r="M12" s="72" t="s">
        <v>275</v>
      </c>
      <c r="N12" s="72" t="s">
        <v>275</v>
      </c>
      <c r="O12" s="73" t="s">
        <v>275</v>
      </c>
      <c r="P12" s="74">
        <f t="shared" si="1"/>
        <v>12</v>
      </c>
      <c r="Q12" s="75">
        <f t="shared" si="2"/>
        <v>0.8571428571</v>
      </c>
    </row>
    <row r="13">
      <c r="A13" s="76" t="s">
        <v>97</v>
      </c>
      <c r="B13" s="72" t="s">
        <v>275</v>
      </c>
      <c r="C13" s="72" t="s">
        <v>275</v>
      </c>
      <c r="D13" s="72" t="s">
        <v>276</v>
      </c>
      <c r="E13" s="72" t="s">
        <v>276</v>
      </c>
      <c r="F13" s="72" t="s">
        <v>275</v>
      </c>
      <c r="G13" s="72" t="s">
        <v>276</v>
      </c>
      <c r="H13" s="72" t="s">
        <v>275</v>
      </c>
      <c r="I13" s="72" t="s">
        <v>275</v>
      </c>
      <c r="J13" s="72" t="s">
        <v>275</v>
      </c>
      <c r="K13" s="72" t="s">
        <v>275</v>
      </c>
      <c r="L13" s="72" t="s">
        <v>275</v>
      </c>
      <c r="M13" s="72" t="s">
        <v>275</v>
      </c>
      <c r="N13" s="72" t="s">
        <v>275</v>
      </c>
      <c r="O13" s="73" t="s">
        <v>275</v>
      </c>
      <c r="P13" s="74">
        <f t="shared" si="1"/>
        <v>11</v>
      </c>
      <c r="Q13" s="75">
        <f t="shared" si="2"/>
        <v>0.7857142857</v>
      </c>
    </row>
    <row r="14">
      <c r="A14" s="71" t="s">
        <v>100</v>
      </c>
      <c r="B14" s="72" t="s">
        <v>275</v>
      </c>
      <c r="C14" s="72" t="s">
        <v>275</v>
      </c>
      <c r="D14" s="72" t="s">
        <v>275</v>
      </c>
      <c r="E14" s="72" t="s">
        <v>275</v>
      </c>
      <c r="F14" s="72" t="s">
        <v>275</v>
      </c>
      <c r="G14" s="72" t="s">
        <v>275</v>
      </c>
      <c r="H14" s="72" t="s">
        <v>275</v>
      </c>
      <c r="I14" s="72" t="s">
        <v>275</v>
      </c>
      <c r="J14" s="72" t="s">
        <v>275</v>
      </c>
      <c r="K14" s="72" t="s">
        <v>275</v>
      </c>
      <c r="L14" s="72" t="s">
        <v>275</v>
      </c>
      <c r="M14" s="72" t="s">
        <v>275</v>
      </c>
      <c r="N14" s="72" t="s">
        <v>275</v>
      </c>
      <c r="O14" s="73" t="s">
        <v>275</v>
      </c>
      <c r="P14" s="74">
        <f t="shared" si="1"/>
        <v>14</v>
      </c>
      <c r="Q14" s="75">
        <f t="shared" si="2"/>
        <v>1</v>
      </c>
    </row>
    <row r="15">
      <c r="A15" s="71" t="s">
        <v>104</v>
      </c>
      <c r="B15" s="72" t="s">
        <v>275</v>
      </c>
      <c r="C15" s="72" t="s">
        <v>275</v>
      </c>
      <c r="D15" s="72" t="s">
        <v>275</v>
      </c>
      <c r="E15" s="72" t="s">
        <v>276</v>
      </c>
      <c r="F15" s="72" t="s">
        <v>276</v>
      </c>
      <c r="G15" s="72" t="s">
        <v>276</v>
      </c>
      <c r="H15" s="72" t="s">
        <v>275</v>
      </c>
      <c r="I15" s="72" t="s">
        <v>275</v>
      </c>
      <c r="J15" s="72" t="s">
        <v>275</v>
      </c>
      <c r="K15" s="72" t="s">
        <v>275</v>
      </c>
      <c r="L15" s="72" t="s">
        <v>275</v>
      </c>
      <c r="M15" s="72" t="s">
        <v>275</v>
      </c>
      <c r="N15" s="72" t="s">
        <v>275</v>
      </c>
      <c r="O15" s="73" t="s">
        <v>275</v>
      </c>
      <c r="P15" s="74">
        <f t="shared" si="1"/>
        <v>11</v>
      </c>
      <c r="Q15" s="75">
        <f t="shared" si="2"/>
        <v>0.7857142857</v>
      </c>
    </row>
    <row r="16">
      <c r="A16" s="71" t="s">
        <v>107</v>
      </c>
      <c r="B16" s="72" t="s">
        <v>275</v>
      </c>
      <c r="C16" s="72" t="s">
        <v>275</v>
      </c>
      <c r="D16" s="72" t="s">
        <v>276</v>
      </c>
      <c r="E16" s="72" t="s">
        <v>275</v>
      </c>
      <c r="F16" s="72" t="s">
        <v>275</v>
      </c>
      <c r="G16" s="72" t="s">
        <v>275</v>
      </c>
      <c r="H16" s="72" t="s">
        <v>275</v>
      </c>
      <c r="I16" s="72" t="s">
        <v>276</v>
      </c>
      <c r="J16" s="72" t="s">
        <v>275</v>
      </c>
      <c r="K16" s="72" t="s">
        <v>276</v>
      </c>
      <c r="L16" s="72" t="s">
        <v>275</v>
      </c>
      <c r="M16" s="72" t="s">
        <v>275</v>
      </c>
      <c r="N16" s="72" t="s">
        <v>275</v>
      </c>
      <c r="O16" s="73" t="s">
        <v>275</v>
      </c>
      <c r="P16" s="74">
        <f t="shared" si="1"/>
        <v>11</v>
      </c>
      <c r="Q16" s="75">
        <f t="shared" si="2"/>
        <v>0.7857142857</v>
      </c>
    </row>
    <row r="17">
      <c r="A17" s="71" t="s">
        <v>113</v>
      </c>
      <c r="B17" s="72" t="s">
        <v>275</v>
      </c>
      <c r="C17" s="72" t="s">
        <v>275</v>
      </c>
      <c r="D17" s="72" t="s">
        <v>275</v>
      </c>
      <c r="E17" s="72" t="s">
        <v>275</v>
      </c>
      <c r="F17" s="72" t="s">
        <v>275</v>
      </c>
      <c r="G17" s="72" t="s">
        <v>275</v>
      </c>
      <c r="H17" s="72" t="s">
        <v>275</v>
      </c>
      <c r="I17" s="72" t="s">
        <v>275</v>
      </c>
      <c r="J17" s="72" t="s">
        <v>275</v>
      </c>
      <c r="K17" s="72" t="s">
        <v>275</v>
      </c>
      <c r="L17" s="72" t="s">
        <v>275</v>
      </c>
      <c r="M17" s="72" t="s">
        <v>275</v>
      </c>
      <c r="N17" s="72" t="s">
        <v>275</v>
      </c>
      <c r="O17" s="73" t="s">
        <v>275</v>
      </c>
      <c r="P17" s="74">
        <f t="shared" si="1"/>
        <v>14</v>
      </c>
      <c r="Q17" s="75">
        <f t="shared" si="2"/>
        <v>1</v>
      </c>
    </row>
    <row r="18">
      <c r="A18" s="76" t="s">
        <v>116</v>
      </c>
      <c r="B18" s="72" t="s">
        <v>275</v>
      </c>
      <c r="C18" s="72" t="s">
        <v>275</v>
      </c>
      <c r="D18" s="72" t="s">
        <v>275</v>
      </c>
      <c r="E18" s="72" t="s">
        <v>275</v>
      </c>
      <c r="F18" s="72" t="s">
        <v>275</v>
      </c>
      <c r="G18" s="72" t="s">
        <v>275</v>
      </c>
      <c r="H18" s="72" t="s">
        <v>275</v>
      </c>
      <c r="I18" s="72" t="s">
        <v>275</v>
      </c>
      <c r="J18" s="72" t="s">
        <v>275</v>
      </c>
      <c r="K18" s="72" t="s">
        <v>275</v>
      </c>
      <c r="L18" s="72" t="s">
        <v>275</v>
      </c>
      <c r="M18" s="72" t="s">
        <v>276</v>
      </c>
      <c r="N18" s="72" t="s">
        <v>275</v>
      </c>
      <c r="O18" s="73" t="s">
        <v>275</v>
      </c>
      <c r="P18" s="74">
        <f t="shared" si="1"/>
        <v>13</v>
      </c>
      <c r="Q18" s="75">
        <f t="shared" si="2"/>
        <v>0.9285714286</v>
      </c>
    </row>
    <row r="19">
      <c r="A19" s="76" t="s">
        <v>121</v>
      </c>
      <c r="B19" s="72" t="s">
        <v>275</v>
      </c>
      <c r="C19" s="72" t="s">
        <v>275</v>
      </c>
      <c r="D19" s="72" t="s">
        <v>275</v>
      </c>
      <c r="E19" s="72" t="s">
        <v>275</v>
      </c>
      <c r="F19" s="72" t="s">
        <v>275</v>
      </c>
      <c r="G19" s="72" t="s">
        <v>275</v>
      </c>
      <c r="H19" s="72" t="s">
        <v>275</v>
      </c>
      <c r="I19" s="72" t="s">
        <v>275</v>
      </c>
      <c r="J19" s="72" t="s">
        <v>275</v>
      </c>
      <c r="K19" s="72" t="s">
        <v>275</v>
      </c>
      <c r="L19" s="72" t="s">
        <v>275</v>
      </c>
      <c r="M19" s="72" t="s">
        <v>275</v>
      </c>
      <c r="N19" s="72" t="s">
        <v>275</v>
      </c>
      <c r="O19" s="73" t="s">
        <v>275</v>
      </c>
      <c r="P19" s="77">
        <f t="shared" si="1"/>
        <v>14</v>
      </c>
      <c r="Q19" s="78">
        <f t="shared" si="2"/>
        <v>1</v>
      </c>
    </row>
    <row r="20">
      <c r="A20" s="79" t="s">
        <v>273</v>
      </c>
      <c r="B20" s="80">
        <f t="shared" ref="B20:O20" si="3">COUNTIF(B3:B19, "Certo")</f>
        <v>17</v>
      </c>
      <c r="C20" s="80">
        <f t="shared" si="3"/>
        <v>17</v>
      </c>
      <c r="D20" s="80">
        <f t="shared" si="3"/>
        <v>13</v>
      </c>
      <c r="E20" s="80">
        <f t="shared" si="3"/>
        <v>15</v>
      </c>
      <c r="F20" s="80">
        <f t="shared" si="3"/>
        <v>16</v>
      </c>
      <c r="G20" s="80">
        <f t="shared" si="3"/>
        <v>14</v>
      </c>
      <c r="H20" s="80">
        <f t="shared" si="3"/>
        <v>17</v>
      </c>
      <c r="I20" s="80">
        <f t="shared" si="3"/>
        <v>16</v>
      </c>
      <c r="J20" s="80">
        <f t="shared" si="3"/>
        <v>17</v>
      </c>
      <c r="K20" s="80">
        <f t="shared" si="3"/>
        <v>15</v>
      </c>
      <c r="L20" s="80">
        <f t="shared" si="3"/>
        <v>17</v>
      </c>
      <c r="M20" s="80">
        <f t="shared" si="3"/>
        <v>11</v>
      </c>
      <c r="N20" s="80">
        <f t="shared" si="3"/>
        <v>17</v>
      </c>
      <c r="O20" s="81">
        <f t="shared" si="3"/>
        <v>17</v>
      </c>
    </row>
    <row r="21">
      <c r="A21" s="79" t="s">
        <v>274</v>
      </c>
      <c r="B21" s="82">
        <f t="shared" ref="B21:O21" si="4">B20/17</f>
        <v>1</v>
      </c>
      <c r="C21" s="82">
        <f t="shared" si="4"/>
        <v>1</v>
      </c>
      <c r="D21" s="82">
        <f t="shared" si="4"/>
        <v>0.7647058824</v>
      </c>
      <c r="E21" s="82">
        <f t="shared" si="4"/>
        <v>0.8823529412</v>
      </c>
      <c r="F21" s="82">
        <f t="shared" si="4"/>
        <v>0.9411764706</v>
      </c>
      <c r="G21" s="82">
        <f t="shared" si="4"/>
        <v>0.8235294118</v>
      </c>
      <c r="H21" s="82">
        <f t="shared" si="4"/>
        <v>1</v>
      </c>
      <c r="I21" s="82">
        <f t="shared" si="4"/>
        <v>0.9411764706</v>
      </c>
      <c r="J21" s="82">
        <f t="shared" si="4"/>
        <v>1</v>
      </c>
      <c r="K21" s="82">
        <f t="shared" si="4"/>
        <v>0.8823529412</v>
      </c>
      <c r="L21" s="82">
        <f t="shared" si="4"/>
        <v>1</v>
      </c>
      <c r="M21" s="82">
        <f t="shared" si="4"/>
        <v>0.6470588235</v>
      </c>
      <c r="N21" s="82">
        <f t="shared" si="4"/>
        <v>1</v>
      </c>
      <c r="O21" s="78">
        <f t="shared" si="4"/>
        <v>1</v>
      </c>
    </row>
  </sheetData>
  <mergeCells count="2">
    <mergeCell ref="B1:O1"/>
    <mergeCell ref="A1:A2"/>
  </mergeCells>
  <dataValidations>
    <dataValidation type="list" allowBlank="1" showErrorMessage="1" sqref="B3:O19">
      <formula1>"Certo,Errado,------"</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5.5"/>
    <col customWidth="1" min="2" max="2" width="57.75"/>
    <col customWidth="1" min="3" max="3" width="12.13"/>
    <col customWidth="1" min="6" max="6" width="7.75"/>
    <col customWidth="1" min="7" max="7" width="5.75"/>
    <col customWidth="1" min="8" max="8" width="3.88"/>
    <col customWidth="1" min="9" max="9" width="4.0"/>
    <col customWidth="1" min="10" max="10" width="4.38"/>
    <col customWidth="1" min="11" max="11" width="3.5"/>
    <col customWidth="1" min="12" max="12" width="4.63"/>
  </cols>
  <sheetData>
    <row r="1">
      <c r="A1" s="83" t="s">
        <v>277</v>
      </c>
      <c r="B1" s="84" t="s">
        <v>278</v>
      </c>
      <c r="C1" s="85" t="s">
        <v>236</v>
      </c>
      <c r="D1" s="86"/>
      <c r="E1" s="86"/>
    </row>
    <row r="2">
      <c r="B2" s="50"/>
      <c r="C2" s="87"/>
      <c r="D2" s="86"/>
      <c r="E2" s="86"/>
    </row>
    <row r="3">
      <c r="A3" s="88" t="s">
        <v>162</v>
      </c>
      <c r="B3" s="89" t="s">
        <v>279</v>
      </c>
      <c r="C3" s="90">
        <f>'F2 Formulário de avaliação'!E$24</f>
        <v>5.470588235</v>
      </c>
      <c r="E3" s="86"/>
    </row>
    <row r="4">
      <c r="A4" s="46"/>
      <c r="B4" s="91" t="s">
        <v>280</v>
      </c>
      <c r="C4" s="92">
        <f>'F2 Formulário de avaliação'!F$24</f>
        <v>5.470588235</v>
      </c>
      <c r="E4" s="86"/>
    </row>
    <row r="5">
      <c r="A5" s="46"/>
      <c r="B5" s="91" t="s">
        <v>281</v>
      </c>
      <c r="C5" s="92">
        <f>'F2 Formulário de avaliação'!G$24</f>
        <v>5.117647059</v>
      </c>
      <c r="E5" s="86"/>
    </row>
    <row r="6">
      <c r="A6" s="46"/>
      <c r="B6" s="91" t="s">
        <v>282</v>
      </c>
      <c r="C6" s="92">
        <f>'F2 Formulário de avaliação'!H$24</f>
        <v>5.529411765</v>
      </c>
      <c r="E6" s="86"/>
    </row>
    <row r="7">
      <c r="A7" s="46"/>
      <c r="B7" s="91" t="s">
        <v>283</v>
      </c>
      <c r="C7" s="92">
        <f>'F2 Formulário de avaliação'!I$24</f>
        <v>5.647058824</v>
      </c>
      <c r="E7" s="86"/>
    </row>
    <row r="8">
      <c r="A8" s="50"/>
      <c r="B8" s="93" t="s">
        <v>284</v>
      </c>
      <c r="C8" s="92">
        <f>'F2 Formulário de avaliação'!J$24</f>
        <v>5.529411765</v>
      </c>
      <c r="E8" s="86"/>
    </row>
    <row r="9">
      <c r="A9" s="94" t="s">
        <v>163</v>
      </c>
      <c r="B9" s="91" t="s">
        <v>285</v>
      </c>
      <c r="C9" s="90">
        <f>'F2 Formulário de avaliação'!K$24</f>
        <v>5.764705882</v>
      </c>
      <c r="E9" s="86"/>
    </row>
    <row r="10">
      <c r="A10" s="46"/>
      <c r="B10" s="91" t="s">
        <v>286</v>
      </c>
      <c r="C10" s="92">
        <f>'F2 Formulário de avaliação'!L$24</f>
        <v>5.352941176</v>
      </c>
      <c r="E10" s="86"/>
    </row>
    <row r="11">
      <c r="A11" s="46"/>
      <c r="B11" s="91" t="s">
        <v>287</v>
      </c>
      <c r="C11" s="92">
        <f>'F2 Formulário de avaliação'!M$24</f>
        <v>5.588235294</v>
      </c>
      <c r="E11" s="86"/>
    </row>
    <row r="12">
      <c r="A12" s="46"/>
      <c r="B12" s="91" t="s">
        <v>288</v>
      </c>
      <c r="C12" s="92">
        <f>'F2 Formulário de avaliação'!N$24</f>
        <v>5.823529412</v>
      </c>
      <c r="E12" s="86"/>
    </row>
    <row r="13">
      <c r="A13" s="46"/>
      <c r="B13" s="91" t="s">
        <v>289</v>
      </c>
      <c r="C13" s="92">
        <f>'F2 Formulário de avaliação'!O$24</f>
        <v>5.764705882</v>
      </c>
      <c r="E13" s="86"/>
    </row>
    <row r="14">
      <c r="A14" s="50"/>
      <c r="B14" s="93" t="s">
        <v>290</v>
      </c>
      <c r="C14" s="95">
        <f>'F2 Formulário de avaliação'!P$24</f>
        <v>5.764705882</v>
      </c>
      <c r="E14" s="86"/>
    </row>
    <row r="15">
      <c r="A15" s="96" t="s">
        <v>291</v>
      </c>
      <c r="B15" s="91" t="s">
        <v>292</v>
      </c>
      <c r="C15" s="92">
        <f>'F2 Formulário de avaliação'!Q$24</f>
        <v>4.823529412</v>
      </c>
      <c r="E15" s="97"/>
    </row>
    <row r="16">
      <c r="A16" s="50"/>
      <c r="B16" s="93" t="s">
        <v>293</v>
      </c>
      <c r="C16" s="95">
        <f>'F2 Formulário de avaliação'!R$24</f>
        <v>5.588235294</v>
      </c>
      <c r="E16" s="97"/>
    </row>
    <row r="17">
      <c r="C17" s="98"/>
    </row>
    <row r="18">
      <c r="C18" s="13"/>
      <c r="D18" s="13"/>
      <c r="F18" s="13"/>
      <c r="G18" s="13"/>
      <c r="H18" s="13"/>
      <c r="I18" s="13"/>
      <c r="J18" s="13"/>
      <c r="K18" s="13"/>
      <c r="L18" s="13"/>
    </row>
    <row r="19">
      <c r="C19" s="13"/>
      <c r="D19" s="13"/>
      <c r="F19" s="13"/>
      <c r="G19" s="13"/>
      <c r="H19" s="13"/>
      <c r="I19" s="13"/>
    </row>
    <row r="20">
      <c r="C20" s="13"/>
      <c r="D20" s="13"/>
    </row>
    <row r="21">
      <c r="C21" s="13"/>
      <c r="D21" s="13"/>
    </row>
    <row r="22">
      <c r="C22" s="13"/>
      <c r="D22" s="13"/>
    </row>
    <row r="23">
      <c r="C23" s="13"/>
      <c r="D23" s="13"/>
    </row>
    <row r="24">
      <c r="C24" s="13"/>
      <c r="D24" s="13"/>
    </row>
    <row r="25">
      <c r="C25" s="13"/>
      <c r="D25" s="13"/>
    </row>
    <row r="26">
      <c r="C26" s="13"/>
      <c r="D26" s="13"/>
    </row>
    <row r="27">
      <c r="C27" s="13"/>
      <c r="D27" s="13"/>
    </row>
    <row r="28">
      <c r="C28" s="13"/>
      <c r="D28" s="13"/>
    </row>
    <row r="29">
      <c r="C29" s="13"/>
      <c r="D29" s="13"/>
    </row>
    <row r="30">
      <c r="C30" s="13"/>
      <c r="D30" s="13"/>
    </row>
    <row r="31">
      <c r="C31" s="13"/>
      <c r="D31" s="13"/>
    </row>
    <row r="32">
      <c r="C32" s="13"/>
      <c r="D32" s="13"/>
    </row>
    <row r="33">
      <c r="C33" s="13"/>
      <c r="D33" s="13"/>
    </row>
    <row r="34">
      <c r="C34" s="13"/>
      <c r="D34" s="13"/>
    </row>
    <row r="35">
      <c r="C35" s="13"/>
    </row>
    <row r="36">
      <c r="C36" s="13"/>
    </row>
    <row r="37">
      <c r="C37" s="13"/>
    </row>
    <row r="38">
      <c r="C38" s="13"/>
    </row>
    <row r="39">
      <c r="C39" s="13"/>
    </row>
    <row r="40">
      <c r="C40" s="13"/>
    </row>
    <row r="41">
      <c r="C41" s="13"/>
    </row>
    <row r="42">
      <c r="C42" s="13"/>
    </row>
    <row r="43">
      <c r="C43" s="13"/>
    </row>
    <row r="44">
      <c r="C44" s="13"/>
    </row>
    <row r="45">
      <c r="C45" s="13"/>
    </row>
    <row r="46">
      <c r="C46" s="13"/>
    </row>
    <row r="47">
      <c r="C47" s="13"/>
    </row>
    <row r="48">
      <c r="C48" s="13"/>
    </row>
    <row r="49">
      <c r="C49" s="13"/>
    </row>
    <row r="50">
      <c r="C50" s="13"/>
    </row>
    <row r="51">
      <c r="C51" s="13"/>
    </row>
  </sheetData>
  <mergeCells count="6">
    <mergeCell ref="A15:A16"/>
    <mergeCell ref="A9:A14"/>
    <mergeCell ref="A3:A8"/>
    <mergeCell ref="A1:A2"/>
    <mergeCell ref="B1:B2"/>
    <mergeCell ref="C1:C2"/>
  </mergeCells>
  <drawing r:id="rId1"/>
</worksheet>
</file>