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\Desktop\DOO\PathOrder\"/>
    </mc:Choice>
  </mc:AlternateContent>
  <xr:revisionPtr revIDLastSave="0" documentId="8_{BF39718E-CC7A-40DA-85F1-F1E3CAFB8D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delo de dominio" sheetId="1" r:id="rId1"/>
    <sheet name="Objetos de dominio" sheetId="2" r:id="rId2"/>
    <sheet name="Administrador" sheetId="3" r:id="rId3"/>
    <sheet name="Categoria" sheetId="4" r:id="rId4"/>
    <sheet name="CategoriaProducto" sheetId="15" r:id="rId5"/>
    <sheet name="Cliente" sheetId="8" r:id="rId6"/>
    <sheet name="DetalleFactura" sheetId="23" r:id="rId7"/>
    <sheet name="DetalleReserva" sheetId="24" r:id="rId8"/>
    <sheet name="Factura" sheetId="20" r:id="rId9"/>
    <sheet name="Reserva" sheetId="18" r:id="rId10"/>
    <sheet name="Negocio" sheetId="16" r:id="rId11"/>
    <sheet name="Notificacion" sheetId="25" r:id="rId12"/>
    <sheet name="Producto" sheetId="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4" l="1"/>
  <c r="I4" i="24" s="1"/>
  <c r="E5" i="20"/>
  <c r="E6" i="20"/>
  <c r="D6" i="15"/>
  <c r="D5" i="15"/>
  <c r="D4" i="15"/>
  <c r="H5" i="25"/>
  <c r="H6" i="25"/>
  <c r="H4" i="25"/>
  <c r="G5" i="25"/>
  <c r="G6" i="25"/>
  <c r="G4" i="25"/>
  <c r="E6" i="25"/>
  <c r="E5" i="25"/>
  <c r="E4" i="25"/>
  <c r="B5" i="25"/>
  <c r="B6" i="25"/>
  <c r="B4" i="25"/>
  <c r="B5" i="18"/>
  <c r="I5" i="18" s="1"/>
  <c r="B4" i="18"/>
  <c r="B4" i="20" s="1"/>
  <c r="G4" i="20" s="1"/>
  <c r="D6" i="18"/>
  <c r="B7" i="24"/>
  <c r="B5" i="24"/>
  <c r="B6" i="24"/>
  <c r="B4" i="24"/>
  <c r="F7" i="24"/>
  <c r="F5" i="24"/>
  <c r="F6" i="24"/>
  <c r="F4" i="24"/>
  <c r="E7" i="24"/>
  <c r="K6" i="24"/>
  <c r="H6" i="24"/>
  <c r="H7" i="24" s="1"/>
  <c r="I7" i="24" s="1"/>
  <c r="D6" i="24"/>
  <c r="C6" i="24"/>
  <c r="C7" i="24" s="1"/>
  <c r="H5" i="24"/>
  <c r="I5" i="24" s="1"/>
  <c r="J5" i="24" s="1"/>
  <c r="D5" i="24"/>
  <c r="C5" i="24"/>
  <c r="K5" i="24"/>
  <c r="K4" i="24"/>
  <c r="D4" i="24"/>
  <c r="D7" i="24" s="1"/>
  <c r="C4" i="24"/>
  <c r="H6" i="23"/>
  <c r="H5" i="23"/>
  <c r="H4" i="23"/>
  <c r="G3" i="18"/>
  <c r="E3" i="20"/>
  <c r="G6" i="23"/>
  <c r="B7" i="23"/>
  <c r="F6" i="23"/>
  <c r="F7" i="23" s="1"/>
  <c r="G7" i="23" s="1"/>
  <c r="F5" i="23"/>
  <c r="G5" i="23" s="1"/>
  <c r="F4" i="23"/>
  <c r="G4" i="23" s="1"/>
  <c r="D5" i="23"/>
  <c r="D6" i="23"/>
  <c r="D4" i="23"/>
  <c r="D7" i="23" s="1"/>
  <c r="H5" i="20"/>
  <c r="H6" i="20"/>
  <c r="H4" i="20"/>
  <c r="G5" i="20"/>
  <c r="G6" i="20"/>
  <c r="I6" i="18"/>
  <c r="C6" i="23"/>
  <c r="C7" i="23" s="1"/>
  <c r="C5" i="23"/>
  <c r="C4" i="23"/>
  <c r="F4" i="5"/>
  <c r="B4" i="15" s="1"/>
  <c r="C5" i="15"/>
  <c r="C6" i="15"/>
  <c r="C4" i="15"/>
  <c r="B6" i="15"/>
  <c r="B5" i="15"/>
  <c r="C4" i="20"/>
  <c r="C5" i="20"/>
  <c r="C6" i="20"/>
  <c r="H6" i="18"/>
  <c r="D6" i="20" s="1"/>
  <c r="B5" i="20"/>
  <c r="B6" i="20"/>
  <c r="B6" i="18"/>
  <c r="H4" i="18"/>
  <c r="D4" i="20" s="1"/>
  <c r="H5" i="18"/>
  <c r="D5" i="20" s="1"/>
  <c r="C4" i="16"/>
  <c r="B3" i="4"/>
  <c r="D5" i="18"/>
  <c r="D4" i="18"/>
  <c r="C5" i="4"/>
  <c r="C6" i="4"/>
  <c r="C4" i="4"/>
  <c r="K5" i="3"/>
  <c r="K6" i="3"/>
  <c r="K4" i="3"/>
  <c r="J5" i="3"/>
  <c r="J6" i="3"/>
  <c r="J4" i="3"/>
  <c r="F5" i="5"/>
  <c r="F6" i="5"/>
  <c r="F7" i="5"/>
  <c r="F8" i="5"/>
  <c r="J5" i="8"/>
  <c r="J6" i="8"/>
  <c r="J4" i="8"/>
  <c r="I5" i="8"/>
  <c r="I6" i="8"/>
  <c r="I4" i="8"/>
  <c r="I4" i="18" l="1"/>
  <c r="J4" i="24"/>
  <c r="J7" i="24" s="1"/>
  <c r="K7" i="24"/>
  <c r="I6" i="24"/>
  <c r="J6" i="24" s="1"/>
  <c r="G5" i="18"/>
  <c r="I7" i="23"/>
  <c r="G6" i="18"/>
  <c r="B6" i="23"/>
  <c r="I6" i="23" s="1"/>
  <c r="B5" i="23"/>
  <c r="I5" i="23" s="1"/>
  <c r="B4" i="23"/>
  <c r="I4" i="23" s="1"/>
  <c r="H7" i="23" l="1"/>
  <c r="G4" i="18"/>
  <c r="E4" i="20"/>
</calcChain>
</file>

<file path=xl/sharedStrings.xml><?xml version="1.0" encoding="utf-8"?>
<sst xmlns="http://schemas.openxmlformats.org/spreadsheetml/2006/main" count="275" uniqueCount="176">
  <si>
    <t>&lt;&lt;Volver al listado de modelo de dominio</t>
  </si>
  <si>
    <t>Nombre</t>
  </si>
  <si>
    <t>Descripcion</t>
  </si>
  <si>
    <t>Modelo de dominio</t>
  </si>
  <si>
    <t>Administrador</t>
  </si>
  <si>
    <t>Usuario encargado de gestionar el sistema, productos y reservas. Puede agregar, editar y eliminar productos.</t>
  </si>
  <si>
    <t>Ver</t>
  </si>
  <si>
    <t>CategoriaProducto</t>
  </si>
  <si>
    <t>Cliente</t>
  </si>
  <si>
    <t>Representa a la persona que realiza una reserva en el sistema. Contiene información como nombre, identificación y datos de contacto.</t>
  </si>
  <si>
    <t>DetalleFactura</t>
  </si>
  <si>
    <t>Relación entre una factura y los productos facturados. Contiene información como cantidad, precio unitario e impuestos aplicados.</t>
  </si>
  <si>
    <t>DetalleReserva</t>
  </si>
  <si>
    <t>Relación entre una reserva y los productos reservados. Contiene información como cantidad y precio unitario.</t>
  </si>
  <si>
    <t>Factura</t>
  </si>
  <si>
    <t>Documento generado tras confirmar una reserva. Contiene información como total a pagar, fecha y cliente asociado.</t>
  </si>
  <si>
    <t>Negocio</t>
  </si>
  <si>
    <t>Representa la entidad que ofrece los productos y gestiona las reservas.</t>
  </si>
  <si>
    <t>Notificacion</t>
  </si>
  <si>
    <t>Mensajes enviados a los clientes o administradores sobre el estado de las reservas, cambios en el catálogo o recordatorios de recogida.</t>
  </si>
  <si>
    <t>Producto</t>
  </si>
  <si>
    <t>Representa los alimentos o bebidas disponibles en el sistema. Contiene datos como nombre, descripción, precio y disponibilidad.</t>
  </si>
  <si>
    <t>Reserva</t>
  </si>
  <si>
    <t>Registro de una solicitud realizada por un cliente para apartar un producto. Contiene información como fecha, estado y cliente asociado.</t>
  </si>
  <si>
    <t>&lt;&lt;Volver al listado de objetos de dominio</t>
  </si>
  <si>
    <t>Id</t>
  </si>
  <si>
    <t>Apellido</t>
  </si>
  <si>
    <t>Correo</t>
  </si>
  <si>
    <t>Teléfono</t>
  </si>
  <si>
    <t>Usuario</t>
  </si>
  <si>
    <t>Contraseña</t>
  </si>
  <si>
    <t>Fecha de Creación</t>
  </si>
  <si>
    <t>caramirez</t>
  </si>
  <si>
    <t>1234Segura</t>
  </si>
  <si>
    <t>Pass5678</t>
  </si>
  <si>
    <t>ABCd1234</t>
  </si>
  <si>
    <t>Stock</t>
  </si>
  <si>
    <t>Precio</t>
  </si>
  <si>
    <t>Sándwich de pollo</t>
  </si>
  <si>
    <t>Carlos Andres</t>
  </si>
  <si>
    <t>Diana Marcela</t>
  </si>
  <si>
    <t>Andrés Felipe</t>
  </si>
  <si>
    <t>Ramírez Montoya</t>
  </si>
  <si>
    <t>Fernández Hurtado</t>
  </si>
  <si>
    <t>López Baena</t>
  </si>
  <si>
    <t>carlos1@gmail.com</t>
  </si>
  <si>
    <t>diana.22@uco.net.co</t>
  </si>
  <si>
    <t>andres@hotmail.es</t>
  </si>
  <si>
    <t>difernandez</t>
  </si>
  <si>
    <t>anlopez</t>
  </si>
  <si>
    <t>Corresponde al identificador unico de cada uno de los clientes existentes.</t>
  </si>
  <si>
    <t>Corresponde al identificador unico de cada uno de los administradores existentes.</t>
  </si>
  <si>
    <t>Corresponde al nombre de cada uno de los administradores existentes.</t>
  </si>
  <si>
    <t>Corresponde al apellido de cada uno de los administradores existentes.</t>
  </si>
  <si>
    <t>Corresponde al corrreo electronico de cada uno de los administradores existentes.</t>
  </si>
  <si>
    <t>Corresponde al numero de celular de cada uno de los administradores existentes.</t>
  </si>
  <si>
    <t>Corresponde al nombre de usuario asignado a cada uno de los adminstradores existentes</t>
  </si>
  <si>
    <t>Corresponde a la contrasena de cada uno de los usuarios existentes.</t>
  </si>
  <si>
    <t>Corresponde a la fecha de creacion de los usuarios de los administradores existentes.</t>
  </si>
  <si>
    <t>Corresponde al nombre de cada uno de los clientes existentes.</t>
  </si>
  <si>
    <t>Corresponde al apellido de cada uno de los clientes existentes.</t>
  </si>
  <si>
    <t>Corresponde al corrreo electronico de cada uno de los clientes existentes.</t>
  </si>
  <si>
    <t>Corresponde al numero de celular de cada uno de los clientes existentes.</t>
  </si>
  <si>
    <t>Corresponde al usuario asignado a cada uno de los clientes existentes.</t>
  </si>
  <si>
    <t>Corresponde a la contrasena de cada uno de los clientes existentes.</t>
  </si>
  <si>
    <t>Combinacion unica que indica que la cedula de un cliente no se puede repetir.</t>
  </si>
  <si>
    <t>DI</t>
  </si>
  <si>
    <t>Corresponde al numero del documento de identidad de cada uno de los clientes existentes.</t>
  </si>
  <si>
    <t>Corresponde al numero de documento de identidad de cada uno de los administradores existentes.</t>
  </si>
  <si>
    <t>Combinación unica</t>
  </si>
  <si>
    <t xml:space="preserve">Guillermo Leon </t>
  </si>
  <si>
    <t>Juan Camilo</t>
  </si>
  <si>
    <t>Rodolfo Icardi</t>
  </si>
  <si>
    <t>Ortiz Quevedo</t>
  </si>
  <si>
    <t>Restrepo Martinez</t>
  </si>
  <si>
    <t>Garcia Quintana</t>
  </si>
  <si>
    <t>Guiller123@gmail.com</t>
  </si>
  <si>
    <t>Juanrestrepo@gmail.com</t>
  </si>
  <si>
    <t>icardi132@gmail.com</t>
  </si>
  <si>
    <t>Guillermo Ortiz</t>
  </si>
  <si>
    <t>Juan Restrepo</t>
  </si>
  <si>
    <t>Rodolfo Garcia</t>
  </si>
  <si>
    <t>324Guiller</t>
  </si>
  <si>
    <t>Juan12Ca</t>
  </si>
  <si>
    <t>Icar124Ga</t>
  </si>
  <si>
    <t>Corresponde al identificador unico de cada uno de los productos que hay en el negocio.</t>
  </si>
  <si>
    <t>Jugo de mora</t>
  </si>
  <si>
    <t>Corresponde al nombre de cada uno de los productos que se encuentran en el negocio.</t>
  </si>
  <si>
    <t>Corresponde a la descripcion de lo que tiene cada uno de los productos del negocio</t>
  </si>
  <si>
    <t>Hamburguesa sencilla</t>
  </si>
  <si>
    <t>Doritos de 185gr</t>
  </si>
  <si>
    <t>Pan, carne 100 gr, tomate y lechuga</t>
  </si>
  <si>
    <t>Pollo desmechado, tomate, lechuga y salsa de la casa</t>
  </si>
  <si>
    <t>Pastel de pollo</t>
  </si>
  <si>
    <t>Papa y carne</t>
  </si>
  <si>
    <t>Corresponde a la cantidad de productos disponibles para la venta(Se actualiza cada vez que se surte el producto).</t>
  </si>
  <si>
    <t>Combinacion unica que indica que el nombre de un producto no se puede repetir.</t>
  </si>
  <si>
    <t>Combinacion unica que indica que el numero de docucumento de identidad de un administrador no se puede repetir.</t>
  </si>
  <si>
    <t>Combinacion unica</t>
  </si>
  <si>
    <t>Combinacion unica que indica que el correo electronico de un administrador, no se puede repetir.</t>
  </si>
  <si>
    <t>&lt;&lt;Volver al  modelo de dominio</t>
  </si>
  <si>
    <t>Categoria</t>
  </si>
  <si>
    <t>Representa los tipos de clasificacion en los cuales pueden ser clasificados los productos disponibles.</t>
  </si>
  <si>
    <t xml:space="preserve">Combinacion unica </t>
  </si>
  <si>
    <t>Bebida</t>
  </si>
  <si>
    <t>Mecato</t>
  </si>
  <si>
    <t>Fritos</t>
  </si>
  <si>
    <t>Corresponde al identificador unico de cada una de las categorias en los cuales de pueden clasificar los productos, segun su tipo.</t>
  </si>
  <si>
    <t>Corresponde al nombre de cada una de las categorias en las que se podran clafisicar los productos.</t>
  </si>
  <si>
    <t>Combinacion unica que indica que una categoria no se puede repetir.</t>
  </si>
  <si>
    <t>Corresponde al identificador unico del negocio existente.</t>
  </si>
  <si>
    <t>CafeteriaUco</t>
  </si>
  <si>
    <t>Corresponde al identificador unico de cada una de las reservas hechas por un cliente.</t>
  </si>
  <si>
    <t>Fecha</t>
  </si>
  <si>
    <t>Estado</t>
  </si>
  <si>
    <t>Total</t>
  </si>
  <si>
    <t>Confimado</t>
  </si>
  <si>
    <t>Pendiente</t>
  </si>
  <si>
    <t>Cancelado</t>
  </si>
  <si>
    <t>Corresponde al correo electronico del cliente el cual hizo una reserva.</t>
  </si>
  <si>
    <t>Corresponde al identificador unico de cada una de las facturas generadas.</t>
  </si>
  <si>
    <t>Corresponde a monto total que cuesta la reserva hecha por el cliente.</t>
  </si>
  <si>
    <t>Corresponde a la fecha que se hace la reserva por un cliente.</t>
  </si>
  <si>
    <t>Corresponde al identificador que se le otorga a cada reserva hecha por un cliente.</t>
  </si>
  <si>
    <t>PIN</t>
  </si>
  <si>
    <t>Combinacion unica que indica que un PIN no se podra repetir</t>
  </si>
  <si>
    <t>Combinacion unica que indica que un PIN estara asociado a una unica reserva hecha por un cliente.</t>
  </si>
  <si>
    <t>Corresponde al PIN unico generado para la reserva hecha por un cliente.</t>
  </si>
  <si>
    <t>Corresponde a la hora que se hace la reserva por un cliente.</t>
  </si>
  <si>
    <t xml:space="preserve">Hora </t>
  </si>
  <si>
    <t>Corresponde al identificador unico de cada uno de las categorias por comida que existen.</t>
  </si>
  <si>
    <t>Corresponde al producto para el cual se esta configurando la categoria a la cual pertenece.</t>
  </si>
  <si>
    <t>Corresponde a la categoria que se le esta asociando a un producto existente.</t>
  </si>
  <si>
    <t>Corresponde al total que cuesta la reserva hecha por el cliente incluyendo el IVA.</t>
  </si>
  <si>
    <t>Pagado</t>
  </si>
  <si>
    <t>Corressponde al estado en el cual se encuentra la factura de la reserva hecha porr un cliente.</t>
  </si>
  <si>
    <t>Combinacion unica que indica que no es posible facturar una reserva  de un cliente mas de una vez con un PIN existente.</t>
  </si>
  <si>
    <t>Cantidad</t>
  </si>
  <si>
    <t>Corresponde a la cantidad de productos que hace un cliente en una reserva.</t>
  </si>
  <si>
    <t>Precio unitario</t>
  </si>
  <si>
    <t>Corresponde al total del precio unitario de los productos seleccionados por el cliente en la reserva.</t>
  </si>
  <si>
    <t xml:space="preserve">Combinacion unica que indica que no es posible registrar mas de una vez la misma categoria para un producto existente. </t>
  </si>
  <si>
    <t>Combinacion unica que indica que no es posible registrar mas de una vez el mismo producto para una factura asignada a la reserva de un cliente.</t>
  </si>
  <si>
    <t>Corresponde a la fecha en la cual se hace una reserva por un cliente.</t>
  </si>
  <si>
    <t>TotalxProducto</t>
  </si>
  <si>
    <t>Corresponde a la suma del total del precio unitario mas el impuesto, aplicado a la reserva hecha por el cliente.</t>
  </si>
  <si>
    <t>Corresponde a la suma del TotalxProducto de cada uno de los productos asociados a un mismo PIN de reserva.</t>
  </si>
  <si>
    <t>Hora</t>
  </si>
  <si>
    <t>Clasificación de los productos según su tipo.</t>
  </si>
  <si>
    <t>TipoNotificacion</t>
  </si>
  <si>
    <t>Mensaje</t>
  </si>
  <si>
    <t>Destinario</t>
  </si>
  <si>
    <t>FechaEnvio</t>
  </si>
  <si>
    <t>HoraEnvio</t>
  </si>
  <si>
    <t>Corresponde a los precios que tienen los productos dentro del negocio.</t>
  </si>
  <si>
    <t>Recordatorio</t>
  </si>
  <si>
    <t>Cancelacion</t>
  </si>
  <si>
    <t>Su reserva ha sido confirmada</t>
  </si>
  <si>
    <t>Su reserva ya casi esta lista</t>
  </si>
  <si>
    <t>La reserva ha sido cancelada</t>
  </si>
  <si>
    <t xml:space="preserve">Corresponde al identificador que se le otorga a cada reserva hecha por un cliente. </t>
  </si>
  <si>
    <t>Corresponde al tipo de notificacion que sera notificada sobre una reserva sea a un cliente o al negocio.</t>
  </si>
  <si>
    <t xml:space="preserve">Corresponde a la hora de envio del la notificacion </t>
  </si>
  <si>
    <t>Corresponde al mensaje que sera asignado a cada tipo de notificacion, con el fin de mejorar su comprension.</t>
  </si>
  <si>
    <t>Corresponde a la fecha de envio de la notificacion</t>
  </si>
  <si>
    <t>Corresponde al cliente que hizo la reserva o al negocio a quien llegara la notificacion</t>
  </si>
  <si>
    <t>Combinacion unica que indica que el correo electronico no pueden tenerlo igual dos clientes..</t>
  </si>
  <si>
    <t>Corresponde al identificador unico de cada una de las facturas generadas a los clientes existentes.</t>
  </si>
  <si>
    <t>Corresponde a los productos que reserva un cliente existente.</t>
  </si>
  <si>
    <t>Corresponde a la factura generada a una reserva hecha por un cliente existente.</t>
  </si>
  <si>
    <t xml:space="preserve">Corresponde a la fecha en la cual se hace una reserva por un cliente existente. </t>
  </si>
  <si>
    <t>Corresponde a la cantidad de productos que hace un cliente existente en una reserva.</t>
  </si>
  <si>
    <t>Es la hora en la que el cliente hace la reserva a el negocio.</t>
  </si>
  <si>
    <t>Es el estado en que se encuentra la reserva, el cual lo asigna el negocio.</t>
  </si>
  <si>
    <t>Corresponde al estado en que se encuentra la reserva de un cliente.</t>
  </si>
  <si>
    <r>
      <rPr>
        <b/>
        <sz val="10"/>
        <rFont val="Arial"/>
        <family val="2"/>
      </rPr>
      <t>Ir</t>
    </r>
    <r>
      <rPr>
        <b/>
        <u/>
        <sz val="10"/>
        <rFont val="Arial"/>
        <family val="2"/>
      </rPr>
      <t xml:space="preserve"> al listado de objetos de dominio</t>
    </r>
    <r>
      <rPr>
        <b/>
        <sz val="10"/>
        <rFont val="Arial"/>
        <family val="2"/>
      </rPr>
      <t>&gt;&gt;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</si>
</sst>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"/>
    <numFmt numFmtId="165" formatCode="h:mm:ss;@"/>
  </numFmts>
  <fonts count="6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</font>
    <font>
      <b/>
      <sz val="11"/>
      <color rgb="FF000000"/>
      <name val="&quot;Aptos Narrow&quot;"/>
    </font>
    <font>
      <sz val="10"/>
      <color rgb="FF000000"/>
      <name val="Arial"/>
    </font>
    <font>
      <sz val="11"/>
      <color rgb="FF000000"/>
      <name val="&quot;Aptos Narrow&quot;"/>
    </font>
    <font>
      <u/>
      <sz val="10"/>
      <color theme="10"/>
      <name val="Arial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u/>
      <sz val="10"/>
      <color rgb="FF000000"/>
      <name val="Arial"/>
      <family val="2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7"/>
      <name val="&quot;Aptos Narrow&quot;"/>
    </font>
    <font>
      <sz val="11"/>
      <color theme="7"/>
      <name val="&quot;Aptos Narrow&quot;"/>
    </font>
    <font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u/>
      <sz val="1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7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color theme="7"/>
      <name val="Arial"/>
      <family val="2"/>
      <scheme val="minor"/>
    </font>
    <font>
      <b/>
      <sz val="11"/>
      <color theme="8"/>
      <name val="Arial"/>
      <family val="2"/>
      <scheme val="minor"/>
    </font>
    <font>
      <sz val="11"/>
      <color theme="7"/>
      <name val="Arial"/>
      <family val="2"/>
      <scheme val="minor"/>
    </font>
    <font>
      <sz val="11"/>
      <color theme="8"/>
      <name val="Arial"/>
      <family val="2"/>
      <scheme val="minor"/>
    </font>
    <font>
      <b/>
      <u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rgb="FF000000"/>
      <name val="Arial"/>
      <family val="2"/>
      <scheme val="major"/>
    </font>
    <font>
      <b/>
      <sz val="11"/>
      <color rgb="FF000000"/>
      <name val="Arial"/>
      <family val="2"/>
      <scheme val="major"/>
    </font>
    <font>
      <b/>
      <sz val="11"/>
      <color theme="7"/>
      <name val="Arial"/>
      <family val="2"/>
      <scheme val="major"/>
    </font>
    <font>
      <sz val="10"/>
      <color theme="1"/>
      <name val="Arial"/>
      <family val="2"/>
      <scheme val="major"/>
    </font>
    <font>
      <sz val="11"/>
      <color rgb="FF000000"/>
      <name val="Arial"/>
      <family val="2"/>
      <scheme val="major"/>
    </font>
    <font>
      <sz val="11"/>
      <color theme="7"/>
      <name val="Arial"/>
      <family val="2"/>
      <scheme val="major"/>
    </font>
    <font>
      <b/>
      <sz val="11"/>
      <color theme="8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1"/>
      <color theme="8"/>
      <name val="Arial"/>
      <family val="2"/>
      <scheme val="major"/>
    </font>
    <font>
      <b/>
      <u/>
      <sz val="10"/>
      <name val="Arial"/>
      <family val="2"/>
      <scheme val="major"/>
    </font>
    <font>
      <b/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sz val="10"/>
      <name val="Arial"/>
      <family val="2"/>
      <scheme val="major"/>
    </font>
    <font>
      <u/>
      <sz val="10"/>
      <color theme="1"/>
      <name val="Arial"/>
      <family val="2"/>
      <scheme val="major"/>
    </font>
    <font>
      <b/>
      <sz val="10"/>
      <name val="Arial"/>
      <family val="2"/>
      <scheme val="major"/>
    </font>
    <font>
      <sz val="10"/>
      <color rgb="FF000000"/>
      <name val="Arial"/>
      <scheme val="minor"/>
    </font>
    <font>
      <b/>
      <sz val="10"/>
      <name val="Arial"/>
      <family val="2"/>
      <scheme val="minor"/>
    </font>
    <font>
      <u/>
      <sz val="10"/>
      <name val="Arial"/>
      <family val="2"/>
      <scheme val="minor"/>
    </font>
    <font>
      <sz val="10"/>
      <color theme="8"/>
      <name val="Arial"/>
      <family val="2"/>
      <scheme val="major"/>
    </font>
    <font>
      <sz val="10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ajor"/>
    </font>
    <font>
      <u val="double"/>
      <sz val="10"/>
      <color rgb="FF000000"/>
      <name val="Arial"/>
      <family val="2"/>
      <scheme val="major"/>
    </font>
    <font>
      <b/>
      <sz val="10"/>
      <color theme="7"/>
      <name val="Arial"/>
      <family val="2"/>
      <scheme val="minor"/>
    </font>
    <font>
      <sz val="10"/>
      <color theme="7"/>
      <name val="Arial"/>
      <family val="2"/>
      <scheme val="major"/>
    </font>
    <font>
      <b/>
      <u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44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/>
    <xf numFmtId="0" fontId="4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8" fillId="2" borderId="0" xfId="0" applyFont="1" applyFill="1"/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9" fillId="2" borderId="4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1" fillId="2" borderId="9" xfId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52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1" fillId="2" borderId="12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 wrapText="1"/>
    </xf>
    <xf numFmtId="0" fontId="50" fillId="2" borderId="1" xfId="1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vertical="center"/>
    </xf>
    <xf numFmtId="0" fontId="18" fillId="2" borderId="1" xfId="1" applyFont="1" applyFill="1" applyBorder="1" applyAlignment="1">
      <alignment horizontal="center" vertical="center"/>
    </xf>
    <xf numFmtId="0" fontId="46" fillId="2" borderId="1" xfId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6" fillId="2" borderId="23" xfId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30" fillId="2" borderId="20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5" fillId="2" borderId="21" xfId="0" applyFont="1" applyFill="1" applyBorder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33" fillId="2" borderId="20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54" fillId="2" borderId="1" xfId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7" fillId="2" borderId="21" xfId="0" applyFont="1" applyFill="1" applyBorder="1" applyAlignment="1">
      <alignment horizontal="center" vertical="center" wrapText="1"/>
    </xf>
    <xf numFmtId="0" fontId="55" fillId="2" borderId="1" xfId="1" applyFont="1" applyFill="1" applyBorder="1" applyAlignment="1">
      <alignment horizontal="center" vertical="center" wrapText="1"/>
    </xf>
    <xf numFmtId="0" fontId="33" fillId="2" borderId="22" xfId="0" applyFont="1" applyFill="1" applyBorder="1" applyAlignment="1">
      <alignment horizontal="center" vertical="center" wrapText="1"/>
    </xf>
    <xf numFmtId="0" fontId="33" fillId="2" borderId="23" xfId="0" applyFont="1" applyFill="1" applyBorder="1" applyAlignment="1">
      <alignment horizontal="center" vertical="center" wrapText="1"/>
    </xf>
    <xf numFmtId="0" fontId="54" fillId="2" borderId="23" xfId="1" applyFont="1" applyFill="1" applyBorder="1" applyAlignment="1">
      <alignment horizontal="center" vertical="center" wrapText="1"/>
    </xf>
    <xf numFmtId="0" fontId="34" fillId="2" borderId="23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43" fontId="28" fillId="2" borderId="0" xfId="2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30" fillId="2" borderId="8" xfId="0" applyFont="1" applyFill="1" applyBorder="1" applyAlignment="1">
      <alignment horizontal="center" vertical="center"/>
    </xf>
    <xf numFmtId="0" fontId="45" fillId="2" borderId="4" xfId="1" applyFont="1" applyFill="1" applyBorder="1" applyAlignment="1">
      <alignment horizontal="center" vertical="center"/>
    </xf>
    <xf numFmtId="43" fontId="45" fillId="2" borderId="4" xfId="2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/>
    </xf>
    <xf numFmtId="0" fontId="46" fillId="2" borderId="4" xfId="1" applyFont="1" applyFill="1" applyBorder="1" applyAlignment="1">
      <alignment horizontal="center" vertical="center"/>
    </xf>
    <xf numFmtId="14" fontId="46" fillId="2" borderId="4" xfId="1" applyNumberFormat="1" applyFont="1" applyFill="1" applyBorder="1" applyAlignment="1">
      <alignment horizontal="center" vertical="center"/>
    </xf>
    <xf numFmtId="14" fontId="48" fillId="2" borderId="4" xfId="1" applyNumberFormat="1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46" fillId="2" borderId="11" xfId="1" applyFont="1" applyFill="1" applyBorder="1" applyAlignment="1">
      <alignment horizontal="center" vertical="center"/>
    </xf>
    <xf numFmtId="14" fontId="46" fillId="2" borderId="11" xfId="1" applyNumberFormat="1" applyFont="1" applyFill="1" applyBorder="1" applyAlignment="1">
      <alignment horizontal="center" vertical="center"/>
    </xf>
    <xf numFmtId="14" fontId="28" fillId="2" borderId="11" xfId="0" applyNumberFormat="1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center"/>
    </xf>
    <xf numFmtId="43" fontId="28" fillId="2" borderId="0" xfId="2" applyFont="1" applyFill="1" applyAlignment="1">
      <alignment horizontal="center" vertical="center"/>
    </xf>
    <xf numFmtId="0" fontId="28" fillId="2" borderId="0" xfId="0" applyFont="1" applyFill="1" applyBorder="1" applyAlignment="1">
      <alignment vertical="center"/>
    </xf>
    <xf numFmtId="43" fontId="28" fillId="2" borderId="0" xfId="2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30" fillId="2" borderId="30" xfId="0" applyFont="1" applyFill="1" applyBorder="1" applyAlignment="1">
      <alignment horizontal="center" vertical="center"/>
    </xf>
    <xf numFmtId="0" fontId="31" fillId="2" borderId="31" xfId="0" applyFont="1" applyFill="1" applyBorder="1" applyAlignment="1">
      <alignment horizontal="center" vertical="center"/>
    </xf>
    <xf numFmtId="0" fontId="33" fillId="2" borderId="30" xfId="0" applyFont="1" applyFill="1" applyBorder="1" applyAlignment="1">
      <alignment horizontal="center" vertical="center"/>
    </xf>
    <xf numFmtId="19" fontId="48" fillId="2" borderId="4" xfId="1" applyNumberFormat="1" applyFont="1" applyFill="1" applyBorder="1" applyAlignment="1">
      <alignment horizontal="center" vertical="center"/>
    </xf>
    <xf numFmtId="0" fontId="34" fillId="2" borderId="31" xfId="0" applyFont="1" applyFill="1" applyBorder="1" applyAlignment="1">
      <alignment horizontal="center" vertical="center"/>
    </xf>
    <xf numFmtId="0" fontId="28" fillId="2" borderId="32" xfId="0" applyFont="1" applyFill="1" applyBorder="1" applyAlignment="1">
      <alignment horizontal="center" vertical="center"/>
    </xf>
    <xf numFmtId="0" fontId="46" fillId="2" borderId="33" xfId="1" applyFont="1" applyFill="1" applyBorder="1" applyAlignment="1">
      <alignment horizontal="center" vertical="center"/>
    </xf>
    <xf numFmtId="14" fontId="46" fillId="2" borderId="33" xfId="1" applyNumberFormat="1" applyFont="1" applyFill="1" applyBorder="1" applyAlignment="1">
      <alignment horizontal="center" vertical="center"/>
    </xf>
    <xf numFmtId="14" fontId="28" fillId="2" borderId="33" xfId="0" applyNumberFormat="1" applyFont="1" applyFill="1" applyBorder="1" applyAlignment="1">
      <alignment horizontal="center" vertical="center"/>
    </xf>
    <xf numFmtId="19" fontId="48" fillId="2" borderId="33" xfId="1" applyNumberFormat="1" applyFont="1" applyFill="1" applyBorder="1" applyAlignment="1">
      <alignment horizontal="center" vertical="center"/>
    </xf>
    <xf numFmtId="0" fontId="28" fillId="2" borderId="33" xfId="0" applyFont="1" applyFill="1" applyBorder="1" applyAlignment="1">
      <alignment horizontal="center"/>
    </xf>
    <xf numFmtId="0" fontId="34" fillId="2" borderId="34" xfId="0" applyFont="1" applyFill="1" applyBorder="1" applyAlignment="1">
      <alignment horizontal="center" vertical="center"/>
    </xf>
    <xf numFmtId="19" fontId="48" fillId="2" borderId="0" xfId="1" applyNumberFormat="1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14" fontId="33" fillId="2" borderId="4" xfId="0" applyNumberFormat="1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14" fontId="33" fillId="2" borderId="11" xfId="0" applyNumberFormat="1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/>
    </xf>
    <xf numFmtId="0" fontId="56" fillId="2" borderId="0" xfId="0" applyFont="1" applyFill="1" applyBorder="1" applyAlignment="1">
      <alignment vertical="center"/>
    </xf>
    <xf numFmtId="0" fontId="56" fillId="2" borderId="0" xfId="0" applyFont="1" applyFill="1" applyAlignment="1">
      <alignment vertical="center"/>
    </xf>
    <xf numFmtId="0" fontId="56" fillId="2" borderId="0" xfId="0" applyFont="1" applyFill="1" applyBorder="1" applyAlignment="1">
      <alignment horizontal="center" vertical="center"/>
    </xf>
    <xf numFmtId="0" fontId="42" fillId="2" borderId="0" xfId="1" applyFont="1" applyFill="1" applyAlignment="1">
      <alignment horizontal="center" vertical="center"/>
    </xf>
    <xf numFmtId="0" fontId="42" fillId="2" borderId="0" xfId="1" applyFont="1" applyFill="1" applyAlignment="1">
      <alignment horizontal="center" vertical="center"/>
    </xf>
    <xf numFmtId="0" fontId="27" fillId="2" borderId="0" xfId="0" applyFont="1" applyFill="1" applyAlignment="1">
      <alignment vertical="center"/>
    </xf>
    <xf numFmtId="0" fontId="38" fillId="2" borderId="4" xfId="1" applyFont="1" applyFill="1" applyBorder="1" applyAlignment="1">
      <alignment horizontal="center" vertical="center"/>
    </xf>
    <xf numFmtId="0" fontId="43" fillId="2" borderId="4" xfId="1" applyFont="1" applyFill="1" applyBorder="1" applyAlignment="1">
      <alignment horizontal="center" vertical="center"/>
    </xf>
    <xf numFmtId="0" fontId="39" fillId="2" borderId="4" xfId="0" applyFont="1" applyFill="1" applyBorder="1" applyAlignment="1">
      <alignment horizontal="center" vertical="center"/>
    </xf>
    <xf numFmtId="0" fontId="18" fillId="2" borderId="16" xfId="1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5" fillId="2" borderId="17" xfId="0" applyFont="1" applyFill="1" applyBorder="1" applyAlignment="1">
      <alignment horizontal="center" vertical="center"/>
    </xf>
    <xf numFmtId="165" fontId="33" fillId="2" borderId="4" xfId="0" applyNumberFormat="1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47" fillId="2" borderId="17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0" fontId="6" fillId="2" borderId="0" xfId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18" fillId="2" borderId="2" xfId="1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51" fillId="2" borderId="2" xfId="1" applyFont="1" applyFill="1" applyBorder="1" applyAlignment="1">
      <alignment horizontal="center" vertical="center" wrapText="1"/>
    </xf>
    <xf numFmtId="0" fontId="31" fillId="2" borderId="26" xfId="0" applyFont="1" applyFill="1" applyBorder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33" fillId="2" borderId="25" xfId="0" applyFont="1" applyFill="1" applyBorder="1" applyAlignment="1">
      <alignment horizontal="center" vertical="center" wrapText="1"/>
    </xf>
    <xf numFmtId="0" fontId="50" fillId="2" borderId="2" xfId="1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21" fontId="33" fillId="2" borderId="2" xfId="0" applyNumberFormat="1" applyFont="1" applyFill="1" applyBorder="1" applyAlignment="1">
      <alignment horizontal="center" vertical="center" wrapText="1"/>
    </xf>
    <xf numFmtId="14" fontId="33" fillId="2" borderId="2" xfId="0" applyNumberFormat="1" applyFont="1" applyFill="1" applyBorder="1" applyAlignment="1">
      <alignment horizontal="center" vertical="center" wrapText="1"/>
    </xf>
    <xf numFmtId="0" fontId="34" fillId="2" borderId="26" xfId="0" applyFont="1" applyFill="1" applyBorder="1" applyAlignment="1">
      <alignment horizontal="center" vertical="center" wrapText="1"/>
    </xf>
    <xf numFmtId="0" fontId="33" fillId="2" borderId="27" xfId="0" applyFont="1" applyFill="1" applyBorder="1" applyAlignment="1">
      <alignment horizontal="center" vertical="center" wrapText="1"/>
    </xf>
    <xf numFmtId="0" fontId="50" fillId="2" borderId="28" xfId="1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21" fontId="33" fillId="2" borderId="28" xfId="0" applyNumberFormat="1" applyFont="1" applyFill="1" applyBorder="1" applyAlignment="1">
      <alignment horizontal="center" vertical="center" wrapText="1"/>
    </xf>
    <xf numFmtId="14" fontId="33" fillId="2" borderId="28" xfId="0" applyNumberFormat="1" applyFont="1" applyFill="1" applyBorder="1" applyAlignment="1">
      <alignment horizontal="center" vertical="center" wrapText="1"/>
    </xf>
    <xf numFmtId="0" fontId="34" fillId="2" borderId="29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57" fillId="2" borderId="4" xfId="1" applyFont="1" applyFill="1" applyBorder="1" applyAlignment="1">
      <alignment horizontal="center" vertical="center"/>
    </xf>
    <xf numFmtId="0" fontId="58" fillId="2" borderId="4" xfId="0" applyFont="1" applyFill="1" applyBorder="1" applyAlignment="1">
      <alignment horizontal="center" vertical="center"/>
    </xf>
    <xf numFmtId="0" fontId="58" fillId="2" borderId="11" xfId="0" applyFont="1" applyFill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/>
    </xf>
    <xf numFmtId="0" fontId="37" fillId="2" borderId="9" xfId="0" applyFont="1" applyFill="1" applyBorder="1" applyAlignment="1">
      <alignment horizontal="center" vertical="center"/>
    </xf>
    <xf numFmtId="0" fontId="37" fillId="2" borderId="12" xfId="0" applyFont="1" applyFill="1" applyBorder="1" applyAlignment="1">
      <alignment horizontal="center" vertical="center"/>
    </xf>
    <xf numFmtId="0" fontId="28" fillId="2" borderId="4" xfId="2" applyNumberFormat="1" applyFont="1" applyFill="1" applyBorder="1" applyAlignment="1">
      <alignment horizontal="center" vertical="center"/>
    </xf>
    <xf numFmtId="0" fontId="28" fillId="2" borderId="11" xfId="2" applyNumberFormat="1" applyFont="1" applyFill="1" applyBorder="1" applyAlignment="1">
      <alignment horizontal="center" vertical="center"/>
    </xf>
    <xf numFmtId="0" fontId="28" fillId="2" borderId="4" xfId="0" applyNumberFormat="1" applyFont="1" applyFill="1" applyBorder="1" applyAlignment="1">
      <alignment horizontal="center" vertical="center"/>
    </xf>
    <xf numFmtId="0" fontId="28" fillId="2" borderId="33" xfId="2" applyNumberFormat="1" applyFont="1" applyFill="1" applyBorder="1" applyAlignment="1">
      <alignment horizontal="center" vertical="center"/>
    </xf>
    <xf numFmtId="0" fontId="28" fillId="2" borderId="33" xfId="0" applyNumberFormat="1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165" fontId="33" fillId="2" borderId="11" xfId="0" applyNumberFormat="1" applyFont="1" applyFill="1" applyBorder="1" applyAlignment="1">
      <alignment horizontal="center" vertical="center"/>
    </xf>
    <xf numFmtId="0" fontId="47" fillId="2" borderId="39" xfId="0" applyFont="1" applyFill="1" applyBorder="1" applyAlignment="1">
      <alignment horizontal="center" vertical="center"/>
    </xf>
    <xf numFmtId="0" fontId="28" fillId="2" borderId="16" xfId="0" applyNumberFormat="1" applyFont="1" applyFill="1" applyBorder="1" applyAlignment="1">
      <alignment horizontal="center" vertical="center"/>
    </xf>
    <xf numFmtId="0" fontId="28" fillId="2" borderId="38" xfId="0" applyNumberFormat="1" applyFont="1" applyFill="1" applyBorder="1" applyAlignment="1">
      <alignment horizontal="center" vertical="center"/>
    </xf>
    <xf numFmtId="0" fontId="59" fillId="2" borderId="0" xfId="0" applyFont="1" applyFill="1" applyAlignment="1">
      <alignment horizontal="center"/>
    </xf>
    <xf numFmtId="0" fontId="48" fillId="2" borderId="0" xfId="0" applyFont="1" applyFill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11</xdr:col>
      <xdr:colOff>820770</xdr:colOff>
      <xdr:row>30</xdr:row>
      <xdr:rowOff>177165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1032A8-78A8-52D4-6DD1-D6754271F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0355295" cy="496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587644</xdr:colOff>
      <xdr:row>3</xdr:row>
      <xdr:rowOff>71034</xdr:rowOff>
    </xdr:from>
    <xdr:to>
      <xdr:col>6</xdr:col>
      <xdr:colOff>614664</xdr:colOff>
      <xdr:row>3</xdr:row>
      <xdr:rowOff>73667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A5B6A33-B8D3-59C0-F9A9-70ACEB33D1B3}"/>
            </a:ext>
          </a:extLst>
        </xdr:cNvPr>
        <xdr:cNvCxnSpPr/>
      </xdr:nvCxnSpPr>
      <xdr:spPr>
        <a:xfrm>
          <a:off x="2323439" y="605125"/>
          <a:ext cx="3498609" cy="263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577830</xdr:colOff>
      <xdr:row>3</xdr:row>
      <xdr:rowOff>71365</xdr:rowOff>
    </xdr:from>
    <xdr:to>
      <xdr:col>2</xdr:col>
      <xdr:colOff>577830</xdr:colOff>
      <xdr:row>4</xdr:row>
      <xdr:rowOff>43740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8D1DC9C6-B633-D2A0-BF05-B99332481EED}"/>
            </a:ext>
          </a:extLst>
        </xdr:cNvPr>
        <xdr:cNvCxnSpPr/>
      </xdr:nvCxnSpPr>
      <xdr:spPr>
        <a:xfrm>
          <a:off x="2313625" y="605456"/>
          <a:ext cx="0" cy="14042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617427</xdr:colOff>
      <xdr:row>3</xdr:row>
      <xdr:rowOff>74128</xdr:rowOff>
    </xdr:from>
    <xdr:to>
      <xdr:col>6</xdr:col>
      <xdr:colOff>617427</xdr:colOff>
      <xdr:row>4</xdr:row>
      <xdr:rowOff>46503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3BE06446-FAAF-4EC8-AB2D-63E274A1CA47}"/>
            </a:ext>
          </a:extLst>
        </xdr:cNvPr>
        <xdr:cNvCxnSpPr/>
      </xdr:nvCxnSpPr>
      <xdr:spPr>
        <a:xfrm>
          <a:off x="5824811" y="608219"/>
          <a:ext cx="0" cy="14042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@hotmail.es" TargetMode="External"/><Relationship Id="rId2" Type="http://schemas.openxmlformats.org/officeDocument/2006/relationships/hyperlink" Target="mailto:diana.22@uco.net.co" TargetMode="External"/><Relationship Id="rId1" Type="http://schemas.openxmlformats.org/officeDocument/2006/relationships/hyperlink" Target="mailto:carlos1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uanrestrepo@gmail.com" TargetMode="External"/><Relationship Id="rId2" Type="http://schemas.openxmlformats.org/officeDocument/2006/relationships/hyperlink" Target="mailto:Guiller123@gmail.com" TargetMode="External"/><Relationship Id="rId1" Type="http://schemas.openxmlformats.org/officeDocument/2006/relationships/hyperlink" Target="mailto:Guiller123@gmail.com" TargetMode="External"/><Relationship Id="rId4" Type="http://schemas.openxmlformats.org/officeDocument/2006/relationships/hyperlink" Target="mailto:icardi1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2"/>
  <sheetViews>
    <sheetView tabSelected="1" zoomScale="122" zoomScaleNormal="85" workbookViewId="0">
      <selection activeCell="M6" sqref="M6"/>
    </sheetView>
  </sheetViews>
  <sheetFormatPr baseColWidth="10" defaultColWidth="12.6640625" defaultRowHeight="15.75" customHeight="1"/>
  <cols>
    <col min="1" max="16384" width="12.6640625" style="1"/>
  </cols>
  <sheetData>
    <row r="1" spans="1:3" ht="15.75" customHeight="1">
      <c r="A1" s="192" t="s">
        <v>175</v>
      </c>
      <c r="B1" s="193"/>
      <c r="C1" s="193"/>
    </row>
    <row r="2" spans="1:3" ht="13.2"/>
    <row r="3" spans="1:3" ht="13.2">
      <c r="A3"/>
    </row>
    <row r="4" spans="1:3" ht="13.2"/>
    <row r="5" spans="1:3" ht="13.2"/>
    <row r="6" spans="1:3" ht="13.2"/>
    <row r="7" spans="1:3" ht="13.2"/>
    <row r="8" spans="1:3" ht="13.2"/>
    <row r="9" spans="1:3" ht="13.2"/>
    <row r="10" spans="1:3" ht="13.2"/>
    <row r="11" spans="1:3" ht="13.2"/>
    <row r="12" spans="1:3" ht="13.2"/>
    <row r="13" spans="1:3" ht="13.2"/>
    <row r="14" spans="1:3" ht="13.2"/>
    <row r="15" spans="1:3" ht="13.2"/>
    <row r="16" spans="1:3" ht="13.2"/>
    <row r="17" spans="1:1" ht="13.2"/>
    <row r="18" spans="1:1" ht="13.2"/>
    <row r="19" spans="1:1" ht="13.2"/>
    <row r="20" spans="1:1" ht="13.2"/>
    <row r="21" spans="1:1" ht="13.2"/>
    <row r="22" spans="1:1" ht="13.2"/>
    <row r="23" spans="1:1" ht="13.2"/>
    <row r="24" spans="1:1" ht="13.2"/>
    <row r="25" spans="1:1" ht="13.2"/>
    <row r="26" spans="1:1" ht="13.2"/>
    <row r="27" spans="1:1" ht="13.2"/>
    <row r="28" spans="1:1" ht="13.2"/>
    <row r="29" spans="1:1" ht="13.2"/>
    <row r="30" spans="1:1" ht="13.2"/>
    <row r="31" spans="1:1" ht="15.75" customHeight="1">
      <c r="A31"/>
    </row>
    <row r="32" spans="1:1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  <row r="1002" ht="13.2"/>
  </sheetData>
  <mergeCells count="1">
    <mergeCell ref="A1:C1"/>
  </mergeCells>
  <hyperlinks>
    <hyperlink ref="A1" location="'Objetos de dominio'!A1" display="ir al listado de objetos de dominio&gt;&gt;" xr:uid="{00000000-0004-0000-0000-000000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1085-90A8-4277-B0FD-77110E846A76}">
  <sheetPr>
    <outlinePr summaryBelow="0" summaryRight="0"/>
  </sheetPr>
  <dimension ref="A1:J1001"/>
  <sheetViews>
    <sheetView topLeftCell="C1" zoomScale="105" workbookViewId="0">
      <selection activeCell="F2" sqref="F2"/>
    </sheetView>
  </sheetViews>
  <sheetFormatPr baseColWidth="10" defaultColWidth="12.6640625" defaultRowHeight="15.75" customHeight="1"/>
  <cols>
    <col min="1" max="3" width="33.44140625" style="50" customWidth="1"/>
    <col min="4" max="5" width="26.109375" style="50" customWidth="1"/>
    <col min="6" max="6" width="23.88671875" style="151" customWidth="1"/>
    <col min="7" max="7" width="25.44140625" style="50" customWidth="1"/>
    <col min="8" max="8" width="25.109375" style="50" customWidth="1"/>
    <col min="9" max="9" width="31.33203125" style="50" customWidth="1"/>
    <col min="10" max="10" width="12.6640625" style="1"/>
    <col min="11" max="16384" width="12.6640625" style="50"/>
  </cols>
  <sheetData>
    <row r="1" spans="1:9" ht="13.8" thickBot="1">
      <c r="A1" s="61" t="s">
        <v>24</v>
      </c>
      <c r="B1" s="61"/>
      <c r="C1" s="61"/>
      <c r="D1" s="62"/>
      <c r="F1" s="137" t="s">
        <v>100</v>
      </c>
      <c r="G1" s="93"/>
      <c r="H1" s="93"/>
      <c r="I1" s="93"/>
    </row>
    <row r="2" spans="1:9" s="51" customFormat="1" ht="31.2" customHeight="1">
      <c r="A2" s="185" t="s">
        <v>112</v>
      </c>
      <c r="B2" s="186" t="s">
        <v>119</v>
      </c>
      <c r="C2" s="186" t="s">
        <v>123</v>
      </c>
      <c r="D2" s="186" t="s">
        <v>122</v>
      </c>
      <c r="E2" s="186" t="s">
        <v>128</v>
      </c>
      <c r="F2" s="186" t="s">
        <v>174</v>
      </c>
      <c r="G2" s="186" t="s">
        <v>121</v>
      </c>
      <c r="H2" s="186" t="s">
        <v>125</v>
      </c>
      <c r="I2" s="187" t="s">
        <v>126</v>
      </c>
    </row>
    <row r="3" spans="1:9" ht="13.8">
      <c r="A3" s="94" t="s">
        <v>25</v>
      </c>
      <c r="B3" s="138" t="s">
        <v>8</v>
      </c>
      <c r="C3" s="139" t="s">
        <v>124</v>
      </c>
      <c r="D3" s="127" t="s">
        <v>113</v>
      </c>
      <c r="E3" s="127" t="s">
        <v>129</v>
      </c>
      <c r="F3" s="140" t="s">
        <v>114</v>
      </c>
      <c r="G3" s="141" t="str">
        <f>DetalleFactura!H3</f>
        <v>Total</v>
      </c>
      <c r="H3" s="142" t="s">
        <v>103</v>
      </c>
      <c r="I3" s="143" t="s">
        <v>98</v>
      </c>
    </row>
    <row r="4" spans="1:9" ht="13.8">
      <c r="A4" s="98">
        <v>1</v>
      </c>
      <c r="B4" s="12" t="str">
        <f>Cliente!J4</f>
        <v>Guiller123@gmail.com</v>
      </c>
      <c r="C4" s="12">
        <v>202010</v>
      </c>
      <c r="D4" s="128">
        <f>DATE(2025,3,3)</f>
        <v>45719</v>
      </c>
      <c r="E4" s="144">
        <v>0.58333333333333337</v>
      </c>
      <c r="F4" s="145" t="s">
        <v>116</v>
      </c>
      <c r="G4" s="190">
        <f>DetalleFactura!H4</f>
        <v>45000</v>
      </c>
      <c r="H4" s="146">
        <f>C4</f>
        <v>202010</v>
      </c>
      <c r="I4" s="147" t="str">
        <f>B4</f>
        <v>Guiller123@gmail.com</v>
      </c>
    </row>
    <row r="5" spans="1:9" ht="13.95" customHeight="1">
      <c r="A5" s="98">
        <v>2</v>
      </c>
      <c r="B5" s="12" t="str">
        <f>Cliente!J5</f>
        <v>Juanrestrepo@gmail.com</v>
      </c>
      <c r="C5" s="12">
        <v>356925</v>
      </c>
      <c r="D5" s="128">
        <f>DATE(2025,4,3)</f>
        <v>45750</v>
      </c>
      <c r="E5" s="144">
        <v>0.625</v>
      </c>
      <c r="F5" s="145" t="s">
        <v>117</v>
      </c>
      <c r="G5" s="190">
        <f>DetalleFactura!H5</f>
        <v>50000</v>
      </c>
      <c r="H5" s="146">
        <f>C5</f>
        <v>356925</v>
      </c>
      <c r="I5" s="147" t="str">
        <f t="shared" ref="I5:I6" si="0">B5</f>
        <v>Juanrestrepo@gmail.com</v>
      </c>
    </row>
    <row r="6" spans="1:9" ht="14.4" thickBot="1">
      <c r="A6" s="129">
        <v>3</v>
      </c>
      <c r="B6" s="13" t="str">
        <f>Cliente!J6</f>
        <v>icardi132@gmail.com</v>
      </c>
      <c r="C6" s="13">
        <v>142536</v>
      </c>
      <c r="D6" s="130">
        <f>DATE(2025,6,3)</f>
        <v>45811</v>
      </c>
      <c r="E6" s="188">
        <v>0.66666666666666663</v>
      </c>
      <c r="F6" s="148" t="s">
        <v>118</v>
      </c>
      <c r="G6" s="191">
        <f>DetalleFactura!H6</f>
        <v>12000</v>
      </c>
      <c r="H6" s="149">
        <f>C6</f>
        <v>142536</v>
      </c>
      <c r="I6" s="189" t="str">
        <f t="shared" si="0"/>
        <v>icardi132@gmail.com</v>
      </c>
    </row>
    <row r="7" spans="1:9" ht="13.2">
      <c r="B7" s="150"/>
      <c r="C7" s="150"/>
    </row>
    <row r="8" spans="1:9" ht="13.2"/>
    <row r="9" spans="1:9" ht="13.2">
      <c r="A9" s="135"/>
      <c r="B9" s="135"/>
      <c r="C9" s="135"/>
      <c r="D9" s="135"/>
      <c r="E9" s="136"/>
    </row>
    <row r="10" spans="1:9" ht="13.2">
      <c r="A10" s="135"/>
      <c r="B10" s="135"/>
      <c r="C10" s="135"/>
      <c r="D10" s="135"/>
      <c r="E10" s="136"/>
    </row>
    <row r="11" spans="1:9" ht="13.2">
      <c r="A11" s="135"/>
      <c r="B11" s="135"/>
      <c r="C11" s="135"/>
      <c r="D11" s="135"/>
      <c r="E11" s="136"/>
    </row>
    <row r="12" spans="1:9" ht="13.2"/>
    <row r="13" spans="1:9" ht="13.2"/>
    <row r="14" spans="1:9" ht="13.2"/>
    <row r="15" spans="1:9" ht="13.2"/>
    <row r="16" spans="1:9" ht="13.2"/>
    <row r="17" ht="13.2"/>
    <row r="18" ht="13.2"/>
    <row r="19" ht="13.2"/>
    <row r="20" ht="13.2"/>
    <row r="21" ht="13.2"/>
    <row r="22" ht="13.2"/>
    <row r="23" ht="13.2"/>
    <row r="24" ht="13.2"/>
    <row r="25" ht="13.2"/>
    <row r="26" ht="13.2"/>
    <row r="27" ht="13.2"/>
    <row r="28" ht="13.2"/>
    <row r="29" ht="13.2"/>
    <row r="30" ht="13.2"/>
    <row r="31" ht="13.2"/>
    <row r="32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</sheetData>
  <mergeCells count="2">
    <mergeCell ref="A1:D1"/>
    <mergeCell ref="A9:D11"/>
  </mergeCells>
  <hyperlinks>
    <hyperlink ref="A1" location="'Objetos de dominio'!A1" display="&lt;&lt;Volver al listado de objetos de dominio" xr:uid="{1A3B60FD-72E9-4B0C-83FB-D0F034F73E0B}"/>
    <hyperlink ref="F1" location="'Modelo de dominio'!A1" display="&lt;&lt;Volver al listado de modelo de dominio" xr:uid="{C049D090-3B52-4633-82AD-7A61DD294BA4}"/>
    <hyperlink ref="B3" location="Cliente!A1" display="Cliente" xr:uid="{686251B7-541C-448B-8502-E5DF4B6C9EA4}"/>
    <hyperlink ref="G3" location="DetalleFactura!A1" display="Total" xr:uid="{0C88AE5C-EC15-4901-8232-D89628EDE9C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0A8F-D941-4248-9173-E70547C1AFCB}">
  <sheetPr>
    <outlinePr summaryBelow="0" summaryRight="0"/>
  </sheetPr>
  <dimension ref="A1:E1001"/>
  <sheetViews>
    <sheetView workbookViewId="0">
      <selection activeCell="A4" sqref="A4"/>
    </sheetView>
  </sheetViews>
  <sheetFormatPr baseColWidth="10" defaultColWidth="12.6640625" defaultRowHeight="15.75" customHeight="1"/>
  <cols>
    <col min="1" max="1" width="33.44140625" style="3" customWidth="1"/>
    <col min="2" max="2" width="26.109375" style="3" customWidth="1"/>
    <col min="3" max="3" width="23.88671875" style="3" customWidth="1"/>
    <col min="4" max="16384" width="12.6640625" style="3"/>
  </cols>
  <sheetData>
    <row r="1" spans="1:5" ht="13.2">
      <c r="A1" s="9" t="s">
        <v>24</v>
      </c>
      <c r="B1" s="10"/>
      <c r="C1" s="9" t="s">
        <v>100</v>
      </c>
      <c r="D1" s="10"/>
      <c r="E1" s="10"/>
    </row>
    <row r="2" spans="1:5" s="27" customFormat="1" ht="31.2" customHeight="1">
      <c r="A2" s="173" t="s">
        <v>110</v>
      </c>
      <c r="B2" s="173" t="s">
        <v>108</v>
      </c>
      <c r="C2" s="173" t="s">
        <v>109</v>
      </c>
      <c r="D2" s="26"/>
      <c r="E2" s="26"/>
    </row>
    <row r="3" spans="1:5" ht="14.4" thickBot="1">
      <c r="A3" s="28" t="s">
        <v>25</v>
      </c>
      <c r="B3" s="29" t="s">
        <v>1</v>
      </c>
      <c r="C3" s="30" t="s">
        <v>103</v>
      </c>
      <c r="D3" s="31"/>
      <c r="E3" s="31"/>
    </row>
    <row r="4" spans="1:5" ht="14.4" thickBot="1">
      <c r="A4" s="32">
        <v>1</v>
      </c>
      <c r="B4" s="33" t="s">
        <v>111</v>
      </c>
      <c r="C4" s="34" t="str">
        <f>B4</f>
        <v>CafeteriaUco</v>
      </c>
      <c r="D4" s="31"/>
      <c r="E4" s="31"/>
    </row>
    <row r="5" spans="1:5" ht="13.95" customHeight="1">
      <c r="A5" s="35"/>
      <c r="B5" s="35"/>
      <c r="C5" s="35"/>
      <c r="D5" s="31"/>
      <c r="E5" s="31"/>
    </row>
    <row r="6" spans="1:5" ht="13.8">
      <c r="A6" s="35"/>
      <c r="B6" s="35"/>
      <c r="C6" s="35"/>
      <c r="D6" s="31"/>
      <c r="E6" s="31"/>
    </row>
    <row r="7" spans="1:5" ht="13.2">
      <c r="B7" s="36"/>
      <c r="C7" s="36"/>
    </row>
    <row r="8" spans="1:5" ht="13.2"/>
    <row r="9" spans="1:5" ht="13.2"/>
    <row r="10" spans="1:5" ht="13.2"/>
    <row r="11" spans="1:5" ht="13.2"/>
    <row r="12" spans="1:5" ht="13.2"/>
    <row r="13" spans="1:5" ht="13.2"/>
    <row r="14" spans="1:5" ht="13.2"/>
    <row r="15" spans="1:5" ht="13.2"/>
    <row r="16" spans="1:5" ht="13.2"/>
    <row r="17" s="3" customFormat="1" ht="13.2"/>
    <row r="18" s="3" customFormat="1" ht="13.2"/>
    <row r="19" s="3" customFormat="1" ht="13.2"/>
    <row r="20" s="3" customFormat="1" ht="13.2"/>
    <row r="21" s="3" customFormat="1" ht="13.2"/>
    <row r="22" s="3" customFormat="1" ht="13.2"/>
    <row r="23" s="3" customFormat="1" ht="13.2"/>
    <row r="24" s="3" customFormat="1" ht="13.2"/>
    <row r="25" s="3" customFormat="1" ht="13.2"/>
    <row r="26" s="3" customFormat="1" ht="13.2"/>
    <row r="27" s="3" customFormat="1" ht="13.2"/>
    <row r="28" s="3" customFormat="1" ht="13.2"/>
    <row r="29" s="3" customFormat="1" ht="13.2"/>
    <row r="30" s="3" customFormat="1" ht="13.2"/>
    <row r="31" s="3" customFormat="1" ht="13.2"/>
    <row r="32" s="3" customFormat="1" ht="13.2"/>
    <row r="33" s="3" customFormat="1" ht="13.2"/>
    <row r="34" s="3" customFormat="1" ht="13.2"/>
    <row r="35" s="3" customFormat="1" ht="13.2"/>
    <row r="36" s="3" customFormat="1" ht="13.2"/>
    <row r="37" s="3" customFormat="1" ht="13.2"/>
    <row r="38" s="3" customFormat="1" ht="13.2"/>
    <row r="39" s="3" customFormat="1" ht="13.2"/>
    <row r="40" s="3" customFormat="1" ht="13.2"/>
    <row r="41" s="3" customFormat="1" ht="13.2"/>
    <row r="42" s="3" customFormat="1" ht="13.2"/>
    <row r="43" s="3" customFormat="1" ht="13.2"/>
    <row r="44" s="3" customFormat="1" ht="13.2"/>
    <row r="45" s="3" customFormat="1" ht="13.2"/>
    <row r="46" s="3" customFormat="1" ht="13.2"/>
    <row r="47" s="3" customFormat="1" ht="13.2"/>
    <row r="48" s="3" customFormat="1" ht="13.2"/>
    <row r="49" s="3" customFormat="1" ht="13.2"/>
    <row r="50" s="3" customFormat="1" ht="13.2"/>
    <row r="51" s="3" customFormat="1" ht="13.2"/>
    <row r="52" s="3" customFormat="1" ht="13.2"/>
    <row r="53" s="3" customFormat="1" ht="13.2"/>
    <row r="54" s="3" customFormat="1" ht="13.2"/>
    <row r="55" s="3" customFormat="1" ht="13.2"/>
    <row r="56" s="3" customFormat="1" ht="13.2"/>
    <row r="57" s="3" customFormat="1" ht="13.2"/>
    <row r="58" s="3" customFormat="1" ht="13.2"/>
    <row r="59" s="3" customFormat="1" ht="13.2"/>
    <row r="60" s="3" customFormat="1" ht="13.2"/>
    <row r="61" s="3" customFormat="1" ht="13.2"/>
    <row r="62" s="3" customFormat="1" ht="13.2"/>
    <row r="63" s="3" customFormat="1" ht="13.2"/>
    <row r="64" s="3" customFormat="1" ht="13.2"/>
    <row r="65" s="3" customFormat="1" ht="13.2"/>
    <row r="66" s="3" customFormat="1" ht="13.2"/>
    <row r="67" s="3" customFormat="1" ht="13.2"/>
    <row r="68" s="3" customFormat="1" ht="13.2"/>
    <row r="69" s="3" customFormat="1" ht="13.2"/>
    <row r="70" s="3" customFormat="1" ht="13.2"/>
    <row r="71" s="3" customFormat="1" ht="13.2"/>
    <row r="72" s="3" customFormat="1" ht="13.2"/>
    <row r="73" s="3" customFormat="1" ht="13.2"/>
    <row r="74" s="3" customFormat="1" ht="13.2"/>
    <row r="75" s="3" customFormat="1" ht="13.2"/>
    <row r="76" s="3" customFormat="1" ht="13.2"/>
    <row r="77" s="3" customFormat="1" ht="13.2"/>
    <row r="78" s="3" customFormat="1" ht="13.2"/>
    <row r="79" s="3" customFormat="1" ht="13.2"/>
    <row r="80" s="3" customFormat="1" ht="13.2"/>
    <row r="81" s="3" customFormat="1" ht="13.2"/>
    <row r="82" s="3" customFormat="1" ht="13.2"/>
    <row r="83" s="3" customFormat="1" ht="13.2"/>
    <row r="84" s="3" customFormat="1" ht="13.2"/>
    <row r="85" s="3" customFormat="1" ht="13.2"/>
    <row r="86" s="3" customFormat="1" ht="13.2"/>
    <row r="87" s="3" customFormat="1" ht="13.2"/>
    <row r="88" s="3" customFormat="1" ht="13.2"/>
    <row r="89" s="3" customFormat="1" ht="13.2"/>
    <row r="90" s="3" customFormat="1" ht="13.2"/>
    <row r="91" s="3" customFormat="1" ht="13.2"/>
    <row r="92" s="3" customFormat="1" ht="13.2"/>
    <row r="93" s="3" customFormat="1" ht="13.2"/>
    <row r="94" s="3" customFormat="1" ht="13.2"/>
    <row r="95" s="3" customFormat="1" ht="13.2"/>
    <row r="96" s="3" customFormat="1" ht="13.2"/>
    <row r="97" s="3" customFormat="1" ht="13.2"/>
    <row r="98" s="3" customFormat="1" ht="13.2"/>
    <row r="99" s="3" customFormat="1" ht="13.2"/>
    <row r="100" s="3" customFormat="1" ht="13.2"/>
    <row r="101" s="3" customFormat="1" ht="13.2"/>
    <row r="102" s="3" customFormat="1" ht="13.2"/>
    <row r="103" s="3" customFormat="1" ht="13.2"/>
    <row r="104" s="3" customFormat="1" ht="13.2"/>
    <row r="105" s="3" customFormat="1" ht="13.2"/>
    <row r="106" s="3" customFormat="1" ht="13.2"/>
    <row r="107" s="3" customFormat="1" ht="13.2"/>
    <row r="108" s="3" customFormat="1" ht="13.2"/>
    <row r="109" s="3" customFormat="1" ht="13.2"/>
    <row r="110" s="3" customFormat="1" ht="13.2"/>
    <row r="111" s="3" customFormat="1" ht="13.2"/>
    <row r="112" s="3" customFormat="1" ht="13.2"/>
    <row r="113" s="3" customFormat="1" ht="13.2"/>
    <row r="114" s="3" customFormat="1" ht="13.2"/>
    <row r="115" s="3" customFormat="1" ht="13.2"/>
    <row r="116" s="3" customFormat="1" ht="13.2"/>
    <row r="117" s="3" customFormat="1" ht="13.2"/>
    <row r="118" s="3" customFormat="1" ht="13.2"/>
    <row r="119" s="3" customFormat="1" ht="13.2"/>
    <row r="120" s="3" customFormat="1" ht="13.2"/>
    <row r="121" s="3" customFormat="1" ht="13.2"/>
    <row r="122" s="3" customFormat="1" ht="13.2"/>
    <row r="123" s="3" customFormat="1" ht="13.2"/>
    <row r="124" s="3" customFormat="1" ht="13.2"/>
    <row r="125" s="3" customFormat="1" ht="13.2"/>
    <row r="126" s="3" customFormat="1" ht="13.2"/>
    <row r="127" s="3" customFormat="1" ht="13.2"/>
    <row r="128" s="3" customFormat="1" ht="13.2"/>
    <row r="129" s="3" customFormat="1" ht="13.2"/>
    <row r="130" s="3" customFormat="1" ht="13.2"/>
    <row r="131" s="3" customFormat="1" ht="13.2"/>
    <row r="132" s="3" customFormat="1" ht="13.2"/>
    <row r="133" s="3" customFormat="1" ht="13.2"/>
    <row r="134" s="3" customFormat="1" ht="13.2"/>
    <row r="135" s="3" customFormat="1" ht="13.2"/>
    <row r="136" s="3" customFormat="1" ht="13.2"/>
    <row r="137" s="3" customFormat="1" ht="13.2"/>
    <row r="138" s="3" customFormat="1" ht="13.2"/>
    <row r="139" s="3" customFormat="1" ht="13.2"/>
    <row r="140" s="3" customFormat="1" ht="13.2"/>
    <row r="141" s="3" customFormat="1" ht="13.2"/>
    <row r="142" s="3" customFormat="1" ht="13.2"/>
    <row r="143" s="3" customFormat="1" ht="13.2"/>
    <row r="144" s="3" customFormat="1" ht="13.2"/>
    <row r="145" s="3" customFormat="1" ht="13.2"/>
    <row r="146" s="3" customFormat="1" ht="13.2"/>
    <row r="147" s="3" customFormat="1" ht="13.2"/>
    <row r="148" s="3" customFormat="1" ht="13.2"/>
    <row r="149" s="3" customFormat="1" ht="13.2"/>
    <row r="150" s="3" customFormat="1" ht="13.2"/>
    <row r="151" s="3" customFormat="1" ht="13.2"/>
    <row r="152" s="3" customFormat="1" ht="13.2"/>
    <row r="153" s="3" customFormat="1" ht="13.2"/>
    <row r="154" s="3" customFormat="1" ht="13.2"/>
    <row r="155" s="3" customFormat="1" ht="13.2"/>
    <row r="156" s="3" customFormat="1" ht="13.2"/>
    <row r="157" s="3" customFormat="1" ht="13.2"/>
    <row r="158" s="3" customFormat="1" ht="13.2"/>
    <row r="159" s="3" customFormat="1" ht="13.2"/>
    <row r="160" s="3" customFormat="1" ht="13.2"/>
    <row r="161" s="3" customFormat="1" ht="13.2"/>
    <row r="162" s="3" customFormat="1" ht="13.2"/>
    <row r="163" s="3" customFormat="1" ht="13.2"/>
    <row r="164" s="3" customFormat="1" ht="13.2"/>
    <row r="165" s="3" customFormat="1" ht="13.2"/>
    <row r="166" s="3" customFormat="1" ht="13.2"/>
    <row r="167" s="3" customFormat="1" ht="13.2"/>
    <row r="168" s="3" customFormat="1" ht="13.2"/>
    <row r="169" s="3" customFormat="1" ht="13.2"/>
    <row r="170" s="3" customFormat="1" ht="13.2"/>
    <row r="171" s="3" customFormat="1" ht="13.2"/>
    <row r="172" s="3" customFormat="1" ht="13.2"/>
    <row r="173" s="3" customFormat="1" ht="13.2"/>
    <row r="174" s="3" customFormat="1" ht="13.2"/>
    <row r="175" s="3" customFormat="1" ht="13.2"/>
    <row r="176" s="3" customFormat="1" ht="13.2"/>
    <row r="177" s="3" customFormat="1" ht="13.2"/>
    <row r="178" s="3" customFormat="1" ht="13.2"/>
    <row r="179" s="3" customFormat="1" ht="13.2"/>
    <row r="180" s="3" customFormat="1" ht="13.2"/>
    <row r="181" s="3" customFormat="1" ht="13.2"/>
    <row r="182" s="3" customFormat="1" ht="13.2"/>
    <row r="183" s="3" customFormat="1" ht="13.2"/>
    <row r="184" s="3" customFormat="1" ht="13.2"/>
    <row r="185" s="3" customFormat="1" ht="13.2"/>
    <row r="186" s="3" customFormat="1" ht="13.2"/>
    <row r="187" s="3" customFormat="1" ht="13.2"/>
    <row r="188" s="3" customFormat="1" ht="13.2"/>
    <row r="189" s="3" customFormat="1" ht="13.2"/>
    <row r="190" s="3" customFormat="1" ht="13.2"/>
    <row r="191" s="3" customFormat="1" ht="13.2"/>
    <row r="192" s="3" customFormat="1" ht="13.2"/>
    <row r="193" s="3" customFormat="1" ht="13.2"/>
    <row r="194" s="3" customFormat="1" ht="13.2"/>
    <row r="195" s="3" customFormat="1" ht="13.2"/>
    <row r="196" s="3" customFormat="1" ht="13.2"/>
    <row r="197" s="3" customFormat="1" ht="13.2"/>
    <row r="198" s="3" customFormat="1" ht="13.2"/>
    <row r="199" s="3" customFormat="1" ht="13.2"/>
    <row r="200" s="3" customFormat="1" ht="13.2"/>
    <row r="201" s="3" customFormat="1" ht="13.2"/>
    <row r="202" s="3" customFormat="1" ht="13.2"/>
    <row r="203" s="3" customFormat="1" ht="13.2"/>
    <row r="204" s="3" customFormat="1" ht="13.2"/>
    <row r="205" s="3" customFormat="1" ht="13.2"/>
    <row r="206" s="3" customFormat="1" ht="13.2"/>
    <row r="207" s="3" customFormat="1" ht="13.2"/>
    <row r="208" s="3" customFormat="1" ht="13.2"/>
    <row r="209" s="3" customFormat="1" ht="13.2"/>
    <row r="210" s="3" customFormat="1" ht="13.2"/>
    <row r="211" s="3" customFormat="1" ht="13.2"/>
    <row r="212" s="3" customFormat="1" ht="13.2"/>
    <row r="213" s="3" customFormat="1" ht="13.2"/>
    <row r="214" s="3" customFormat="1" ht="13.2"/>
    <row r="215" s="3" customFormat="1" ht="13.2"/>
    <row r="216" s="3" customFormat="1" ht="13.2"/>
    <row r="217" s="3" customFormat="1" ht="13.2"/>
    <row r="218" s="3" customFormat="1" ht="13.2"/>
    <row r="219" s="3" customFormat="1" ht="13.2"/>
    <row r="220" s="3" customFormat="1" ht="13.2"/>
    <row r="221" s="3" customFormat="1" ht="13.2"/>
    <row r="222" s="3" customFormat="1" ht="13.2"/>
    <row r="223" s="3" customFormat="1" ht="13.2"/>
    <row r="224" s="3" customFormat="1" ht="13.2"/>
    <row r="225" s="3" customFormat="1" ht="13.2"/>
    <row r="226" s="3" customFormat="1" ht="13.2"/>
    <row r="227" s="3" customFormat="1" ht="13.2"/>
    <row r="228" s="3" customFormat="1" ht="13.2"/>
    <row r="229" s="3" customFormat="1" ht="13.2"/>
    <row r="230" s="3" customFormat="1" ht="13.2"/>
    <row r="231" s="3" customFormat="1" ht="13.2"/>
    <row r="232" s="3" customFormat="1" ht="13.2"/>
    <row r="233" s="3" customFormat="1" ht="13.2"/>
    <row r="234" s="3" customFormat="1" ht="13.2"/>
    <row r="235" s="3" customFormat="1" ht="13.2"/>
    <row r="236" s="3" customFormat="1" ht="13.2"/>
    <row r="237" s="3" customFormat="1" ht="13.2"/>
    <row r="238" s="3" customFormat="1" ht="13.2"/>
    <row r="239" s="3" customFormat="1" ht="13.2"/>
    <row r="240" s="3" customFormat="1" ht="13.2"/>
    <row r="241" s="3" customFormat="1" ht="13.2"/>
    <row r="242" s="3" customFormat="1" ht="13.2"/>
    <row r="243" s="3" customFormat="1" ht="13.2"/>
    <row r="244" s="3" customFormat="1" ht="13.2"/>
    <row r="245" s="3" customFormat="1" ht="13.2"/>
    <row r="246" s="3" customFormat="1" ht="13.2"/>
    <row r="247" s="3" customFormat="1" ht="13.2"/>
    <row r="248" s="3" customFormat="1" ht="13.2"/>
    <row r="249" s="3" customFormat="1" ht="13.2"/>
    <row r="250" s="3" customFormat="1" ht="13.2"/>
    <row r="251" s="3" customFormat="1" ht="13.2"/>
    <row r="252" s="3" customFormat="1" ht="13.2"/>
    <row r="253" s="3" customFormat="1" ht="13.2"/>
    <row r="254" s="3" customFormat="1" ht="13.2"/>
    <row r="255" s="3" customFormat="1" ht="13.2"/>
    <row r="256" s="3" customFormat="1" ht="13.2"/>
    <row r="257" s="3" customFormat="1" ht="13.2"/>
    <row r="258" s="3" customFormat="1" ht="13.2"/>
    <row r="259" s="3" customFormat="1" ht="13.2"/>
    <row r="260" s="3" customFormat="1" ht="13.2"/>
    <row r="261" s="3" customFormat="1" ht="13.2"/>
    <row r="262" s="3" customFormat="1" ht="13.2"/>
    <row r="263" s="3" customFormat="1" ht="13.2"/>
    <row r="264" s="3" customFormat="1" ht="13.2"/>
    <row r="265" s="3" customFormat="1" ht="13.2"/>
    <row r="266" s="3" customFormat="1" ht="13.2"/>
    <row r="267" s="3" customFormat="1" ht="13.2"/>
    <row r="268" s="3" customFormat="1" ht="13.2"/>
    <row r="269" s="3" customFormat="1" ht="13.2"/>
    <row r="270" s="3" customFormat="1" ht="13.2"/>
    <row r="271" s="3" customFormat="1" ht="13.2"/>
    <row r="272" s="3" customFormat="1" ht="13.2"/>
    <row r="273" s="3" customFormat="1" ht="13.2"/>
    <row r="274" s="3" customFormat="1" ht="13.2"/>
    <row r="275" s="3" customFormat="1" ht="13.2"/>
    <row r="276" s="3" customFormat="1" ht="13.2"/>
    <row r="277" s="3" customFormat="1" ht="13.2"/>
    <row r="278" s="3" customFormat="1" ht="13.2"/>
    <row r="279" s="3" customFormat="1" ht="13.2"/>
    <row r="280" s="3" customFormat="1" ht="13.2"/>
    <row r="281" s="3" customFormat="1" ht="13.2"/>
    <row r="282" s="3" customFormat="1" ht="13.2"/>
    <row r="283" s="3" customFormat="1" ht="13.2"/>
    <row r="284" s="3" customFormat="1" ht="13.2"/>
    <row r="285" s="3" customFormat="1" ht="13.2"/>
    <row r="286" s="3" customFormat="1" ht="13.2"/>
    <row r="287" s="3" customFormat="1" ht="13.2"/>
    <row r="288" s="3" customFormat="1" ht="13.2"/>
    <row r="289" s="3" customFormat="1" ht="13.2"/>
    <row r="290" s="3" customFormat="1" ht="13.2"/>
    <row r="291" s="3" customFormat="1" ht="13.2"/>
    <row r="292" s="3" customFormat="1" ht="13.2"/>
    <row r="293" s="3" customFormat="1" ht="13.2"/>
    <row r="294" s="3" customFormat="1" ht="13.2"/>
    <row r="295" s="3" customFormat="1" ht="13.2"/>
    <row r="296" s="3" customFormat="1" ht="13.2"/>
    <row r="297" s="3" customFormat="1" ht="13.2"/>
    <row r="298" s="3" customFormat="1" ht="13.2"/>
    <row r="299" s="3" customFormat="1" ht="13.2"/>
    <row r="300" s="3" customFormat="1" ht="13.2"/>
    <row r="301" s="3" customFormat="1" ht="13.2"/>
    <row r="302" s="3" customFormat="1" ht="13.2"/>
    <row r="303" s="3" customFormat="1" ht="13.2"/>
    <row r="304" s="3" customFormat="1" ht="13.2"/>
    <row r="305" s="3" customFormat="1" ht="13.2"/>
    <row r="306" s="3" customFormat="1" ht="13.2"/>
    <row r="307" s="3" customFormat="1" ht="13.2"/>
    <row r="308" s="3" customFormat="1" ht="13.2"/>
    <row r="309" s="3" customFormat="1" ht="13.2"/>
    <row r="310" s="3" customFormat="1" ht="13.2"/>
    <row r="311" s="3" customFormat="1" ht="13.2"/>
    <row r="312" s="3" customFormat="1" ht="13.2"/>
    <row r="313" s="3" customFormat="1" ht="13.2"/>
    <row r="314" s="3" customFormat="1" ht="13.2"/>
    <row r="315" s="3" customFormat="1" ht="13.2"/>
    <row r="316" s="3" customFormat="1" ht="13.2"/>
    <row r="317" s="3" customFormat="1" ht="13.2"/>
    <row r="318" s="3" customFormat="1" ht="13.2"/>
    <row r="319" s="3" customFormat="1" ht="13.2"/>
    <row r="320" s="3" customFormat="1" ht="13.2"/>
    <row r="321" s="3" customFormat="1" ht="13.2"/>
    <row r="322" s="3" customFormat="1" ht="13.2"/>
    <row r="323" s="3" customFormat="1" ht="13.2"/>
    <row r="324" s="3" customFormat="1" ht="13.2"/>
    <row r="325" s="3" customFormat="1" ht="13.2"/>
    <row r="326" s="3" customFormat="1" ht="13.2"/>
    <row r="327" s="3" customFormat="1" ht="13.2"/>
    <row r="328" s="3" customFormat="1" ht="13.2"/>
    <row r="329" s="3" customFormat="1" ht="13.2"/>
    <row r="330" s="3" customFormat="1" ht="13.2"/>
    <row r="331" s="3" customFormat="1" ht="13.2"/>
    <row r="332" s="3" customFormat="1" ht="13.2"/>
    <row r="333" s="3" customFormat="1" ht="13.2"/>
    <row r="334" s="3" customFormat="1" ht="13.2"/>
    <row r="335" s="3" customFormat="1" ht="13.2"/>
    <row r="336" s="3" customFormat="1" ht="13.2"/>
    <row r="337" s="3" customFormat="1" ht="13.2"/>
    <row r="338" s="3" customFormat="1" ht="13.2"/>
    <row r="339" s="3" customFormat="1" ht="13.2"/>
    <row r="340" s="3" customFormat="1" ht="13.2"/>
    <row r="341" s="3" customFormat="1" ht="13.2"/>
    <row r="342" s="3" customFormat="1" ht="13.2"/>
    <row r="343" s="3" customFormat="1" ht="13.2"/>
    <row r="344" s="3" customFormat="1" ht="13.2"/>
    <row r="345" s="3" customFormat="1" ht="13.2"/>
    <row r="346" s="3" customFormat="1" ht="13.2"/>
    <row r="347" s="3" customFormat="1" ht="13.2"/>
    <row r="348" s="3" customFormat="1" ht="13.2"/>
    <row r="349" s="3" customFormat="1" ht="13.2"/>
    <row r="350" s="3" customFormat="1" ht="13.2"/>
    <row r="351" s="3" customFormat="1" ht="13.2"/>
    <row r="352" s="3" customFormat="1" ht="13.2"/>
    <row r="353" s="3" customFormat="1" ht="13.2"/>
    <row r="354" s="3" customFormat="1" ht="13.2"/>
    <row r="355" s="3" customFormat="1" ht="13.2"/>
    <row r="356" s="3" customFormat="1" ht="13.2"/>
    <row r="357" s="3" customFormat="1" ht="13.2"/>
    <row r="358" s="3" customFormat="1" ht="13.2"/>
    <row r="359" s="3" customFormat="1" ht="13.2"/>
    <row r="360" s="3" customFormat="1" ht="13.2"/>
    <row r="361" s="3" customFormat="1" ht="13.2"/>
    <row r="362" s="3" customFormat="1" ht="13.2"/>
    <row r="363" s="3" customFormat="1" ht="13.2"/>
    <row r="364" s="3" customFormat="1" ht="13.2"/>
    <row r="365" s="3" customFormat="1" ht="13.2"/>
    <row r="366" s="3" customFormat="1" ht="13.2"/>
    <row r="367" s="3" customFormat="1" ht="13.2"/>
    <row r="368" s="3" customFormat="1" ht="13.2"/>
    <row r="369" s="3" customFormat="1" ht="13.2"/>
    <row r="370" s="3" customFormat="1" ht="13.2"/>
    <row r="371" s="3" customFormat="1" ht="13.2"/>
    <row r="372" s="3" customFormat="1" ht="13.2"/>
    <row r="373" s="3" customFormat="1" ht="13.2"/>
    <row r="374" s="3" customFormat="1" ht="13.2"/>
    <row r="375" s="3" customFormat="1" ht="13.2"/>
    <row r="376" s="3" customFormat="1" ht="13.2"/>
    <row r="377" s="3" customFormat="1" ht="13.2"/>
    <row r="378" s="3" customFormat="1" ht="13.2"/>
    <row r="379" s="3" customFormat="1" ht="13.2"/>
    <row r="380" s="3" customFormat="1" ht="13.2"/>
    <row r="381" s="3" customFormat="1" ht="13.2"/>
    <row r="382" s="3" customFormat="1" ht="13.2"/>
    <row r="383" s="3" customFormat="1" ht="13.2"/>
    <row r="384" s="3" customFormat="1" ht="13.2"/>
    <row r="385" s="3" customFormat="1" ht="13.2"/>
    <row r="386" s="3" customFormat="1" ht="13.2"/>
    <row r="387" s="3" customFormat="1" ht="13.2"/>
    <row r="388" s="3" customFormat="1" ht="13.2"/>
    <row r="389" s="3" customFormat="1" ht="13.2"/>
    <row r="390" s="3" customFormat="1" ht="13.2"/>
    <row r="391" s="3" customFormat="1" ht="13.2"/>
    <row r="392" s="3" customFormat="1" ht="13.2"/>
    <row r="393" s="3" customFormat="1" ht="13.2"/>
    <row r="394" s="3" customFormat="1" ht="13.2"/>
    <row r="395" s="3" customFormat="1" ht="13.2"/>
    <row r="396" s="3" customFormat="1" ht="13.2"/>
    <row r="397" s="3" customFormat="1" ht="13.2"/>
    <row r="398" s="3" customFormat="1" ht="13.2"/>
    <row r="399" s="3" customFormat="1" ht="13.2"/>
    <row r="400" s="3" customFormat="1" ht="13.2"/>
    <row r="401" s="3" customFormat="1" ht="13.2"/>
    <row r="402" s="3" customFormat="1" ht="13.2"/>
    <row r="403" s="3" customFormat="1" ht="13.2"/>
    <row r="404" s="3" customFormat="1" ht="13.2"/>
    <row r="405" s="3" customFormat="1" ht="13.2"/>
    <row r="406" s="3" customFormat="1" ht="13.2"/>
    <row r="407" s="3" customFormat="1" ht="13.2"/>
    <row r="408" s="3" customFormat="1" ht="13.2"/>
    <row r="409" s="3" customFormat="1" ht="13.2"/>
    <row r="410" s="3" customFormat="1" ht="13.2"/>
    <row r="411" s="3" customFormat="1" ht="13.2"/>
    <row r="412" s="3" customFormat="1" ht="13.2"/>
    <row r="413" s="3" customFormat="1" ht="13.2"/>
    <row r="414" s="3" customFormat="1" ht="13.2"/>
    <row r="415" s="3" customFormat="1" ht="13.2"/>
    <row r="416" s="3" customFormat="1" ht="13.2"/>
    <row r="417" s="3" customFormat="1" ht="13.2"/>
    <row r="418" s="3" customFormat="1" ht="13.2"/>
    <row r="419" s="3" customFormat="1" ht="13.2"/>
    <row r="420" s="3" customFormat="1" ht="13.2"/>
    <row r="421" s="3" customFormat="1" ht="13.2"/>
    <row r="422" s="3" customFormat="1" ht="13.2"/>
    <row r="423" s="3" customFormat="1" ht="13.2"/>
    <row r="424" s="3" customFormat="1" ht="13.2"/>
    <row r="425" s="3" customFormat="1" ht="13.2"/>
    <row r="426" s="3" customFormat="1" ht="13.2"/>
    <row r="427" s="3" customFormat="1" ht="13.2"/>
    <row r="428" s="3" customFormat="1" ht="13.2"/>
    <row r="429" s="3" customFormat="1" ht="13.2"/>
    <row r="430" s="3" customFormat="1" ht="13.2"/>
    <row r="431" s="3" customFormat="1" ht="13.2"/>
    <row r="432" s="3" customFormat="1" ht="13.2"/>
    <row r="433" s="3" customFormat="1" ht="13.2"/>
    <row r="434" s="3" customFormat="1" ht="13.2"/>
    <row r="435" s="3" customFormat="1" ht="13.2"/>
    <row r="436" s="3" customFormat="1" ht="13.2"/>
    <row r="437" s="3" customFormat="1" ht="13.2"/>
    <row r="438" s="3" customFormat="1" ht="13.2"/>
    <row r="439" s="3" customFormat="1" ht="13.2"/>
    <row r="440" s="3" customFormat="1" ht="13.2"/>
    <row r="441" s="3" customFormat="1" ht="13.2"/>
    <row r="442" s="3" customFormat="1" ht="13.2"/>
    <row r="443" s="3" customFormat="1" ht="13.2"/>
    <row r="444" s="3" customFormat="1" ht="13.2"/>
    <row r="445" s="3" customFormat="1" ht="13.2"/>
    <row r="446" s="3" customFormat="1" ht="13.2"/>
    <row r="447" s="3" customFormat="1" ht="13.2"/>
    <row r="448" s="3" customFormat="1" ht="13.2"/>
    <row r="449" s="3" customFormat="1" ht="13.2"/>
    <row r="450" s="3" customFormat="1" ht="13.2"/>
    <row r="451" s="3" customFormat="1" ht="13.2"/>
    <row r="452" s="3" customFormat="1" ht="13.2"/>
    <row r="453" s="3" customFormat="1" ht="13.2"/>
    <row r="454" s="3" customFormat="1" ht="13.2"/>
    <row r="455" s="3" customFormat="1" ht="13.2"/>
    <row r="456" s="3" customFormat="1" ht="13.2"/>
    <row r="457" s="3" customFormat="1" ht="13.2"/>
    <row r="458" s="3" customFormat="1" ht="13.2"/>
    <row r="459" s="3" customFormat="1" ht="13.2"/>
    <row r="460" s="3" customFormat="1" ht="13.2"/>
    <row r="461" s="3" customFormat="1" ht="13.2"/>
    <row r="462" s="3" customFormat="1" ht="13.2"/>
    <row r="463" s="3" customFormat="1" ht="13.2"/>
    <row r="464" s="3" customFormat="1" ht="13.2"/>
    <row r="465" s="3" customFormat="1" ht="13.2"/>
    <row r="466" s="3" customFormat="1" ht="13.2"/>
    <row r="467" s="3" customFormat="1" ht="13.2"/>
    <row r="468" s="3" customFormat="1" ht="13.2"/>
    <row r="469" s="3" customFormat="1" ht="13.2"/>
    <row r="470" s="3" customFormat="1" ht="13.2"/>
    <row r="471" s="3" customFormat="1" ht="13.2"/>
    <row r="472" s="3" customFormat="1" ht="13.2"/>
    <row r="473" s="3" customFormat="1" ht="13.2"/>
    <row r="474" s="3" customFormat="1" ht="13.2"/>
    <row r="475" s="3" customFormat="1" ht="13.2"/>
    <row r="476" s="3" customFormat="1" ht="13.2"/>
    <row r="477" s="3" customFormat="1" ht="13.2"/>
    <row r="478" s="3" customFormat="1" ht="13.2"/>
    <row r="479" s="3" customFormat="1" ht="13.2"/>
    <row r="480" s="3" customFormat="1" ht="13.2"/>
    <row r="481" s="3" customFormat="1" ht="13.2"/>
    <row r="482" s="3" customFormat="1" ht="13.2"/>
    <row r="483" s="3" customFormat="1" ht="13.2"/>
    <row r="484" s="3" customFormat="1" ht="13.2"/>
    <row r="485" s="3" customFormat="1" ht="13.2"/>
    <row r="486" s="3" customFormat="1" ht="13.2"/>
    <row r="487" s="3" customFormat="1" ht="13.2"/>
    <row r="488" s="3" customFormat="1" ht="13.2"/>
    <row r="489" s="3" customFormat="1" ht="13.2"/>
    <row r="490" s="3" customFormat="1" ht="13.2"/>
    <row r="491" s="3" customFormat="1" ht="13.2"/>
    <row r="492" s="3" customFormat="1" ht="13.2"/>
    <row r="493" s="3" customFormat="1" ht="13.2"/>
    <row r="494" s="3" customFormat="1" ht="13.2"/>
    <row r="495" s="3" customFormat="1" ht="13.2"/>
    <row r="496" s="3" customFormat="1" ht="13.2"/>
    <row r="497" s="3" customFormat="1" ht="13.2"/>
    <row r="498" s="3" customFormat="1" ht="13.2"/>
    <row r="499" s="3" customFormat="1" ht="13.2"/>
    <row r="500" s="3" customFormat="1" ht="13.2"/>
    <row r="501" s="3" customFormat="1" ht="13.2"/>
    <row r="502" s="3" customFormat="1" ht="13.2"/>
    <row r="503" s="3" customFormat="1" ht="13.2"/>
    <row r="504" s="3" customFormat="1" ht="13.2"/>
    <row r="505" s="3" customFormat="1" ht="13.2"/>
    <row r="506" s="3" customFormat="1" ht="13.2"/>
    <row r="507" s="3" customFormat="1" ht="13.2"/>
    <row r="508" s="3" customFormat="1" ht="13.2"/>
    <row r="509" s="3" customFormat="1" ht="13.2"/>
    <row r="510" s="3" customFormat="1" ht="13.2"/>
    <row r="511" s="3" customFormat="1" ht="13.2"/>
    <row r="512" s="3" customFormat="1" ht="13.2"/>
    <row r="513" s="3" customFormat="1" ht="13.2"/>
    <row r="514" s="3" customFormat="1" ht="13.2"/>
    <row r="515" s="3" customFormat="1" ht="13.2"/>
    <row r="516" s="3" customFormat="1" ht="13.2"/>
    <row r="517" s="3" customFormat="1" ht="13.2"/>
    <row r="518" s="3" customFormat="1" ht="13.2"/>
    <row r="519" s="3" customFormat="1" ht="13.2"/>
    <row r="520" s="3" customFormat="1" ht="13.2"/>
    <row r="521" s="3" customFormat="1" ht="13.2"/>
    <row r="522" s="3" customFormat="1" ht="13.2"/>
    <row r="523" s="3" customFormat="1" ht="13.2"/>
    <row r="524" s="3" customFormat="1" ht="13.2"/>
    <row r="525" s="3" customFormat="1" ht="13.2"/>
    <row r="526" s="3" customFormat="1" ht="13.2"/>
    <row r="527" s="3" customFormat="1" ht="13.2"/>
    <row r="528" s="3" customFormat="1" ht="13.2"/>
    <row r="529" s="3" customFormat="1" ht="13.2"/>
    <row r="530" s="3" customFormat="1" ht="13.2"/>
    <row r="531" s="3" customFormat="1" ht="13.2"/>
    <row r="532" s="3" customFormat="1" ht="13.2"/>
    <row r="533" s="3" customFormat="1" ht="13.2"/>
    <row r="534" s="3" customFormat="1" ht="13.2"/>
    <row r="535" s="3" customFormat="1" ht="13.2"/>
    <row r="536" s="3" customFormat="1" ht="13.2"/>
    <row r="537" s="3" customFormat="1" ht="13.2"/>
    <row r="538" s="3" customFormat="1" ht="13.2"/>
    <row r="539" s="3" customFormat="1" ht="13.2"/>
    <row r="540" s="3" customFormat="1" ht="13.2"/>
    <row r="541" s="3" customFormat="1" ht="13.2"/>
    <row r="542" s="3" customFormat="1" ht="13.2"/>
    <row r="543" s="3" customFormat="1" ht="13.2"/>
    <row r="544" s="3" customFormat="1" ht="13.2"/>
    <row r="545" s="3" customFormat="1" ht="13.2"/>
    <row r="546" s="3" customFormat="1" ht="13.2"/>
    <row r="547" s="3" customFormat="1" ht="13.2"/>
    <row r="548" s="3" customFormat="1" ht="13.2"/>
    <row r="549" s="3" customFormat="1" ht="13.2"/>
    <row r="550" s="3" customFormat="1" ht="13.2"/>
    <row r="551" s="3" customFormat="1" ht="13.2"/>
    <row r="552" s="3" customFormat="1" ht="13.2"/>
    <row r="553" s="3" customFormat="1" ht="13.2"/>
    <row r="554" s="3" customFormat="1" ht="13.2"/>
    <row r="555" s="3" customFormat="1" ht="13.2"/>
    <row r="556" s="3" customFormat="1" ht="13.2"/>
    <row r="557" s="3" customFormat="1" ht="13.2"/>
    <row r="558" s="3" customFormat="1" ht="13.2"/>
    <row r="559" s="3" customFormat="1" ht="13.2"/>
    <row r="560" s="3" customFormat="1" ht="13.2"/>
    <row r="561" s="3" customFormat="1" ht="13.2"/>
    <row r="562" s="3" customFormat="1" ht="13.2"/>
    <row r="563" s="3" customFormat="1" ht="13.2"/>
    <row r="564" s="3" customFormat="1" ht="13.2"/>
    <row r="565" s="3" customFormat="1" ht="13.2"/>
    <row r="566" s="3" customFormat="1" ht="13.2"/>
    <row r="567" s="3" customFormat="1" ht="13.2"/>
    <row r="568" s="3" customFormat="1" ht="13.2"/>
    <row r="569" s="3" customFormat="1" ht="13.2"/>
    <row r="570" s="3" customFormat="1" ht="13.2"/>
    <row r="571" s="3" customFormat="1" ht="13.2"/>
    <row r="572" s="3" customFormat="1" ht="13.2"/>
    <row r="573" s="3" customFormat="1" ht="13.2"/>
    <row r="574" s="3" customFormat="1" ht="13.2"/>
    <row r="575" s="3" customFormat="1" ht="13.2"/>
    <row r="576" s="3" customFormat="1" ht="13.2"/>
    <row r="577" s="3" customFormat="1" ht="13.2"/>
    <row r="578" s="3" customFormat="1" ht="13.2"/>
    <row r="579" s="3" customFormat="1" ht="13.2"/>
    <row r="580" s="3" customFormat="1" ht="13.2"/>
    <row r="581" s="3" customFormat="1" ht="13.2"/>
    <row r="582" s="3" customFormat="1" ht="13.2"/>
    <row r="583" s="3" customFormat="1" ht="13.2"/>
    <row r="584" s="3" customFormat="1" ht="13.2"/>
    <row r="585" s="3" customFormat="1" ht="13.2"/>
    <row r="586" s="3" customFormat="1" ht="13.2"/>
    <row r="587" s="3" customFormat="1" ht="13.2"/>
    <row r="588" s="3" customFormat="1" ht="13.2"/>
    <row r="589" s="3" customFormat="1" ht="13.2"/>
    <row r="590" s="3" customFormat="1" ht="13.2"/>
    <row r="591" s="3" customFormat="1" ht="13.2"/>
    <row r="592" s="3" customFormat="1" ht="13.2"/>
    <row r="593" s="3" customFormat="1" ht="13.2"/>
    <row r="594" s="3" customFormat="1" ht="13.2"/>
    <row r="595" s="3" customFormat="1" ht="13.2"/>
    <row r="596" s="3" customFormat="1" ht="13.2"/>
    <row r="597" s="3" customFormat="1" ht="13.2"/>
    <row r="598" s="3" customFormat="1" ht="13.2"/>
    <row r="599" s="3" customFormat="1" ht="13.2"/>
    <row r="600" s="3" customFormat="1" ht="13.2"/>
    <row r="601" s="3" customFormat="1" ht="13.2"/>
    <row r="602" s="3" customFormat="1" ht="13.2"/>
    <row r="603" s="3" customFormat="1" ht="13.2"/>
    <row r="604" s="3" customFormat="1" ht="13.2"/>
    <row r="605" s="3" customFormat="1" ht="13.2"/>
    <row r="606" s="3" customFormat="1" ht="13.2"/>
    <row r="607" s="3" customFormat="1" ht="13.2"/>
    <row r="608" s="3" customFormat="1" ht="13.2"/>
    <row r="609" s="3" customFormat="1" ht="13.2"/>
    <row r="610" s="3" customFormat="1" ht="13.2"/>
    <row r="611" s="3" customFormat="1" ht="13.2"/>
    <row r="612" s="3" customFormat="1" ht="13.2"/>
    <row r="613" s="3" customFormat="1" ht="13.2"/>
    <row r="614" s="3" customFormat="1" ht="13.2"/>
    <row r="615" s="3" customFormat="1" ht="13.2"/>
    <row r="616" s="3" customFormat="1" ht="13.2"/>
    <row r="617" s="3" customFormat="1" ht="13.2"/>
    <row r="618" s="3" customFormat="1" ht="13.2"/>
    <row r="619" s="3" customFormat="1" ht="13.2"/>
    <row r="620" s="3" customFormat="1" ht="13.2"/>
    <row r="621" s="3" customFormat="1" ht="13.2"/>
    <row r="622" s="3" customFormat="1" ht="13.2"/>
    <row r="623" s="3" customFormat="1" ht="13.2"/>
    <row r="624" s="3" customFormat="1" ht="13.2"/>
    <row r="625" s="3" customFormat="1" ht="13.2"/>
    <row r="626" s="3" customFormat="1" ht="13.2"/>
    <row r="627" s="3" customFormat="1" ht="13.2"/>
    <row r="628" s="3" customFormat="1" ht="13.2"/>
    <row r="629" s="3" customFormat="1" ht="13.2"/>
    <row r="630" s="3" customFormat="1" ht="13.2"/>
    <row r="631" s="3" customFormat="1" ht="13.2"/>
    <row r="632" s="3" customFormat="1" ht="13.2"/>
    <row r="633" s="3" customFormat="1" ht="13.2"/>
    <row r="634" s="3" customFormat="1" ht="13.2"/>
    <row r="635" s="3" customFormat="1" ht="13.2"/>
    <row r="636" s="3" customFormat="1" ht="13.2"/>
    <row r="637" s="3" customFormat="1" ht="13.2"/>
    <row r="638" s="3" customFormat="1" ht="13.2"/>
    <row r="639" s="3" customFormat="1" ht="13.2"/>
    <row r="640" s="3" customFormat="1" ht="13.2"/>
    <row r="641" s="3" customFormat="1" ht="13.2"/>
    <row r="642" s="3" customFormat="1" ht="13.2"/>
    <row r="643" s="3" customFormat="1" ht="13.2"/>
    <row r="644" s="3" customFormat="1" ht="13.2"/>
    <row r="645" s="3" customFormat="1" ht="13.2"/>
    <row r="646" s="3" customFormat="1" ht="13.2"/>
    <row r="647" s="3" customFormat="1" ht="13.2"/>
    <row r="648" s="3" customFormat="1" ht="13.2"/>
    <row r="649" s="3" customFormat="1" ht="13.2"/>
    <row r="650" s="3" customFormat="1" ht="13.2"/>
    <row r="651" s="3" customFormat="1" ht="13.2"/>
    <row r="652" s="3" customFormat="1" ht="13.2"/>
    <row r="653" s="3" customFormat="1" ht="13.2"/>
    <row r="654" s="3" customFormat="1" ht="13.2"/>
    <row r="655" s="3" customFormat="1" ht="13.2"/>
    <row r="656" s="3" customFormat="1" ht="13.2"/>
    <row r="657" s="3" customFormat="1" ht="13.2"/>
    <row r="658" s="3" customFormat="1" ht="13.2"/>
    <row r="659" s="3" customFormat="1" ht="13.2"/>
    <row r="660" s="3" customFormat="1" ht="13.2"/>
    <row r="661" s="3" customFormat="1" ht="13.2"/>
    <row r="662" s="3" customFormat="1" ht="13.2"/>
    <row r="663" s="3" customFormat="1" ht="13.2"/>
    <row r="664" s="3" customFormat="1" ht="13.2"/>
    <row r="665" s="3" customFormat="1" ht="13.2"/>
    <row r="666" s="3" customFormat="1" ht="13.2"/>
    <row r="667" s="3" customFormat="1" ht="13.2"/>
    <row r="668" s="3" customFormat="1" ht="13.2"/>
    <row r="669" s="3" customFormat="1" ht="13.2"/>
    <row r="670" s="3" customFormat="1" ht="13.2"/>
    <row r="671" s="3" customFormat="1" ht="13.2"/>
    <row r="672" s="3" customFormat="1" ht="13.2"/>
    <row r="673" s="3" customFormat="1" ht="13.2"/>
    <row r="674" s="3" customFormat="1" ht="13.2"/>
    <row r="675" s="3" customFormat="1" ht="13.2"/>
    <row r="676" s="3" customFormat="1" ht="13.2"/>
    <row r="677" s="3" customFormat="1" ht="13.2"/>
    <row r="678" s="3" customFormat="1" ht="13.2"/>
    <row r="679" s="3" customFormat="1" ht="13.2"/>
    <row r="680" s="3" customFormat="1" ht="13.2"/>
    <row r="681" s="3" customFormat="1" ht="13.2"/>
    <row r="682" s="3" customFormat="1" ht="13.2"/>
    <row r="683" s="3" customFormat="1" ht="13.2"/>
    <row r="684" s="3" customFormat="1" ht="13.2"/>
    <row r="685" s="3" customFormat="1" ht="13.2"/>
    <row r="686" s="3" customFormat="1" ht="13.2"/>
    <row r="687" s="3" customFormat="1" ht="13.2"/>
    <row r="688" s="3" customFormat="1" ht="13.2"/>
    <row r="689" s="3" customFormat="1" ht="13.2"/>
    <row r="690" s="3" customFormat="1" ht="13.2"/>
    <row r="691" s="3" customFormat="1" ht="13.2"/>
    <row r="692" s="3" customFormat="1" ht="13.2"/>
    <row r="693" s="3" customFormat="1" ht="13.2"/>
    <row r="694" s="3" customFormat="1" ht="13.2"/>
    <row r="695" s="3" customFormat="1" ht="13.2"/>
    <row r="696" s="3" customFormat="1" ht="13.2"/>
    <row r="697" s="3" customFormat="1" ht="13.2"/>
    <row r="698" s="3" customFormat="1" ht="13.2"/>
    <row r="699" s="3" customFormat="1" ht="13.2"/>
    <row r="700" s="3" customFormat="1" ht="13.2"/>
    <row r="701" s="3" customFormat="1" ht="13.2"/>
    <row r="702" s="3" customFormat="1" ht="13.2"/>
    <row r="703" s="3" customFormat="1" ht="13.2"/>
    <row r="704" s="3" customFormat="1" ht="13.2"/>
    <row r="705" s="3" customFormat="1" ht="13.2"/>
    <row r="706" s="3" customFormat="1" ht="13.2"/>
    <row r="707" s="3" customFormat="1" ht="13.2"/>
    <row r="708" s="3" customFormat="1" ht="13.2"/>
    <row r="709" s="3" customFormat="1" ht="13.2"/>
    <row r="710" s="3" customFormat="1" ht="13.2"/>
    <row r="711" s="3" customFormat="1" ht="13.2"/>
    <row r="712" s="3" customFormat="1" ht="13.2"/>
    <row r="713" s="3" customFormat="1" ht="13.2"/>
    <row r="714" s="3" customFormat="1" ht="13.2"/>
    <row r="715" s="3" customFormat="1" ht="13.2"/>
    <row r="716" s="3" customFormat="1" ht="13.2"/>
    <row r="717" s="3" customFormat="1" ht="13.2"/>
    <row r="718" s="3" customFormat="1" ht="13.2"/>
    <row r="719" s="3" customFormat="1" ht="13.2"/>
    <row r="720" s="3" customFormat="1" ht="13.2"/>
    <row r="721" s="3" customFormat="1" ht="13.2"/>
    <row r="722" s="3" customFormat="1" ht="13.2"/>
    <row r="723" s="3" customFormat="1" ht="13.2"/>
    <row r="724" s="3" customFormat="1" ht="13.2"/>
    <row r="725" s="3" customFormat="1" ht="13.2"/>
    <row r="726" s="3" customFormat="1" ht="13.2"/>
    <row r="727" s="3" customFormat="1" ht="13.2"/>
    <row r="728" s="3" customFormat="1" ht="13.2"/>
    <row r="729" s="3" customFormat="1" ht="13.2"/>
    <row r="730" s="3" customFormat="1" ht="13.2"/>
    <row r="731" s="3" customFormat="1" ht="13.2"/>
    <row r="732" s="3" customFormat="1" ht="13.2"/>
    <row r="733" s="3" customFormat="1" ht="13.2"/>
    <row r="734" s="3" customFormat="1" ht="13.2"/>
    <row r="735" s="3" customFormat="1" ht="13.2"/>
    <row r="736" s="3" customFormat="1" ht="13.2"/>
    <row r="737" s="3" customFormat="1" ht="13.2"/>
    <row r="738" s="3" customFormat="1" ht="13.2"/>
    <row r="739" s="3" customFormat="1" ht="13.2"/>
    <row r="740" s="3" customFormat="1" ht="13.2"/>
    <row r="741" s="3" customFormat="1" ht="13.2"/>
    <row r="742" s="3" customFormat="1" ht="13.2"/>
    <row r="743" s="3" customFormat="1" ht="13.2"/>
    <row r="744" s="3" customFormat="1" ht="13.2"/>
    <row r="745" s="3" customFormat="1" ht="13.2"/>
    <row r="746" s="3" customFormat="1" ht="13.2"/>
    <row r="747" s="3" customFormat="1" ht="13.2"/>
    <row r="748" s="3" customFormat="1" ht="13.2"/>
    <row r="749" s="3" customFormat="1" ht="13.2"/>
    <row r="750" s="3" customFormat="1" ht="13.2"/>
    <row r="751" s="3" customFormat="1" ht="13.2"/>
    <row r="752" s="3" customFormat="1" ht="13.2"/>
    <row r="753" s="3" customFormat="1" ht="13.2"/>
    <row r="754" s="3" customFormat="1" ht="13.2"/>
    <row r="755" s="3" customFormat="1" ht="13.2"/>
    <row r="756" s="3" customFormat="1" ht="13.2"/>
    <row r="757" s="3" customFormat="1" ht="13.2"/>
    <row r="758" s="3" customFormat="1" ht="13.2"/>
    <row r="759" s="3" customFormat="1" ht="13.2"/>
    <row r="760" s="3" customFormat="1" ht="13.2"/>
    <row r="761" s="3" customFormat="1" ht="13.2"/>
    <row r="762" s="3" customFormat="1" ht="13.2"/>
    <row r="763" s="3" customFormat="1" ht="13.2"/>
    <row r="764" s="3" customFormat="1" ht="13.2"/>
    <row r="765" s="3" customFormat="1" ht="13.2"/>
    <row r="766" s="3" customFormat="1" ht="13.2"/>
    <row r="767" s="3" customFormat="1" ht="13.2"/>
    <row r="768" s="3" customFormat="1" ht="13.2"/>
    <row r="769" s="3" customFormat="1" ht="13.2"/>
    <row r="770" s="3" customFormat="1" ht="13.2"/>
    <row r="771" s="3" customFormat="1" ht="13.2"/>
    <row r="772" s="3" customFormat="1" ht="13.2"/>
    <row r="773" s="3" customFormat="1" ht="13.2"/>
    <row r="774" s="3" customFormat="1" ht="13.2"/>
    <row r="775" s="3" customFormat="1" ht="13.2"/>
    <row r="776" s="3" customFormat="1" ht="13.2"/>
    <row r="777" s="3" customFormat="1" ht="13.2"/>
    <row r="778" s="3" customFormat="1" ht="13.2"/>
    <row r="779" s="3" customFormat="1" ht="13.2"/>
    <row r="780" s="3" customFormat="1" ht="13.2"/>
    <row r="781" s="3" customFormat="1" ht="13.2"/>
    <row r="782" s="3" customFormat="1" ht="13.2"/>
    <row r="783" s="3" customFormat="1" ht="13.2"/>
    <row r="784" s="3" customFormat="1" ht="13.2"/>
    <row r="785" s="3" customFormat="1" ht="13.2"/>
    <row r="786" s="3" customFormat="1" ht="13.2"/>
    <row r="787" s="3" customFormat="1" ht="13.2"/>
    <row r="788" s="3" customFormat="1" ht="13.2"/>
    <row r="789" s="3" customFormat="1" ht="13.2"/>
    <row r="790" s="3" customFormat="1" ht="13.2"/>
    <row r="791" s="3" customFormat="1" ht="13.2"/>
    <row r="792" s="3" customFormat="1" ht="13.2"/>
    <row r="793" s="3" customFormat="1" ht="13.2"/>
    <row r="794" s="3" customFormat="1" ht="13.2"/>
    <row r="795" s="3" customFormat="1" ht="13.2"/>
    <row r="796" s="3" customFormat="1" ht="13.2"/>
    <row r="797" s="3" customFormat="1" ht="13.2"/>
    <row r="798" s="3" customFormat="1" ht="13.2"/>
    <row r="799" s="3" customFormat="1" ht="13.2"/>
    <row r="800" s="3" customFormat="1" ht="13.2"/>
    <row r="801" s="3" customFormat="1" ht="13.2"/>
    <row r="802" s="3" customFormat="1" ht="13.2"/>
    <row r="803" s="3" customFormat="1" ht="13.2"/>
    <row r="804" s="3" customFormat="1" ht="13.2"/>
    <row r="805" s="3" customFormat="1" ht="13.2"/>
    <row r="806" s="3" customFormat="1" ht="13.2"/>
    <row r="807" s="3" customFormat="1" ht="13.2"/>
    <row r="808" s="3" customFormat="1" ht="13.2"/>
    <row r="809" s="3" customFormat="1" ht="13.2"/>
    <row r="810" s="3" customFormat="1" ht="13.2"/>
    <row r="811" s="3" customFormat="1" ht="13.2"/>
    <row r="812" s="3" customFormat="1" ht="13.2"/>
    <row r="813" s="3" customFormat="1" ht="13.2"/>
    <row r="814" s="3" customFormat="1" ht="13.2"/>
    <row r="815" s="3" customFormat="1" ht="13.2"/>
    <row r="816" s="3" customFormat="1" ht="13.2"/>
    <row r="817" s="3" customFormat="1" ht="13.2"/>
    <row r="818" s="3" customFormat="1" ht="13.2"/>
    <row r="819" s="3" customFormat="1" ht="13.2"/>
    <row r="820" s="3" customFormat="1" ht="13.2"/>
    <row r="821" s="3" customFormat="1" ht="13.2"/>
    <row r="822" s="3" customFormat="1" ht="13.2"/>
    <row r="823" s="3" customFormat="1" ht="13.2"/>
    <row r="824" s="3" customFormat="1" ht="13.2"/>
    <row r="825" s="3" customFormat="1" ht="13.2"/>
    <row r="826" s="3" customFormat="1" ht="13.2"/>
    <row r="827" s="3" customFormat="1" ht="13.2"/>
    <row r="828" s="3" customFormat="1" ht="13.2"/>
    <row r="829" s="3" customFormat="1" ht="13.2"/>
    <row r="830" s="3" customFormat="1" ht="13.2"/>
    <row r="831" s="3" customFormat="1" ht="13.2"/>
    <row r="832" s="3" customFormat="1" ht="13.2"/>
    <row r="833" s="3" customFormat="1" ht="13.2"/>
    <row r="834" s="3" customFormat="1" ht="13.2"/>
    <row r="835" s="3" customFormat="1" ht="13.2"/>
    <row r="836" s="3" customFormat="1" ht="13.2"/>
    <row r="837" s="3" customFormat="1" ht="13.2"/>
    <row r="838" s="3" customFormat="1" ht="13.2"/>
    <row r="839" s="3" customFormat="1" ht="13.2"/>
    <row r="840" s="3" customFormat="1" ht="13.2"/>
    <row r="841" s="3" customFormat="1" ht="13.2"/>
    <row r="842" s="3" customFormat="1" ht="13.2"/>
    <row r="843" s="3" customFormat="1" ht="13.2"/>
    <row r="844" s="3" customFormat="1" ht="13.2"/>
    <row r="845" s="3" customFormat="1" ht="13.2"/>
    <row r="846" s="3" customFormat="1" ht="13.2"/>
    <row r="847" s="3" customFormat="1" ht="13.2"/>
    <row r="848" s="3" customFormat="1" ht="13.2"/>
    <row r="849" s="3" customFormat="1" ht="13.2"/>
    <row r="850" s="3" customFormat="1" ht="13.2"/>
    <row r="851" s="3" customFormat="1" ht="13.2"/>
    <row r="852" s="3" customFormat="1" ht="13.2"/>
    <row r="853" s="3" customFormat="1" ht="13.2"/>
    <row r="854" s="3" customFormat="1" ht="13.2"/>
    <row r="855" s="3" customFormat="1" ht="13.2"/>
    <row r="856" s="3" customFormat="1" ht="13.2"/>
    <row r="857" s="3" customFormat="1" ht="13.2"/>
    <row r="858" s="3" customFormat="1" ht="13.2"/>
    <row r="859" s="3" customFormat="1" ht="13.2"/>
    <row r="860" s="3" customFormat="1" ht="13.2"/>
    <row r="861" s="3" customFormat="1" ht="13.2"/>
    <row r="862" s="3" customFormat="1" ht="13.2"/>
    <row r="863" s="3" customFormat="1" ht="13.2"/>
    <row r="864" s="3" customFormat="1" ht="13.2"/>
    <row r="865" s="3" customFormat="1" ht="13.2"/>
    <row r="866" s="3" customFormat="1" ht="13.2"/>
    <row r="867" s="3" customFormat="1" ht="13.2"/>
    <row r="868" s="3" customFormat="1" ht="13.2"/>
    <row r="869" s="3" customFormat="1" ht="13.2"/>
    <row r="870" s="3" customFormat="1" ht="13.2"/>
    <row r="871" s="3" customFormat="1" ht="13.2"/>
    <row r="872" s="3" customFormat="1" ht="13.2"/>
    <row r="873" s="3" customFormat="1" ht="13.2"/>
    <row r="874" s="3" customFormat="1" ht="13.2"/>
    <row r="875" s="3" customFormat="1" ht="13.2"/>
    <row r="876" s="3" customFormat="1" ht="13.2"/>
    <row r="877" s="3" customFormat="1" ht="13.2"/>
    <row r="878" s="3" customFormat="1" ht="13.2"/>
    <row r="879" s="3" customFormat="1" ht="13.2"/>
    <row r="880" s="3" customFormat="1" ht="13.2"/>
    <row r="881" s="3" customFormat="1" ht="13.2"/>
    <row r="882" s="3" customFormat="1" ht="13.2"/>
    <row r="883" s="3" customFormat="1" ht="13.2"/>
    <row r="884" s="3" customFormat="1" ht="13.2"/>
    <row r="885" s="3" customFormat="1" ht="13.2"/>
    <row r="886" s="3" customFormat="1" ht="13.2"/>
    <row r="887" s="3" customFormat="1" ht="13.2"/>
    <row r="888" s="3" customFormat="1" ht="13.2"/>
    <row r="889" s="3" customFormat="1" ht="13.2"/>
    <row r="890" s="3" customFormat="1" ht="13.2"/>
    <row r="891" s="3" customFormat="1" ht="13.2"/>
    <row r="892" s="3" customFormat="1" ht="13.2"/>
    <row r="893" s="3" customFormat="1" ht="13.2"/>
    <row r="894" s="3" customFormat="1" ht="13.2"/>
    <row r="895" s="3" customFormat="1" ht="13.2"/>
    <row r="896" s="3" customFormat="1" ht="13.2"/>
    <row r="897" s="3" customFormat="1" ht="13.2"/>
    <row r="898" s="3" customFormat="1" ht="13.2"/>
    <row r="899" s="3" customFormat="1" ht="13.2"/>
    <row r="900" s="3" customFormat="1" ht="13.2"/>
    <row r="901" s="3" customFormat="1" ht="13.2"/>
    <row r="902" s="3" customFormat="1" ht="13.2"/>
    <row r="903" s="3" customFormat="1" ht="13.2"/>
    <row r="904" s="3" customFormat="1" ht="13.2"/>
    <row r="905" s="3" customFormat="1" ht="13.2"/>
    <row r="906" s="3" customFormat="1" ht="13.2"/>
    <row r="907" s="3" customFormat="1" ht="13.2"/>
    <row r="908" s="3" customFormat="1" ht="13.2"/>
    <row r="909" s="3" customFormat="1" ht="13.2"/>
    <row r="910" s="3" customFormat="1" ht="13.2"/>
    <row r="911" s="3" customFormat="1" ht="13.2"/>
    <row r="912" s="3" customFormat="1" ht="13.2"/>
    <row r="913" s="3" customFormat="1" ht="13.2"/>
    <row r="914" s="3" customFormat="1" ht="13.2"/>
    <row r="915" s="3" customFormat="1" ht="13.2"/>
    <row r="916" s="3" customFormat="1" ht="13.2"/>
    <row r="917" s="3" customFormat="1" ht="13.2"/>
    <row r="918" s="3" customFormat="1" ht="13.2"/>
    <row r="919" s="3" customFormat="1" ht="13.2"/>
    <row r="920" s="3" customFormat="1" ht="13.2"/>
    <row r="921" s="3" customFormat="1" ht="13.2"/>
    <row r="922" s="3" customFormat="1" ht="13.2"/>
    <row r="923" s="3" customFormat="1" ht="13.2"/>
    <row r="924" s="3" customFormat="1" ht="13.2"/>
    <row r="925" s="3" customFormat="1" ht="13.2"/>
    <row r="926" s="3" customFormat="1" ht="13.2"/>
    <row r="927" s="3" customFormat="1" ht="13.2"/>
    <row r="928" s="3" customFormat="1" ht="13.2"/>
    <row r="929" s="3" customFormat="1" ht="13.2"/>
    <row r="930" s="3" customFormat="1" ht="13.2"/>
    <row r="931" s="3" customFormat="1" ht="13.2"/>
    <row r="932" s="3" customFormat="1" ht="13.2"/>
    <row r="933" s="3" customFormat="1" ht="13.2"/>
    <row r="934" s="3" customFormat="1" ht="13.2"/>
    <row r="935" s="3" customFormat="1" ht="13.2"/>
    <row r="936" s="3" customFormat="1" ht="13.2"/>
    <row r="937" s="3" customFormat="1" ht="13.2"/>
    <row r="938" s="3" customFormat="1" ht="13.2"/>
    <row r="939" s="3" customFormat="1" ht="13.2"/>
    <row r="940" s="3" customFormat="1" ht="13.2"/>
    <row r="941" s="3" customFormat="1" ht="13.2"/>
    <row r="942" s="3" customFormat="1" ht="13.2"/>
    <row r="943" s="3" customFormat="1" ht="13.2"/>
    <row r="944" s="3" customFormat="1" ht="13.2"/>
    <row r="945" s="3" customFormat="1" ht="13.2"/>
    <row r="946" s="3" customFormat="1" ht="13.2"/>
    <row r="947" s="3" customFormat="1" ht="13.2"/>
    <row r="948" s="3" customFormat="1" ht="13.2"/>
    <row r="949" s="3" customFormat="1" ht="13.2"/>
    <row r="950" s="3" customFormat="1" ht="13.2"/>
    <row r="951" s="3" customFormat="1" ht="13.2"/>
    <row r="952" s="3" customFormat="1" ht="13.2"/>
    <row r="953" s="3" customFormat="1" ht="13.2"/>
    <row r="954" s="3" customFormat="1" ht="13.2"/>
    <row r="955" s="3" customFormat="1" ht="13.2"/>
    <row r="956" s="3" customFormat="1" ht="13.2"/>
    <row r="957" s="3" customFormat="1" ht="13.2"/>
    <row r="958" s="3" customFormat="1" ht="13.2"/>
    <row r="959" s="3" customFormat="1" ht="13.2"/>
    <row r="960" s="3" customFormat="1" ht="13.2"/>
    <row r="961" s="3" customFormat="1" ht="13.2"/>
    <row r="962" s="3" customFormat="1" ht="13.2"/>
    <row r="963" s="3" customFormat="1" ht="13.2"/>
    <row r="964" s="3" customFormat="1" ht="13.2"/>
    <row r="965" s="3" customFormat="1" ht="13.2"/>
    <row r="966" s="3" customFormat="1" ht="13.2"/>
    <row r="967" s="3" customFormat="1" ht="13.2"/>
    <row r="968" s="3" customFormat="1" ht="13.2"/>
    <row r="969" s="3" customFormat="1" ht="13.2"/>
    <row r="970" s="3" customFormat="1" ht="13.2"/>
    <row r="971" s="3" customFormat="1" ht="13.2"/>
    <row r="972" s="3" customFormat="1" ht="13.2"/>
    <row r="973" s="3" customFormat="1" ht="13.2"/>
    <row r="974" s="3" customFormat="1" ht="13.2"/>
    <row r="975" s="3" customFormat="1" ht="13.2"/>
    <row r="976" s="3" customFormat="1" ht="13.2"/>
    <row r="977" s="3" customFormat="1" ht="13.2"/>
    <row r="978" s="3" customFormat="1" ht="13.2"/>
    <row r="979" s="3" customFormat="1" ht="13.2"/>
    <row r="980" s="3" customFormat="1" ht="13.2"/>
    <row r="981" s="3" customFormat="1" ht="13.2"/>
    <row r="982" s="3" customFormat="1" ht="13.2"/>
    <row r="983" s="3" customFormat="1" ht="13.2"/>
    <row r="984" s="3" customFormat="1" ht="13.2"/>
    <row r="985" s="3" customFormat="1" ht="13.2"/>
    <row r="986" s="3" customFormat="1" ht="13.2"/>
    <row r="987" s="3" customFormat="1" ht="13.2"/>
    <row r="988" s="3" customFormat="1" ht="13.2"/>
    <row r="989" s="3" customFormat="1" ht="13.2"/>
    <row r="990" s="3" customFormat="1" ht="13.2"/>
    <row r="991" s="3" customFormat="1" ht="13.2"/>
    <row r="992" s="3" customFormat="1" ht="13.2"/>
    <row r="993" s="3" customFormat="1" ht="13.2"/>
    <row r="994" s="3" customFormat="1" ht="13.2"/>
    <row r="995" s="3" customFormat="1" ht="13.2"/>
    <row r="996" s="3" customFormat="1" ht="13.2"/>
    <row r="997" s="3" customFormat="1" ht="13.2"/>
    <row r="998" s="3" customFormat="1" ht="13.2"/>
    <row r="999" s="3" customFormat="1" ht="13.2"/>
    <row r="1000" s="3" customFormat="1" ht="13.2"/>
    <row r="1001" s="3" customFormat="1" ht="13.2"/>
  </sheetData>
  <mergeCells count="3">
    <mergeCell ref="A1:B1"/>
    <mergeCell ref="C1:E1"/>
    <mergeCell ref="B7:C7"/>
  </mergeCells>
  <hyperlinks>
    <hyperlink ref="A1" location="'Objetos de dominio'!A1" display="&lt;&lt;Volver al listado de objetos de dominio" xr:uid="{6AAC9D25-51F0-44CB-B773-CA58CC8D14EA}"/>
    <hyperlink ref="C1" location="'Modelo de dominio'!A1" display="&lt;&lt;Volver al listado de modelo de dominio" xr:uid="{B5243B6C-6892-4278-8863-55F613FA25B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7AF0-4AD8-4A6F-B6CE-77E4BC5A40D4}">
  <sheetPr>
    <outlinePr summaryBelow="0" summaryRight="0"/>
  </sheetPr>
  <dimension ref="A1:H999"/>
  <sheetViews>
    <sheetView zoomScale="116" workbookViewId="0">
      <selection activeCell="E1" sqref="E1:H1"/>
    </sheetView>
  </sheetViews>
  <sheetFormatPr baseColWidth="10" defaultColWidth="12.6640625" defaultRowHeight="15.75" customHeight="1"/>
  <cols>
    <col min="1" max="2" width="33.44140625" style="154" customWidth="1"/>
    <col min="3" max="3" width="26.109375" style="154" customWidth="1"/>
    <col min="4" max="4" width="35.21875" style="154" customWidth="1"/>
    <col min="5" max="5" width="24.109375" style="154" customWidth="1"/>
    <col min="6" max="6" width="21.33203125" style="154" customWidth="1"/>
    <col min="7" max="7" width="21.109375" style="154" customWidth="1"/>
    <col min="8" max="8" width="21.44140625" style="154" customWidth="1"/>
    <col min="9" max="16384" width="12.6640625" style="154"/>
  </cols>
  <sheetData>
    <row r="1" spans="1:8" ht="13.2" customHeight="1">
      <c r="A1" s="152" t="s">
        <v>24</v>
      </c>
      <c r="B1" s="152"/>
      <c r="C1" s="153"/>
      <c r="D1" s="153"/>
      <c r="E1" s="73" t="s">
        <v>100</v>
      </c>
      <c r="F1" s="73"/>
      <c r="G1" s="73"/>
      <c r="H1" s="73"/>
    </row>
    <row r="2" spans="1:8" s="75" customFormat="1" ht="48.6" customHeight="1">
      <c r="A2" s="173" t="s">
        <v>85</v>
      </c>
      <c r="B2" s="173" t="s">
        <v>160</v>
      </c>
      <c r="C2" s="173" t="s">
        <v>161</v>
      </c>
      <c r="D2" s="173" t="s">
        <v>163</v>
      </c>
      <c r="E2" s="173" t="s">
        <v>165</v>
      </c>
      <c r="F2" s="173" t="s">
        <v>162</v>
      </c>
      <c r="G2" s="173" t="s">
        <v>164</v>
      </c>
      <c r="H2" s="173" t="s">
        <v>125</v>
      </c>
    </row>
    <row r="3" spans="1:8" s="160" customFormat="1" ht="13.8">
      <c r="A3" s="155" t="s">
        <v>25</v>
      </c>
      <c r="B3" s="156" t="s">
        <v>22</v>
      </c>
      <c r="C3" s="157" t="s">
        <v>149</v>
      </c>
      <c r="D3" s="157" t="s">
        <v>150</v>
      </c>
      <c r="E3" s="158" t="s">
        <v>151</v>
      </c>
      <c r="F3" s="157" t="s">
        <v>153</v>
      </c>
      <c r="G3" s="157" t="s">
        <v>152</v>
      </c>
      <c r="H3" s="159" t="s">
        <v>69</v>
      </c>
    </row>
    <row r="4" spans="1:8" ht="18" customHeight="1">
      <c r="A4" s="161">
        <v>1</v>
      </c>
      <c r="B4" s="162">
        <f>Reserva!H4</f>
        <v>202010</v>
      </c>
      <c r="C4" s="163" t="s">
        <v>22</v>
      </c>
      <c r="D4" s="163" t="s">
        <v>157</v>
      </c>
      <c r="E4" s="163" t="str">
        <f>Reserva!I4</f>
        <v>Guiller123@gmail.com</v>
      </c>
      <c r="F4" s="164">
        <v>0.60069444444444442</v>
      </c>
      <c r="G4" s="165">
        <f>Reserva!D4</f>
        <v>45719</v>
      </c>
      <c r="H4" s="166">
        <f>B4</f>
        <v>202010</v>
      </c>
    </row>
    <row r="5" spans="1:8" ht="13.8">
      <c r="A5" s="161">
        <v>2</v>
      </c>
      <c r="B5" s="162">
        <f>Reserva!H5</f>
        <v>356925</v>
      </c>
      <c r="C5" s="163" t="s">
        <v>155</v>
      </c>
      <c r="D5" s="163" t="s">
        <v>158</v>
      </c>
      <c r="E5" s="163" t="str">
        <f>Reserva!I5</f>
        <v>Juanrestrepo@gmail.com</v>
      </c>
      <c r="F5" s="164">
        <v>0.64583333333333337</v>
      </c>
      <c r="G5" s="165">
        <f>Reserva!D5</f>
        <v>45750</v>
      </c>
      <c r="H5" s="166">
        <f t="shared" ref="H5:H6" si="0">B5</f>
        <v>356925</v>
      </c>
    </row>
    <row r="6" spans="1:8" ht="14.4" thickBot="1">
      <c r="A6" s="167">
        <v>3</v>
      </c>
      <c r="B6" s="168">
        <f>Reserva!H6</f>
        <v>142536</v>
      </c>
      <c r="C6" s="169" t="s">
        <v>156</v>
      </c>
      <c r="D6" s="169" t="s">
        <v>159</v>
      </c>
      <c r="E6" s="169" t="str">
        <f>Negocio!C4</f>
        <v>CafeteriaUco</v>
      </c>
      <c r="F6" s="170">
        <v>0.67361111111111116</v>
      </c>
      <c r="G6" s="171">
        <f>Reserva!D6</f>
        <v>45811</v>
      </c>
      <c r="H6" s="172">
        <f t="shared" si="0"/>
        <v>142536</v>
      </c>
    </row>
    <row r="7" spans="1:8" ht="13.2">
      <c r="B7" s="74"/>
    </row>
    <row r="8" spans="1:8" ht="13.2"/>
    <row r="9" spans="1:8" ht="13.2"/>
    <row r="10" spans="1:8" ht="13.2"/>
    <row r="11" spans="1:8" ht="13.2"/>
    <row r="12" spans="1:8" ht="13.2"/>
    <row r="13" spans="1:8" ht="13.2"/>
    <row r="14" spans="1:8" ht="13.2"/>
    <row r="15" spans="1:8" ht="13.2"/>
    <row r="16" spans="1:8" ht="13.2"/>
    <row r="17" s="154" customFormat="1" ht="13.2"/>
    <row r="18" s="154" customFormat="1" ht="13.2"/>
    <row r="19" s="154" customFormat="1" ht="13.2"/>
    <row r="20" s="154" customFormat="1" ht="13.2"/>
    <row r="21" s="154" customFormat="1" ht="13.2"/>
    <row r="22" s="154" customFormat="1" ht="13.2"/>
    <row r="23" s="154" customFormat="1" ht="13.2"/>
    <row r="24" s="154" customFormat="1" ht="13.2"/>
    <row r="25" s="154" customFormat="1" ht="13.2"/>
    <row r="26" s="154" customFormat="1" ht="13.2"/>
    <row r="27" s="154" customFormat="1" ht="13.2"/>
    <row r="28" s="154" customFormat="1" ht="13.2"/>
    <row r="29" s="154" customFormat="1" ht="13.2"/>
    <row r="30" s="154" customFormat="1" ht="13.2"/>
    <row r="31" s="154" customFormat="1" ht="13.2"/>
    <row r="32" s="154" customFormat="1" ht="13.2"/>
    <row r="33" s="154" customFormat="1" ht="13.2"/>
    <row r="34" s="154" customFormat="1" ht="13.2"/>
    <row r="35" s="154" customFormat="1" ht="13.2"/>
    <row r="36" s="154" customFormat="1" ht="13.2"/>
    <row r="37" s="154" customFormat="1" ht="13.2"/>
    <row r="38" s="154" customFormat="1" ht="13.2"/>
    <row r="39" s="154" customFormat="1" ht="13.2"/>
    <row r="40" s="154" customFormat="1" ht="13.2"/>
    <row r="41" s="154" customFormat="1" ht="13.2"/>
    <row r="42" s="154" customFormat="1" ht="13.2"/>
    <row r="43" s="154" customFormat="1" ht="13.2"/>
    <row r="44" s="154" customFormat="1" ht="13.2"/>
    <row r="45" s="154" customFormat="1" ht="13.2"/>
    <row r="46" s="154" customFormat="1" ht="13.2"/>
    <row r="47" s="154" customFormat="1" ht="13.2"/>
    <row r="48" s="154" customFormat="1" ht="13.2"/>
    <row r="49" s="154" customFormat="1" ht="13.2"/>
    <row r="50" s="154" customFormat="1" ht="13.2"/>
    <row r="51" s="154" customFormat="1" ht="13.2"/>
    <row r="52" s="154" customFormat="1" ht="13.2"/>
    <row r="53" s="154" customFormat="1" ht="13.2"/>
    <row r="54" s="154" customFormat="1" ht="13.2"/>
    <row r="55" s="154" customFormat="1" ht="13.2"/>
    <row r="56" s="154" customFormat="1" ht="13.2"/>
    <row r="57" s="154" customFormat="1" ht="13.2"/>
    <row r="58" s="154" customFormat="1" ht="13.2"/>
    <row r="59" s="154" customFormat="1" ht="13.2"/>
    <row r="60" s="154" customFormat="1" ht="13.2"/>
    <row r="61" s="154" customFormat="1" ht="13.2"/>
    <row r="62" s="154" customFormat="1" ht="13.2"/>
    <row r="63" s="154" customFormat="1" ht="13.2"/>
    <row r="64" s="154" customFormat="1" ht="13.2"/>
    <row r="65" s="154" customFormat="1" ht="13.2"/>
    <row r="66" s="154" customFormat="1" ht="13.2"/>
    <row r="67" s="154" customFormat="1" ht="13.2"/>
    <row r="68" s="154" customFormat="1" ht="13.2"/>
    <row r="69" s="154" customFormat="1" ht="13.2"/>
    <row r="70" s="154" customFormat="1" ht="13.2"/>
    <row r="71" s="154" customFormat="1" ht="13.2"/>
    <row r="72" s="154" customFormat="1" ht="13.2"/>
    <row r="73" s="154" customFormat="1" ht="13.2"/>
    <row r="74" s="154" customFormat="1" ht="13.2"/>
    <row r="75" s="154" customFormat="1" ht="13.2"/>
    <row r="76" s="154" customFormat="1" ht="13.2"/>
    <row r="77" s="154" customFormat="1" ht="13.2"/>
    <row r="78" s="154" customFormat="1" ht="13.2"/>
    <row r="79" s="154" customFormat="1" ht="13.2"/>
    <row r="80" s="154" customFormat="1" ht="13.2"/>
    <row r="81" s="154" customFormat="1" ht="13.2"/>
    <row r="82" s="154" customFormat="1" ht="13.2"/>
    <row r="83" s="154" customFormat="1" ht="13.2"/>
    <row r="84" s="154" customFormat="1" ht="13.2"/>
    <row r="85" s="154" customFormat="1" ht="13.2"/>
    <row r="86" s="154" customFormat="1" ht="13.2"/>
    <row r="87" s="154" customFormat="1" ht="13.2"/>
    <row r="88" s="154" customFormat="1" ht="13.2"/>
    <row r="89" s="154" customFormat="1" ht="13.2"/>
    <row r="90" s="154" customFormat="1" ht="13.2"/>
    <row r="91" s="154" customFormat="1" ht="13.2"/>
    <row r="92" s="154" customFormat="1" ht="13.2"/>
    <row r="93" s="154" customFormat="1" ht="13.2"/>
    <row r="94" s="154" customFormat="1" ht="13.2"/>
    <row r="95" s="154" customFormat="1" ht="13.2"/>
    <row r="96" s="154" customFormat="1" ht="13.2"/>
    <row r="97" s="154" customFormat="1" ht="13.2"/>
    <row r="98" s="154" customFormat="1" ht="13.2"/>
    <row r="99" s="154" customFormat="1" ht="13.2"/>
    <row r="100" s="154" customFormat="1" ht="13.2"/>
    <row r="101" s="154" customFormat="1" ht="13.2"/>
    <row r="102" s="154" customFormat="1" ht="13.2"/>
    <row r="103" s="154" customFormat="1" ht="13.2"/>
    <row r="104" s="154" customFormat="1" ht="13.2"/>
    <row r="105" s="154" customFormat="1" ht="13.2"/>
    <row r="106" s="154" customFormat="1" ht="13.2"/>
    <row r="107" s="154" customFormat="1" ht="13.2"/>
    <row r="108" s="154" customFormat="1" ht="13.2"/>
    <row r="109" s="154" customFormat="1" ht="13.2"/>
    <row r="110" s="154" customFormat="1" ht="13.2"/>
    <row r="111" s="154" customFormat="1" ht="13.2"/>
    <row r="112" s="154" customFormat="1" ht="13.2"/>
    <row r="113" s="154" customFormat="1" ht="13.2"/>
    <row r="114" s="154" customFormat="1" ht="13.2"/>
    <row r="115" s="154" customFormat="1" ht="13.2"/>
    <row r="116" s="154" customFormat="1" ht="13.2"/>
    <row r="117" s="154" customFormat="1" ht="13.2"/>
    <row r="118" s="154" customFormat="1" ht="13.2"/>
    <row r="119" s="154" customFormat="1" ht="13.2"/>
    <row r="120" s="154" customFormat="1" ht="13.2"/>
    <row r="121" s="154" customFormat="1" ht="13.2"/>
    <row r="122" s="154" customFormat="1" ht="13.2"/>
    <row r="123" s="154" customFormat="1" ht="13.2"/>
    <row r="124" s="154" customFormat="1" ht="13.2"/>
    <row r="125" s="154" customFormat="1" ht="13.2"/>
    <row r="126" s="154" customFormat="1" ht="13.2"/>
    <row r="127" s="154" customFormat="1" ht="13.2"/>
    <row r="128" s="154" customFormat="1" ht="13.2"/>
    <row r="129" s="154" customFormat="1" ht="13.2"/>
    <row r="130" s="154" customFormat="1" ht="13.2"/>
    <row r="131" s="154" customFormat="1" ht="13.2"/>
    <row r="132" s="154" customFormat="1" ht="13.2"/>
    <row r="133" s="154" customFormat="1" ht="13.2"/>
    <row r="134" s="154" customFormat="1" ht="13.2"/>
    <row r="135" s="154" customFormat="1" ht="13.2"/>
    <row r="136" s="154" customFormat="1" ht="13.2"/>
    <row r="137" s="154" customFormat="1" ht="13.2"/>
    <row r="138" s="154" customFormat="1" ht="13.2"/>
    <row r="139" s="154" customFormat="1" ht="13.2"/>
    <row r="140" s="154" customFormat="1" ht="13.2"/>
    <row r="141" s="154" customFormat="1" ht="13.2"/>
    <row r="142" s="154" customFormat="1" ht="13.2"/>
    <row r="143" s="154" customFormat="1" ht="13.2"/>
    <row r="144" s="154" customFormat="1" ht="13.2"/>
    <row r="145" s="154" customFormat="1" ht="13.2"/>
    <row r="146" s="154" customFormat="1" ht="13.2"/>
    <row r="147" s="154" customFormat="1" ht="13.2"/>
    <row r="148" s="154" customFormat="1" ht="13.2"/>
    <row r="149" s="154" customFormat="1" ht="13.2"/>
    <row r="150" s="154" customFormat="1" ht="13.2"/>
    <row r="151" s="154" customFormat="1" ht="13.2"/>
    <row r="152" s="154" customFormat="1" ht="13.2"/>
    <row r="153" s="154" customFormat="1" ht="13.2"/>
    <row r="154" s="154" customFormat="1" ht="13.2"/>
    <row r="155" s="154" customFormat="1" ht="13.2"/>
    <row r="156" s="154" customFormat="1" ht="13.2"/>
    <row r="157" s="154" customFormat="1" ht="13.2"/>
    <row r="158" s="154" customFormat="1" ht="13.2"/>
    <row r="159" s="154" customFormat="1" ht="13.2"/>
    <row r="160" s="154" customFormat="1" ht="13.2"/>
    <row r="161" s="154" customFormat="1" ht="13.2"/>
    <row r="162" s="154" customFormat="1" ht="13.2"/>
    <row r="163" s="154" customFormat="1" ht="13.2"/>
    <row r="164" s="154" customFormat="1" ht="13.2"/>
    <row r="165" s="154" customFormat="1" ht="13.2"/>
    <row r="166" s="154" customFormat="1" ht="13.2"/>
    <row r="167" s="154" customFormat="1" ht="13.2"/>
    <row r="168" s="154" customFormat="1" ht="13.2"/>
    <row r="169" s="154" customFormat="1" ht="13.2"/>
    <row r="170" s="154" customFormat="1" ht="13.2"/>
    <row r="171" s="154" customFormat="1" ht="13.2"/>
    <row r="172" s="154" customFormat="1" ht="13.2"/>
    <row r="173" s="154" customFormat="1" ht="13.2"/>
    <row r="174" s="154" customFormat="1" ht="13.2"/>
    <row r="175" s="154" customFormat="1" ht="13.2"/>
    <row r="176" s="154" customFormat="1" ht="13.2"/>
    <row r="177" s="154" customFormat="1" ht="13.2"/>
    <row r="178" s="154" customFormat="1" ht="13.2"/>
    <row r="179" s="154" customFormat="1" ht="13.2"/>
    <row r="180" s="154" customFormat="1" ht="13.2"/>
    <row r="181" s="154" customFormat="1" ht="13.2"/>
    <row r="182" s="154" customFormat="1" ht="13.2"/>
    <row r="183" s="154" customFormat="1" ht="13.2"/>
    <row r="184" s="154" customFormat="1" ht="13.2"/>
    <row r="185" s="154" customFormat="1" ht="13.2"/>
    <row r="186" s="154" customFormat="1" ht="13.2"/>
    <row r="187" s="154" customFormat="1" ht="13.2"/>
    <row r="188" s="154" customFormat="1" ht="13.2"/>
    <row r="189" s="154" customFormat="1" ht="13.2"/>
    <row r="190" s="154" customFormat="1" ht="13.2"/>
    <row r="191" s="154" customFormat="1" ht="13.2"/>
    <row r="192" s="154" customFormat="1" ht="13.2"/>
    <row r="193" s="154" customFormat="1" ht="13.2"/>
    <row r="194" s="154" customFormat="1" ht="13.2"/>
    <row r="195" s="154" customFormat="1" ht="13.2"/>
    <row r="196" s="154" customFormat="1" ht="13.2"/>
    <row r="197" s="154" customFormat="1" ht="13.2"/>
    <row r="198" s="154" customFormat="1" ht="13.2"/>
    <row r="199" s="154" customFormat="1" ht="13.2"/>
    <row r="200" s="154" customFormat="1" ht="13.2"/>
    <row r="201" s="154" customFormat="1" ht="13.2"/>
    <row r="202" s="154" customFormat="1" ht="13.2"/>
    <row r="203" s="154" customFormat="1" ht="13.2"/>
    <row r="204" s="154" customFormat="1" ht="13.2"/>
    <row r="205" s="154" customFormat="1" ht="13.2"/>
    <row r="206" s="154" customFormat="1" ht="13.2"/>
    <row r="207" s="154" customFormat="1" ht="13.2"/>
    <row r="208" s="154" customFormat="1" ht="13.2"/>
    <row r="209" s="154" customFormat="1" ht="13.2"/>
    <row r="210" s="154" customFormat="1" ht="13.2"/>
    <row r="211" s="154" customFormat="1" ht="13.2"/>
    <row r="212" s="154" customFormat="1" ht="13.2"/>
    <row r="213" s="154" customFormat="1" ht="13.2"/>
    <row r="214" s="154" customFormat="1" ht="13.2"/>
    <row r="215" s="154" customFormat="1" ht="13.2"/>
    <row r="216" s="154" customFormat="1" ht="13.2"/>
    <row r="217" s="154" customFormat="1" ht="13.2"/>
    <row r="218" s="154" customFormat="1" ht="13.2"/>
    <row r="219" s="154" customFormat="1" ht="13.2"/>
    <row r="220" s="154" customFormat="1" ht="13.2"/>
    <row r="221" s="154" customFormat="1" ht="13.2"/>
    <row r="222" s="154" customFormat="1" ht="13.2"/>
    <row r="223" s="154" customFormat="1" ht="13.2"/>
    <row r="224" s="154" customFormat="1" ht="13.2"/>
    <row r="225" s="154" customFormat="1" ht="13.2"/>
    <row r="226" s="154" customFormat="1" ht="13.2"/>
    <row r="227" s="154" customFormat="1" ht="13.2"/>
    <row r="228" s="154" customFormat="1" ht="13.2"/>
    <row r="229" s="154" customFormat="1" ht="13.2"/>
    <row r="230" s="154" customFormat="1" ht="13.2"/>
    <row r="231" s="154" customFormat="1" ht="13.2"/>
    <row r="232" s="154" customFormat="1" ht="13.2"/>
    <row r="233" s="154" customFormat="1" ht="13.2"/>
    <row r="234" s="154" customFormat="1" ht="13.2"/>
    <row r="235" s="154" customFormat="1" ht="13.2"/>
    <row r="236" s="154" customFormat="1" ht="13.2"/>
    <row r="237" s="154" customFormat="1" ht="13.2"/>
    <row r="238" s="154" customFormat="1" ht="13.2"/>
    <row r="239" s="154" customFormat="1" ht="13.2"/>
    <row r="240" s="154" customFormat="1" ht="13.2"/>
    <row r="241" s="154" customFormat="1" ht="13.2"/>
    <row r="242" s="154" customFormat="1" ht="13.2"/>
    <row r="243" s="154" customFormat="1" ht="13.2"/>
    <row r="244" s="154" customFormat="1" ht="13.2"/>
    <row r="245" s="154" customFormat="1" ht="13.2"/>
    <row r="246" s="154" customFormat="1" ht="13.2"/>
    <row r="247" s="154" customFormat="1" ht="13.2"/>
    <row r="248" s="154" customFormat="1" ht="13.2"/>
    <row r="249" s="154" customFormat="1" ht="13.2"/>
    <row r="250" s="154" customFormat="1" ht="13.2"/>
    <row r="251" s="154" customFormat="1" ht="13.2"/>
    <row r="252" s="154" customFormat="1" ht="13.2"/>
    <row r="253" s="154" customFormat="1" ht="13.2"/>
    <row r="254" s="154" customFormat="1" ht="13.2"/>
    <row r="255" s="154" customFormat="1" ht="13.2"/>
    <row r="256" s="154" customFormat="1" ht="13.2"/>
    <row r="257" s="154" customFormat="1" ht="13.2"/>
    <row r="258" s="154" customFormat="1" ht="13.2"/>
    <row r="259" s="154" customFormat="1" ht="13.2"/>
    <row r="260" s="154" customFormat="1" ht="13.2"/>
    <row r="261" s="154" customFormat="1" ht="13.2"/>
    <row r="262" s="154" customFormat="1" ht="13.2"/>
    <row r="263" s="154" customFormat="1" ht="13.2"/>
    <row r="264" s="154" customFormat="1" ht="13.2"/>
    <row r="265" s="154" customFormat="1" ht="13.2"/>
    <row r="266" s="154" customFormat="1" ht="13.2"/>
    <row r="267" s="154" customFormat="1" ht="13.2"/>
    <row r="268" s="154" customFormat="1" ht="13.2"/>
    <row r="269" s="154" customFormat="1" ht="13.2"/>
    <row r="270" s="154" customFormat="1" ht="13.2"/>
    <row r="271" s="154" customFormat="1" ht="13.2"/>
    <row r="272" s="154" customFormat="1" ht="13.2"/>
    <row r="273" s="154" customFormat="1" ht="13.2"/>
    <row r="274" s="154" customFormat="1" ht="13.2"/>
    <row r="275" s="154" customFormat="1" ht="13.2"/>
    <row r="276" s="154" customFormat="1" ht="13.2"/>
    <row r="277" s="154" customFormat="1" ht="13.2"/>
    <row r="278" s="154" customFormat="1" ht="13.2"/>
    <row r="279" s="154" customFormat="1" ht="13.2"/>
    <row r="280" s="154" customFormat="1" ht="13.2"/>
    <row r="281" s="154" customFormat="1" ht="13.2"/>
    <row r="282" s="154" customFormat="1" ht="13.2"/>
    <row r="283" s="154" customFormat="1" ht="13.2"/>
    <row r="284" s="154" customFormat="1" ht="13.2"/>
    <row r="285" s="154" customFormat="1" ht="13.2"/>
    <row r="286" s="154" customFormat="1" ht="13.2"/>
    <row r="287" s="154" customFormat="1" ht="13.2"/>
    <row r="288" s="154" customFormat="1" ht="13.2"/>
    <row r="289" s="154" customFormat="1" ht="13.2"/>
    <row r="290" s="154" customFormat="1" ht="13.2"/>
    <row r="291" s="154" customFormat="1" ht="13.2"/>
    <row r="292" s="154" customFormat="1" ht="13.2"/>
    <row r="293" s="154" customFormat="1" ht="13.2"/>
    <row r="294" s="154" customFormat="1" ht="13.2"/>
    <row r="295" s="154" customFormat="1" ht="13.2"/>
    <row r="296" s="154" customFormat="1" ht="13.2"/>
    <row r="297" s="154" customFormat="1" ht="13.2"/>
    <row r="298" s="154" customFormat="1" ht="13.2"/>
    <row r="299" s="154" customFormat="1" ht="13.2"/>
    <row r="300" s="154" customFormat="1" ht="13.2"/>
    <row r="301" s="154" customFormat="1" ht="13.2"/>
    <row r="302" s="154" customFormat="1" ht="13.2"/>
    <row r="303" s="154" customFormat="1" ht="13.2"/>
    <row r="304" s="154" customFormat="1" ht="13.2"/>
    <row r="305" s="154" customFormat="1" ht="13.2"/>
    <row r="306" s="154" customFormat="1" ht="13.2"/>
    <row r="307" s="154" customFormat="1" ht="13.2"/>
    <row r="308" s="154" customFormat="1" ht="13.2"/>
    <row r="309" s="154" customFormat="1" ht="13.2"/>
    <row r="310" s="154" customFormat="1" ht="13.2"/>
    <row r="311" s="154" customFormat="1" ht="13.2"/>
    <row r="312" s="154" customFormat="1" ht="13.2"/>
    <row r="313" s="154" customFormat="1" ht="13.2"/>
    <row r="314" s="154" customFormat="1" ht="13.2"/>
    <row r="315" s="154" customFormat="1" ht="13.2"/>
    <row r="316" s="154" customFormat="1" ht="13.2"/>
    <row r="317" s="154" customFormat="1" ht="13.2"/>
    <row r="318" s="154" customFormat="1" ht="13.2"/>
    <row r="319" s="154" customFormat="1" ht="13.2"/>
    <row r="320" s="154" customFormat="1" ht="13.2"/>
    <row r="321" s="154" customFormat="1" ht="13.2"/>
    <row r="322" s="154" customFormat="1" ht="13.2"/>
    <row r="323" s="154" customFormat="1" ht="13.2"/>
    <row r="324" s="154" customFormat="1" ht="13.2"/>
    <row r="325" s="154" customFormat="1" ht="13.2"/>
    <row r="326" s="154" customFormat="1" ht="13.2"/>
    <row r="327" s="154" customFormat="1" ht="13.2"/>
    <row r="328" s="154" customFormat="1" ht="13.2"/>
    <row r="329" s="154" customFormat="1" ht="13.2"/>
    <row r="330" s="154" customFormat="1" ht="13.2"/>
    <row r="331" s="154" customFormat="1" ht="13.2"/>
    <row r="332" s="154" customFormat="1" ht="13.2"/>
    <row r="333" s="154" customFormat="1" ht="13.2"/>
    <row r="334" s="154" customFormat="1" ht="13.2"/>
    <row r="335" s="154" customFormat="1" ht="13.2"/>
    <row r="336" s="154" customFormat="1" ht="13.2"/>
    <row r="337" s="154" customFormat="1" ht="13.2"/>
    <row r="338" s="154" customFormat="1" ht="13.2"/>
    <row r="339" s="154" customFormat="1" ht="13.2"/>
    <row r="340" s="154" customFormat="1" ht="13.2"/>
    <row r="341" s="154" customFormat="1" ht="13.2"/>
    <row r="342" s="154" customFormat="1" ht="13.2"/>
    <row r="343" s="154" customFormat="1" ht="13.2"/>
    <row r="344" s="154" customFormat="1" ht="13.2"/>
    <row r="345" s="154" customFormat="1" ht="13.2"/>
    <row r="346" s="154" customFormat="1" ht="13.2"/>
    <row r="347" s="154" customFormat="1" ht="13.2"/>
    <row r="348" s="154" customFormat="1" ht="13.2"/>
    <row r="349" s="154" customFormat="1" ht="13.2"/>
    <row r="350" s="154" customFormat="1" ht="13.2"/>
    <row r="351" s="154" customFormat="1" ht="13.2"/>
    <row r="352" s="154" customFormat="1" ht="13.2"/>
    <row r="353" s="154" customFormat="1" ht="13.2"/>
    <row r="354" s="154" customFormat="1" ht="13.2"/>
    <row r="355" s="154" customFormat="1" ht="13.2"/>
    <row r="356" s="154" customFormat="1" ht="13.2"/>
    <row r="357" s="154" customFormat="1" ht="13.2"/>
    <row r="358" s="154" customFormat="1" ht="13.2"/>
    <row r="359" s="154" customFormat="1" ht="13.2"/>
    <row r="360" s="154" customFormat="1" ht="13.2"/>
    <row r="361" s="154" customFormat="1" ht="13.2"/>
    <row r="362" s="154" customFormat="1" ht="13.2"/>
    <row r="363" s="154" customFormat="1" ht="13.2"/>
    <row r="364" s="154" customFormat="1" ht="13.2"/>
    <row r="365" s="154" customFormat="1" ht="13.2"/>
    <row r="366" s="154" customFormat="1" ht="13.2"/>
    <row r="367" s="154" customFormat="1" ht="13.2"/>
    <row r="368" s="154" customFormat="1" ht="13.2"/>
    <row r="369" s="154" customFormat="1" ht="13.2"/>
    <row r="370" s="154" customFormat="1" ht="13.2"/>
    <row r="371" s="154" customFormat="1" ht="13.2"/>
    <row r="372" s="154" customFormat="1" ht="13.2"/>
    <row r="373" s="154" customFormat="1" ht="13.2"/>
    <row r="374" s="154" customFormat="1" ht="13.2"/>
    <row r="375" s="154" customFormat="1" ht="13.2"/>
    <row r="376" s="154" customFormat="1" ht="13.2"/>
    <row r="377" s="154" customFormat="1" ht="13.2"/>
    <row r="378" s="154" customFormat="1" ht="13.2"/>
    <row r="379" s="154" customFormat="1" ht="13.2"/>
    <row r="380" s="154" customFormat="1" ht="13.2"/>
    <row r="381" s="154" customFormat="1" ht="13.2"/>
    <row r="382" s="154" customFormat="1" ht="13.2"/>
    <row r="383" s="154" customFormat="1" ht="13.2"/>
    <row r="384" s="154" customFormat="1" ht="13.2"/>
    <row r="385" s="154" customFormat="1" ht="13.2"/>
    <row r="386" s="154" customFormat="1" ht="13.2"/>
    <row r="387" s="154" customFormat="1" ht="13.2"/>
    <row r="388" s="154" customFormat="1" ht="13.2"/>
    <row r="389" s="154" customFormat="1" ht="13.2"/>
    <row r="390" s="154" customFormat="1" ht="13.2"/>
    <row r="391" s="154" customFormat="1" ht="13.2"/>
    <row r="392" s="154" customFormat="1" ht="13.2"/>
    <row r="393" s="154" customFormat="1" ht="13.2"/>
    <row r="394" s="154" customFormat="1" ht="13.2"/>
    <row r="395" s="154" customFormat="1" ht="13.2"/>
    <row r="396" s="154" customFormat="1" ht="13.2"/>
    <row r="397" s="154" customFormat="1" ht="13.2"/>
    <row r="398" s="154" customFormat="1" ht="13.2"/>
    <row r="399" s="154" customFormat="1" ht="13.2"/>
    <row r="400" s="154" customFormat="1" ht="13.2"/>
    <row r="401" s="154" customFormat="1" ht="13.2"/>
    <row r="402" s="154" customFormat="1" ht="13.2"/>
    <row r="403" s="154" customFormat="1" ht="13.2"/>
    <row r="404" s="154" customFormat="1" ht="13.2"/>
    <row r="405" s="154" customFormat="1" ht="13.2"/>
    <row r="406" s="154" customFormat="1" ht="13.2"/>
    <row r="407" s="154" customFormat="1" ht="13.2"/>
    <row r="408" s="154" customFormat="1" ht="13.2"/>
    <row r="409" s="154" customFormat="1" ht="13.2"/>
    <row r="410" s="154" customFormat="1" ht="13.2"/>
    <row r="411" s="154" customFormat="1" ht="13.2"/>
    <row r="412" s="154" customFormat="1" ht="13.2"/>
    <row r="413" s="154" customFormat="1" ht="13.2"/>
    <row r="414" s="154" customFormat="1" ht="13.2"/>
    <row r="415" s="154" customFormat="1" ht="13.2"/>
    <row r="416" s="154" customFormat="1" ht="13.2"/>
    <row r="417" s="154" customFormat="1" ht="13.2"/>
    <row r="418" s="154" customFormat="1" ht="13.2"/>
    <row r="419" s="154" customFormat="1" ht="13.2"/>
    <row r="420" s="154" customFormat="1" ht="13.2"/>
    <row r="421" s="154" customFormat="1" ht="13.2"/>
    <row r="422" s="154" customFormat="1" ht="13.2"/>
    <row r="423" s="154" customFormat="1" ht="13.2"/>
    <row r="424" s="154" customFormat="1" ht="13.2"/>
    <row r="425" s="154" customFormat="1" ht="13.2"/>
    <row r="426" s="154" customFormat="1" ht="13.2"/>
    <row r="427" s="154" customFormat="1" ht="13.2"/>
    <row r="428" s="154" customFormat="1" ht="13.2"/>
    <row r="429" s="154" customFormat="1" ht="13.2"/>
    <row r="430" s="154" customFormat="1" ht="13.2"/>
    <row r="431" s="154" customFormat="1" ht="13.2"/>
    <row r="432" s="154" customFormat="1" ht="13.2"/>
    <row r="433" s="154" customFormat="1" ht="13.2"/>
    <row r="434" s="154" customFormat="1" ht="13.2"/>
    <row r="435" s="154" customFormat="1" ht="13.2"/>
    <row r="436" s="154" customFormat="1" ht="13.2"/>
    <row r="437" s="154" customFormat="1" ht="13.2"/>
    <row r="438" s="154" customFormat="1" ht="13.2"/>
    <row r="439" s="154" customFormat="1" ht="13.2"/>
    <row r="440" s="154" customFormat="1" ht="13.2"/>
    <row r="441" s="154" customFormat="1" ht="13.2"/>
    <row r="442" s="154" customFormat="1" ht="13.2"/>
    <row r="443" s="154" customFormat="1" ht="13.2"/>
    <row r="444" s="154" customFormat="1" ht="13.2"/>
    <row r="445" s="154" customFormat="1" ht="13.2"/>
    <row r="446" s="154" customFormat="1" ht="13.2"/>
    <row r="447" s="154" customFormat="1" ht="13.2"/>
    <row r="448" s="154" customFormat="1" ht="13.2"/>
    <row r="449" s="154" customFormat="1" ht="13.2"/>
    <row r="450" s="154" customFormat="1" ht="13.2"/>
    <row r="451" s="154" customFormat="1" ht="13.2"/>
    <row r="452" s="154" customFormat="1" ht="13.2"/>
    <row r="453" s="154" customFormat="1" ht="13.2"/>
    <row r="454" s="154" customFormat="1" ht="13.2"/>
    <row r="455" s="154" customFormat="1" ht="13.2"/>
    <row r="456" s="154" customFormat="1" ht="13.2"/>
    <row r="457" s="154" customFormat="1" ht="13.2"/>
    <row r="458" s="154" customFormat="1" ht="13.2"/>
    <row r="459" s="154" customFormat="1" ht="13.2"/>
    <row r="460" s="154" customFormat="1" ht="13.2"/>
    <row r="461" s="154" customFormat="1" ht="13.2"/>
    <row r="462" s="154" customFormat="1" ht="13.2"/>
    <row r="463" s="154" customFormat="1" ht="13.2"/>
    <row r="464" s="154" customFormat="1" ht="13.2"/>
    <row r="465" s="154" customFormat="1" ht="13.2"/>
    <row r="466" s="154" customFormat="1" ht="13.2"/>
    <row r="467" s="154" customFormat="1" ht="13.2"/>
    <row r="468" s="154" customFormat="1" ht="13.2"/>
    <row r="469" s="154" customFormat="1" ht="13.2"/>
    <row r="470" s="154" customFormat="1" ht="13.2"/>
    <row r="471" s="154" customFormat="1" ht="13.2"/>
    <row r="472" s="154" customFormat="1" ht="13.2"/>
    <row r="473" s="154" customFormat="1" ht="13.2"/>
    <row r="474" s="154" customFormat="1" ht="13.2"/>
    <row r="475" s="154" customFormat="1" ht="13.2"/>
    <row r="476" s="154" customFormat="1" ht="13.2"/>
    <row r="477" s="154" customFormat="1" ht="13.2"/>
    <row r="478" s="154" customFormat="1" ht="13.2"/>
    <row r="479" s="154" customFormat="1" ht="13.2"/>
    <row r="480" s="154" customFormat="1" ht="13.2"/>
    <row r="481" s="154" customFormat="1" ht="13.2"/>
    <row r="482" s="154" customFormat="1" ht="13.2"/>
    <row r="483" s="154" customFormat="1" ht="13.2"/>
    <row r="484" s="154" customFormat="1" ht="13.2"/>
    <row r="485" s="154" customFormat="1" ht="13.2"/>
    <row r="486" s="154" customFormat="1" ht="13.2"/>
    <row r="487" s="154" customFormat="1" ht="13.2"/>
    <row r="488" s="154" customFormat="1" ht="13.2"/>
    <row r="489" s="154" customFormat="1" ht="13.2"/>
    <row r="490" s="154" customFormat="1" ht="13.2"/>
    <row r="491" s="154" customFormat="1" ht="13.2"/>
    <row r="492" s="154" customFormat="1" ht="13.2"/>
    <row r="493" s="154" customFormat="1" ht="13.2"/>
    <row r="494" s="154" customFormat="1" ht="13.2"/>
    <row r="495" s="154" customFormat="1" ht="13.2"/>
    <row r="496" s="154" customFormat="1" ht="13.2"/>
    <row r="497" s="154" customFormat="1" ht="13.2"/>
    <row r="498" s="154" customFormat="1" ht="13.2"/>
    <row r="499" s="154" customFormat="1" ht="13.2"/>
    <row r="500" s="154" customFormat="1" ht="13.2"/>
    <row r="501" s="154" customFormat="1" ht="13.2"/>
    <row r="502" s="154" customFormat="1" ht="13.2"/>
    <row r="503" s="154" customFormat="1" ht="13.2"/>
    <row r="504" s="154" customFormat="1" ht="13.2"/>
    <row r="505" s="154" customFormat="1" ht="13.2"/>
    <row r="506" s="154" customFormat="1" ht="13.2"/>
    <row r="507" s="154" customFormat="1" ht="13.2"/>
    <row r="508" s="154" customFormat="1" ht="13.2"/>
    <row r="509" s="154" customFormat="1" ht="13.2"/>
    <row r="510" s="154" customFormat="1" ht="13.2"/>
    <row r="511" s="154" customFormat="1" ht="13.2"/>
    <row r="512" s="154" customFormat="1" ht="13.2"/>
    <row r="513" s="154" customFormat="1" ht="13.2"/>
    <row r="514" s="154" customFormat="1" ht="13.2"/>
    <row r="515" s="154" customFormat="1" ht="13.2"/>
    <row r="516" s="154" customFormat="1" ht="13.2"/>
    <row r="517" s="154" customFormat="1" ht="13.2"/>
    <row r="518" s="154" customFormat="1" ht="13.2"/>
    <row r="519" s="154" customFormat="1" ht="13.2"/>
    <row r="520" s="154" customFormat="1" ht="13.2"/>
    <row r="521" s="154" customFormat="1" ht="13.2"/>
    <row r="522" s="154" customFormat="1" ht="13.2"/>
    <row r="523" s="154" customFormat="1" ht="13.2"/>
    <row r="524" s="154" customFormat="1" ht="13.2"/>
    <row r="525" s="154" customFormat="1" ht="13.2"/>
    <row r="526" s="154" customFormat="1" ht="13.2"/>
    <row r="527" s="154" customFormat="1" ht="13.2"/>
    <row r="528" s="154" customFormat="1" ht="13.2"/>
    <row r="529" s="154" customFormat="1" ht="13.2"/>
    <row r="530" s="154" customFormat="1" ht="13.2"/>
    <row r="531" s="154" customFormat="1" ht="13.2"/>
    <row r="532" s="154" customFormat="1" ht="13.2"/>
    <row r="533" s="154" customFormat="1" ht="13.2"/>
    <row r="534" s="154" customFormat="1" ht="13.2"/>
    <row r="535" s="154" customFormat="1" ht="13.2"/>
    <row r="536" s="154" customFormat="1" ht="13.2"/>
    <row r="537" s="154" customFormat="1" ht="13.2"/>
    <row r="538" s="154" customFormat="1" ht="13.2"/>
    <row r="539" s="154" customFormat="1" ht="13.2"/>
    <row r="540" s="154" customFormat="1" ht="13.2"/>
    <row r="541" s="154" customFormat="1" ht="13.2"/>
    <row r="542" s="154" customFormat="1" ht="13.2"/>
    <row r="543" s="154" customFormat="1" ht="13.2"/>
    <row r="544" s="154" customFormat="1" ht="13.2"/>
    <row r="545" s="154" customFormat="1" ht="13.2"/>
    <row r="546" s="154" customFormat="1" ht="13.2"/>
    <row r="547" s="154" customFormat="1" ht="13.2"/>
    <row r="548" s="154" customFormat="1" ht="13.2"/>
    <row r="549" s="154" customFormat="1" ht="13.2"/>
    <row r="550" s="154" customFormat="1" ht="13.2"/>
    <row r="551" s="154" customFormat="1" ht="13.2"/>
    <row r="552" s="154" customFormat="1" ht="13.2"/>
    <row r="553" s="154" customFormat="1" ht="13.2"/>
    <row r="554" s="154" customFormat="1" ht="13.2"/>
    <row r="555" s="154" customFormat="1" ht="13.2"/>
    <row r="556" s="154" customFormat="1" ht="13.2"/>
    <row r="557" s="154" customFormat="1" ht="13.2"/>
    <row r="558" s="154" customFormat="1" ht="13.2"/>
    <row r="559" s="154" customFormat="1" ht="13.2"/>
    <row r="560" s="154" customFormat="1" ht="13.2"/>
    <row r="561" s="154" customFormat="1" ht="13.2"/>
    <row r="562" s="154" customFormat="1" ht="13.2"/>
    <row r="563" s="154" customFormat="1" ht="13.2"/>
    <row r="564" s="154" customFormat="1" ht="13.2"/>
    <row r="565" s="154" customFormat="1" ht="13.2"/>
    <row r="566" s="154" customFormat="1" ht="13.2"/>
    <row r="567" s="154" customFormat="1" ht="13.2"/>
    <row r="568" s="154" customFormat="1" ht="13.2"/>
    <row r="569" s="154" customFormat="1" ht="13.2"/>
    <row r="570" s="154" customFormat="1" ht="13.2"/>
    <row r="571" s="154" customFormat="1" ht="13.2"/>
    <row r="572" s="154" customFormat="1" ht="13.2"/>
    <row r="573" s="154" customFormat="1" ht="13.2"/>
    <row r="574" s="154" customFormat="1" ht="13.2"/>
    <row r="575" s="154" customFormat="1" ht="13.2"/>
    <row r="576" s="154" customFormat="1" ht="13.2"/>
    <row r="577" s="154" customFormat="1" ht="13.2"/>
    <row r="578" s="154" customFormat="1" ht="13.2"/>
    <row r="579" s="154" customFormat="1" ht="13.2"/>
    <row r="580" s="154" customFormat="1" ht="13.2"/>
    <row r="581" s="154" customFormat="1" ht="13.2"/>
    <row r="582" s="154" customFormat="1" ht="13.2"/>
    <row r="583" s="154" customFormat="1" ht="13.2"/>
    <row r="584" s="154" customFormat="1" ht="13.2"/>
    <row r="585" s="154" customFormat="1" ht="13.2"/>
    <row r="586" s="154" customFormat="1" ht="13.2"/>
    <row r="587" s="154" customFormat="1" ht="13.2"/>
    <row r="588" s="154" customFormat="1" ht="13.2"/>
    <row r="589" s="154" customFormat="1" ht="13.2"/>
    <row r="590" s="154" customFormat="1" ht="13.2"/>
    <row r="591" s="154" customFormat="1" ht="13.2"/>
    <row r="592" s="154" customFormat="1" ht="13.2"/>
    <row r="593" s="154" customFormat="1" ht="13.2"/>
    <row r="594" s="154" customFormat="1" ht="13.2"/>
    <row r="595" s="154" customFormat="1" ht="13.2"/>
    <row r="596" s="154" customFormat="1" ht="13.2"/>
    <row r="597" s="154" customFormat="1" ht="13.2"/>
    <row r="598" s="154" customFormat="1" ht="13.2"/>
    <row r="599" s="154" customFormat="1" ht="13.2"/>
    <row r="600" s="154" customFormat="1" ht="13.2"/>
    <row r="601" s="154" customFormat="1" ht="13.2"/>
    <row r="602" s="154" customFormat="1" ht="13.2"/>
    <row r="603" s="154" customFormat="1" ht="13.2"/>
    <row r="604" s="154" customFormat="1" ht="13.2"/>
    <row r="605" s="154" customFormat="1" ht="13.2"/>
    <row r="606" s="154" customFormat="1" ht="13.2"/>
    <row r="607" s="154" customFormat="1" ht="13.2"/>
    <row r="608" s="154" customFormat="1" ht="13.2"/>
    <row r="609" s="154" customFormat="1" ht="13.2"/>
    <row r="610" s="154" customFormat="1" ht="13.2"/>
    <row r="611" s="154" customFormat="1" ht="13.2"/>
    <row r="612" s="154" customFormat="1" ht="13.2"/>
    <row r="613" s="154" customFormat="1" ht="13.2"/>
    <row r="614" s="154" customFormat="1" ht="13.2"/>
    <row r="615" s="154" customFormat="1" ht="13.2"/>
    <row r="616" s="154" customFormat="1" ht="13.2"/>
    <row r="617" s="154" customFormat="1" ht="13.2"/>
    <row r="618" s="154" customFormat="1" ht="13.2"/>
    <row r="619" s="154" customFormat="1" ht="13.2"/>
    <row r="620" s="154" customFormat="1" ht="13.2"/>
    <row r="621" s="154" customFormat="1" ht="13.2"/>
    <row r="622" s="154" customFormat="1" ht="13.2"/>
    <row r="623" s="154" customFormat="1" ht="13.2"/>
    <row r="624" s="154" customFormat="1" ht="13.2"/>
    <row r="625" s="154" customFormat="1" ht="13.2"/>
    <row r="626" s="154" customFormat="1" ht="13.2"/>
    <row r="627" s="154" customFormat="1" ht="13.2"/>
    <row r="628" s="154" customFormat="1" ht="13.2"/>
    <row r="629" s="154" customFormat="1" ht="13.2"/>
    <row r="630" s="154" customFormat="1" ht="13.2"/>
    <row r="631" s="154" customFormat="1" ht="13.2"/>
    <row r="632" s="154" customFormat="1" ht="13.2"/>
    <row r="633" s="154" customFormat="1" ht="13.2"/>
    <row r="634" s="154" customFormat="1" ht="13.2"/>
    <row r="635" s="154" customFormat="1" ht="13.2"/>
    <row r="636" s="154" customFormat="1" ht="13.2"/>
    <row r="637" s="154" customFormat="1" ht="13.2"/>
    <row r="638" s="154" customFormat="1" ht="13.2"/>
    <row r="639" s="154" customFormat="1" ht="13.2"/>
    <row r="640" s="154" customFormat="1" ht="13.2"/>
    <row r="641" s="154" customFormat="1" ht="13.2"/>
    <row r="642" s="154" customFormat="1" ht="13.2"/>
    <row r="643" s="154" customFormat="1" ht="13.2"/>
    <row r="644" s="154" customFormat="1" ht="13.2"/>
    <row r="645" s="154" customFormat="1" ht="13.2"/>
    <row r="646" s="154" customFormat="1" ht="13.2"/>
    <row r="647" s="154" customFormat="1" ht="13.2"/>
    <row r="648" s="154" customFormat="1" ht="13.2"/>
    <row r="649" s="154" customFormat="1" ht="13.2"/>
    <row r="650" s="154" customFormat="1" ht="13.2"/>
    <row r="651" s="154" customFormat="1" ht="13.2"/>
    <row r="652" s="154" customFormat="1" ht="13.2"/>
    <row r="653" s="154" customFormat="1" ht="13.2"/>
    <row r="654" s="154" customFormat="1" ht="13.2"/>
    <row r="655" s="154" customFormat="1" ht="13.2"/>
    <row r="656" s="154" customFormat="1" ht="13.2"/>
    <row r="657" s="154" customFormat="1" ht="13.2"/>
    <row r="658" s="154" customFormat="1" ht="13.2"/>
    <row r="659" s="154" customFormat="1" ht="13.2"/>
    <row r="660" s="154" customFormat="1" ht="13.2"/>
    <row r="661" s="154" customFormat="1" ht="13.2"/>
    <row r="662" s="154" customFormat="1" ht="13.2"/>
    <row r="663" s="154" customFormat="1" ht="13.2"/>
    <row r="664" s="154" customFormat="1" ht="13.2"/>
    <row r="665" s="154" customFormat="1" ht="13.2"/>
    <row r="666" s="154" customFormat="1" ht="13.2"/>
    <row r="667" s="154" customFormat="1" ht="13.2"/>
    <row r="668" s="154" customFormat="1" ht="13.2"/>
    <row r="669" s="154" customFormat="1" ht="13.2"/>
    <row r="670" s="154" customFormat="1" ht="13.2"/>
    <row r="671" s="154" customFormat="1" ht="13.2"/>
    <row r="672" s="154" customFormat="1" ht="13.2"/>
    <row r="673" s="154" customFormat="1" ht="13.2"/>
    <row r="674" s="154" customFormat="1" ht="13.2"/>
    <row r="675" s="154" customFormat="1" ht="13.2"/>
    <row r="676" s="154" customFormat="1" ht="13.2"/>
    <row r="677" s="154" customFormat="1" ht="13.2"/>
    <row r="678" s="154" customFormat="1" ht="13.2"/>
    <row r="679" s="154" customFormat="1" ht="13.2"/>
    <row r="680" s="154" customFormat="1" ht="13.2"/>
    <row r="681" s="154" customFormat="1" ht="13.2"/>
    <row r="682" s="154" customFormat="1" ht="13.2"/>
    <row r="683" s="154" customFormat="1" ht="13.2"/>
    <row r="684" s="154" customFormat="1" ht="13.2"/>
    <row r="685" s="154" customFormat="1" ht="13.2"/>
    <row r="686" s="154" customFormat="1" ht="13.2"/>
    <row r="687" s="154" customFormat="1" ht="13.2"/>
    <row r="688" s="154" customFormat="1" ht="13.2"/>
    <row r="689" s="154" customFormat="1" ht="13.2"/>
    <row r="690" s="154" customFormat="1" ht="13.2"/>
    <row r="691" s="154" customFormat="1" ht="13.2"/>
    <row r="692" s="154" customFormat="1" ht="13.2"/>
    <row r="693" s="154" customFormat="1" ht="13.2"/>
    <row r="694" s="154" customFormat="1" ht="13.2"/>
    <row r="695" s="154" customFormat="1" ht="13.2"/>
    <row r="696" s="154" customFormat="1" ht="13.2"/>
    <row r="697" s="154" customFormat="1" ht="13.2"/>
    <row r="698" s="154" customFormat="1" ht="13.2"/>
    <row r="699" s="154" customFormat="1" ht="13.2"/>
    <row r="700" s="154" customFormat="1" ht="13.2"/>
    <row r="701" s="154" customFormat="1" ht="13.2"/>
    <row r="702" s="154" customFormat="1" ht="13.2"/>
    <row r="703" s="154" customFormat="1" ht="13.2"/>
    <row r="704" s="154" customFormat="1" ht="13.2"/>
    <row r="705" s="154" customFormat="1" ht="13.2"/>
    <row r="706" s="154" customFormat="1" ht="13.2"/>
    <row r="707" s="154" customFormat="1" ht="13.2"/>
    <row r="708" s="154" customFormat="1" ht="13.2"/>
    <row r="709" s="154" customFormat="1" ht="13.2"/>
    <row r="710" s="154" customFormat="1" ht="13.2"/>
    <row r="711" s="154" customFormat="1" ht="13.2"/>
    <row r="712" s="154" customFormat="1" ht="13.2"/>
    <row r="713" s="154" customFormat="1" ht="13.2"/>
    <row r="714" s="154" customFormat="1" ht="13.2"/>
    <row r="715" s="154" customFormat="1" ht="13.2"/>
    <row r="716" s="154" customFormat="1" ht="13.2"/>
    <row r="717" s="154" customFormat="1" ht="13.2"/>
    <row r="718" s="154" customFormat="1" ht="13.2"/>
    <row r="719" s="154" customFormat="1" ht="13.2"/>
    <row r="720" s="154" customFormat="1" ht="13.2"/>
    <row r="721" s="154" customFormat="1" ht="13.2"/>
    <row r="722" s="154" customFormat="1" ht="13.2"/>
    <row r="723" s="154" customFormat="1" ht="13.2"/>
    <row r="724" s="154" customFormat="1" ht="13.2"/>
    <row r="725" s="154" customFormat="1" ht="13.2"/>
    <row r="726" s="154" customFormat="1" ht="13.2"/>
    <row r="727" s="154" customFormat="1" ht="13.2"/>
    <row r="728" s="154" customFormat="1" ht="13.2"/>
    <row r="729" s="154" customFormat="1" ht="13.2"/>
    <row r="730" s="154" customFormat="1" ht="13.2"/>
    <row r="731" s="154" customFormat="1" ht="13.2"/>
    <row r="732" s="154" customFormat="1" ht="13.2"/>
    <row r="733" s="154" customFormat="1" ht="13.2"/>
    <row r="734" s="154" customFormat="1" ht="13.2"/>
    <row r="735" s="154" customFormat="1" ht="13.2"/>
    <row r="736" s="154" customFormat="1" ht="13.2"/>
    <row r="737" s="154" customFormat="1" ht="13.2"/>
    <row r="738" s="154" customFormat="1" ht="13.2"/>
    <row r="739" s="154" customFormat="1" ht="13.2"/>
    <row r="740" s="154" customFormat="1" ht="13.2"/>
    <row r="741" s="154" customFormat="1" ht="13.2"/>
    <row r="742" s="154" customFormat="1" ht="13.2"/>
    <row r="743" s="154" customFormat="1" ht="13.2"/>
    <row r="744" s="154" customFormat="1" ht="13.2"/>
    <row r="745" s="154" customFormat="1" ht="13.2"/>
    <row r="746" s="154" customFormat="1" ht="13.2"/>
    <row r="747" s="154" customFormat="1" ht="13.2"/>
    <row r="748" s="154" customFormat="1" ht="13.2"/>
    <row r="749" s="154" customFormat="1" ht="13.2"/>
    <row r="750" s="154" customFormat="1" ht="13.2"/>
    <row r="751" s="154" customFormat="1" ht="13.2"/>
    <row r="752" s="154" customFormat="1" ht="13.2"/>
    <row r="753" s="154" customFormat="1" ht="13.2"/>
    <row r="754" s="154" customFormat="1" ht="13.2"/>
    <row r="755" s="154" customFormat="1" ht="13.2"/>
    <row r="756" s="154" customFormat="1" ht="13.2"/>
    <row r="757" s="154" customFormat="1" ht="13.2"/>
    <row r="758" s="154" customFormat="1" ht="13.2"/>
    <row r="759" s="154" customFormat="1" ht="13.2"/>
    <row r="760" s="154" customFormat="1" ht="13.2"/>
    <row r="761" s="154" customFormat="1" ht="13.2"/>
    <row r="762" s="154" customFormat="1" ht="13.2"/>
    <row r="763" s="154" customFormat="1" ht="13.2"/>
    <row r="764" s="154" customFormat="1" ht="13.2"/>
    <row r="765" s="154" customFormat="1" ht="13.2"/>
    <row r="766" s="154" customFormat="1" ht="13.2"/>
    <row r="767" s="154" customFormat="1" ht="13.2"/>
    <row r="768" s="154" customFormat="1" ht="13.2"/>
    <row r="769" s="154" customFormat="1" ht="13.2"/>
    <row r="770" s="154" customFormat="1" ht="13.2"/>
    <row r="771" s="154" customFormat="1" ht="13.2"/>
    <row r="772" s="154" customFormat="1" ht="13.2"/>
    <row r="773" s="154" customFormat="1" ht="13.2"/>
    <row r="774" s="154" customFormat="1" ht="13.2"/>
    <row r="775" s="154" customFormat="1" ht="13.2"/>
    <row r="776" s="154" customFormat="1" ht="13.2"/>
    <row r="777" s="154" customFormat="1" ht="13.2"/>
    <row r="778" s="154" customFormat="1" ht="13.2"/>
    <row r="779" s="154" customFormat="1" ht="13.2"/>
    <row r="780" s="154" customFormat="1" ht="13.2"/>
    <row r="781" s="154" customFormat="1" ht="13.2"/>
    <row r="782" s="154" customFormat="1" ht="13.2"/>
    <row r="783" s="154" customFormat="1" ht="13.2"/>
    <row r="784" s="154" customFormat="1" ht="13.2"/>
    <row r="785" s="154" customFormat="1" ht="13.2"/>
    <row r="786" s="154" customFormat="1" ht="13.2"/>
    <row r="787" s="154" customFormat="1" ht="13.2"/>
    <row r="788" s="154" customFormat="1" ht="13.2"/>
    <row r="789" s="154" customFormat="1" ht="13.2"/>
    <row r="790" s="154" customFormat="1" ht="13.2"/>
    <row r="791" s="154" customFormat="1" ht="13.2"/>
    <row r="792" s="154" customFormat="1" ht="13.2"/>
    <row r="793" s="154" customFormat="1" ht="13.2"/>
    <row r="794" s="154" customFormat="1" ht="13.2"/>
    <row r="795" s="154" customFormat="1" ht="13.2"/>
    <row r="796" s="154" customFormat="1" ht="13.2"/>
    <row r="797" s="154" customFormat="1" ht="13.2"/>
    <row r="798" s="154" customFormat="1" ht="13.2"/>
    <row r="799" s="154" customFormat="1" ht="13.2"/>
    <row r="800" s="154" customFormat="1" ht="13.2"/>
    <row r="801" s="154" customFormat="1" ht="13.2"/>
    <row r="802" s="154" customFormat="1" ht="13.2"/>
    <row r="803" s="154" customFormat="1" ht="13.2"/>
    <row r="804" s="154" customFormat="1" ht="13.2"/>
    <row r="805" s="154" customFormat="1" ht="13.2"/>
    <row r="806" s="154" customFormat="1" ht="13.2"/>
    <row r="807" s="154" customFormat="1" ht="13.2"/>
    <row r="808" s="154" customFormat="1" ht="13.2"/>
    <row r="809" s="154" customFormat="1" ht="13.2"/>
    <row r="810" s="154" customFormat="1" ht="13.2"/>
    <row r="811" s="154" customFormat="1" ht="13.2"/>
    <row r="812" s="154" customFormat="1" ht="13.2"/>
    <row r="813" s="154" customFormat="1" ht="13.2"/>
    <row r="814" s="154" customFormat="1" ht="13.2"/>
    <row r="815" s="154" customFormat="1" ht="13.2"/>
    <row r="816" s="154" customFormat="1" ht="13.2"/>
    <row r="817" s="154" customFormat="1" ht="13.2"/>
    <row r="818" s="154" customFormat="1" ht="13.2"/>
    <row r="819" s="154" customFormat="1" ht="13.2"/>
    <row r="820" s="154" customFormat="1" ht="13.2"/>
    <row r="821" s="154" customFormat="1" ht="13.2"/>
    <row r="822" s="154" customFormat="1" ht="13.2"/>
    <row r="823" s="154" customFormat="1" ht="13.2"/>
    <row r="824" s="154" customFormat="1" ht="13.2"/>
    <row r="825" s="154" customFormat="1" ht="13.2"/>
    <row r="826" s="154" customFormat="1" ht="13.2"/>
    <row r="827" s="154" customFormat="1" ht="13.2"/>
    <row r="828" s="154" customFormat="1" ht="13.2"/>
    <row r="829" s="154" customFormat="1" ht="13.2"/>
    <row r="830" s="154" customFormat="1" ht="13.2"/>
    <row r="831" s="154" customFormat="1" ht="13.2"/>
    <row r="832" s="154" customFormat="1" ht="13.2"/>
    <row r="833" s="154" customFormat="1" ht="13.2"/>
    <row r="834" s="154" customFormat="1" ht="13.2"/>
    <row r="835" s="154" customFormat="1" ht="13.2"/>
    <row r="836" s="154" customFormat="1" ht="13.2"/>
    <row r="837" s="154" customFormat="1" ht="13.2"/>
    <row r="838" s="154" customFormat="1" ht="13.2"/>
    <row r="839" s="154" customFormat="1" ht="13.2"/>
    <row r="840" s="154" customFormat="1" ht="13.2"/>
    <row r="841" s="154" customFormat="1" ht="13.2"/>
    <row r="842" s="154" customFormat="1" ht="13.2"/>
    <row r="843" s="154" customFormat="1" ht="13.2"/>
    <row r="844" s="154" customFormat="1" ht="13.2"/>
    <row r="845" s="154" customFormat="1" ht="13.2"/>
    <row r="846" s="154" customFormat="1" ht="13.2"/>
    <row r="847" s="154" customFormat="1" ht="13.2"/>
    <row r="848" s="154" customFormat="1" ht="13.2"/>
    <row r="849" s="154" customFormat="1" ht="13.2"/>
    <row r="850" s="154" customFormat="1" ht="13.2"/>
    <row r="851" s="154" customFormat="1" ht="13.2"/>
    <row r="852" s="154" customFormat="1" ht="13.2"/>
    <row r="853" s="154" customFormat="1" ht="13.2"/>
    <row r="854" s="154" customFormat="1" ht="13.2"/>
    <row r="855" s="154" customFormat="1" ht="13.2"/>
    <row r="856" s="154" customFormat="1" ht="13.2"/>
    <row r="857" s="154" customFormat="1" ht="13.2"/>
    <row r="858" s="154" customFormat="1" ht="13.2"/>
    <row r="859" s="154" customFormat="1" ht="13.2"/>
    <row r="860" s="154" customFormat="1" ht="13.2"/>
    <row r="861" s="154" customFormat="1" ht="13.2"/>
    <row r="862" s="154" customFormat="1" ht="13.2"/>
    <row r="863" s="154" customFormat="1" ht="13.2"/>
    <row r="864" s="154" customFormat="1" ht="13.2"/>
    <row r="865" s="154" customFormat="1" ht="13.2"/>
    <row r="866" s="154" customFormat="1" ht="13.2"/>
    <row r="867" s="154" customFormat="1" ht="13.2"/>
    <row r="868" s="154" customFormat="1" ht="13.2"/>
    <row r="869" s="154" customFormat="1" ht="13.2"/>
    <row r="870" s="154" customFormat="1" ht="13.2"/>
    <row r="871" s="154" customFormat="1" ht="13.2"/>
    <row r="872" s="154" customFormat="1" ht="13.2"/>
    <row r="873" s="154" customFormat="1" ht="13.2"/>
    <row r="874" s="154" customFormat="1" ht="13.2"/>
    <row r="875" s="154" customFormat="1" ht="13.2"/>
    <row r="876" s="154" customFormat="1" ht="13.2"/>
    <row r="877" s="154" customFormat="1" ht="13.2"/>
    <row r="878" s="154" customFormat="1" ht="13.2"/>
    <row r="879" s="154" customFormat="1" ht="13.2"/>
    <row r="880" s="154" customFormat="1" ht="13.2"/>
    <row r="881" s="154" customFormat="1" ht="13.2"/>
    <row r="882" s="154" customFormat="1" ht="13.2"/>
    <row r="883" s="154" customFormat="1" ht="13.2"/>
    <row r="884" s="154" customFormat="1" ht="13.2"/>
    <row r="885" s="154" customFormat="1" ht="13.2"/>
    <row r="886" s="154" customFormat="1" ht="13.2"/>
    <row r="887" s="154" customFormat="1" ht="13.2"/>
    <row r="888" s="154" customFormat="1" ht="13.2"/>
    <row r="889" s="154" customFormat="1" ht="13.2"/>
    <row r="890" s="154" customFormat="1" ht="13.2"/>
    <row r="891" s="154" customFormat="1" ht="13.2"/>
    <row r="892" s="154" customFormat="1" ht="13.2"/>
    <row r="893" s="154" customFormat="1" ht="13.2"/>
    <row r="894" s="154" customFormat="1" ht="13.2"/>
    <row r="895" s="154" customFormat="1" ht="13.2"/>
    <row r="896" s="154" customFormat="1" ht="13.2"/>
    <row r="897" s="154" customFormat="1" ht="13.2"/>
    <row r="898" s="154" customFormat="1" ht="13.2"/>
    <row r="899" s="154" customFormat="1" ht="13.2"/>
    <row r="900" s="154" customFormat="1" ht="13.2"/>
    <row r="901" s="154" customFormat="1" ht="13.2"/>
    <row r="902" s="154" customFormat="1" ht="13.2"/>
    <row r="903" s="154" customFormat="1" ht="13.2"/>
    <row r="904" s="154" customFormat="1" ht="13.2"/>
    <row r="905" s="154" customFormat="1" ht="13.2"/>
    <row r="906" s="154" customFormat="1" ht="13.2"/>
    <row r="907" s="154" customFormat="1" ht="13.2"/>
    <row r="908" s="154" customFormat="1" ht="13.2"/>
    <row r="909" s="154" customFormat="1" ht="13.2"/>
    <row r="910" s="154" customFormat="1" ht="13.2"/>
    <row r="911" s="154" customFormat="1" ht="13.2"/>
    <row r="912" s="154" customFormat="1" ht="13.2"/>
    <row r="913" s="154" customFormat="1" ht="13.2"/>
    <row r="914" s="154" customFormat="1" ht="13.2"/>
    <row r="915" s="154" customFormat="1" ht="13.2"/>
    <row r="916" s="154" customFormat="1" ht="13.2"/>
    <row r="917" s="154" customFormat="1" ht="13.2"/>
    <row r="918" s="154" customFormat="1" ht="13.2"/>
    <row r="919" s="154" customFormat="1" ht="13.2"/>
    <row r="920" s="154" customFormat="1" ht="13.2"/>
    <row r="921" s="154" customFormat="1" ht="13.2"/>
    <row r="922" s="154" customFormat="1" ht="13.2"/>
    <row r="923" s="154" customFormat="1" ht="13.2"/>
    <row r="924" s="154" customFormat="1" ht="13.2"/>
    <row r="925" s="154" customFormat="1" ht="13.2"/>
    <row r="926" s="154" customFormat="1" ht="13.2"/>
    <row r="927" s="154" customFormat="1" ht="13.2"/>
    <row r="928" s="154" customFormat="1" ht="13.2"/>
    <row r="929" s="154" customFormat="1" ht="13.2"/>
    <row r="930" s="154" customFormat="1" ht="13.2"/>
    <row r="931" s="154" customFormat="1" ht="13.2"/>
    <row r="932" s="154" customFormat="1" ht="13.2"/>
    <row r="933" s="154" customFormat="1" ht="13.2"/>
    <row r="934" s="154" customFormat="1" ht="13.2"/>
    <row r="935" s="154" customFormat="1" ht="13.2"/>
    <row r="936" s="154" customFormat="1" ht="13.2"/>
    <row r="937" s="154" customFormat="1" ht="13.2"/>
    <row r="938" s="154" customFormat="1" ht="13.2"/>
    <row r="939" s="154" customFormat="1" ht="13.2"/>
    <row r="940" s="154" customFormat="1" ht="13.2"/>
    <row r="941" s="154" customFormat="1" ht="13.2"/>
    <row r="942" s="154" customFormat="1" ht="13.2"/>
    <row r="943" s="154" customFormat="1" ht="13.2"/>
    <row r="944" s="154" customFormat="1" ht="13.2"/>
    <row r="945" s="154" customFormat="1" ht="13.2"/>
    <row r="946" s="154" customFormat="1" ht="13.2"/>
    <row r="947" s="154" customFormat="1" ht="13.2"/>
    <row r="948" s="154" customFormat="1" ht="13.2"/>
    <row r="949" s="154" customFormat="1" ht="13.2"/>
    <row r="950" s="154" customFormat="1" ht="13.2"/>
    <row r="951" s="154" customFormat="1" ht="13.2"/>
    <row r="952" s="154" customFormat="1" ht="13.2"/>
    <row r="953" s="154" customFormat="1" ht="13.2"/>
    <row r="954" s="154" customFormat="1" ht="13.2"/>
    <row r="955" s="154" customFormat="1" ht="13.2"/>
    <row r="956" s="154" customFormat="1" ht="13.2"/>
    <row r="957" s="154" customFormat="1" ht="13.2"/>
    <row r="958" s="154" customFormat="1" ht="13.2"/>
    <row r="959" s="154" customFormat="1" ht="13.2"/>
    <row r="960" s="154" customFormat="1" ht="13.2"/>
    <row r="961" s="154" customFormat="1" ht="13.2"/>
    <row r="962" s="154" customFormat="1" ht="13.2"/>
    <row r="963" s="154" customFormat="1" ht="13.2"/>
    <row r="964" s="154" customFormat="1" ht="13.2"/>
    <row r="965" s="154" customFormat="1" ht="13.2"/>
    <row r="966" s="154" customFormat="1" ht="13.2"/>
    <row r="967" s="154" customFormat="1" ht="13.2"/>
    <row r="968" s="154" customFormat="1" ht="13.2"/>
    <row r="969" s="154" customFormat="1" ht="13.2"/>
    <row r="970" s="154" customFormat="1" ht="13.2"/>
    <row r="971" s="154" customFormat="1" ht="13.2"/>
    <row r="972" s="154" customFormat="1" ht="13.2"/>
    <row r="973" s="154" customFormat="1" ht="13.2"/>
    <row r="974" s="154" customFormat="1" ht="13.2"/>
    <row r="975" s="154" customFormat="1" ht="13.2"/>
    <row r="976" s="154" customFormat="1" ht="13.2"/>
    <row r="977" s="154" customFormat="1" ht="13.2"/>
    <row r="978" s="154" customFormat="1" ht="13.2"/>
    <row r="979" s="154" customFormat="1" ht="13.2"/>
    <row r="980" s="154" customFormat="1" ht="13.2"/>
    <row r="981" s="154" customFormat="1" ht="13.2"/>
    <row r="982" s="154" customFormat="1" ht="13.2"/>
    <row r="983" s="154" customFormat="1" ht="13.2"/>
    <row r="984" s="154" customFormat="1" ht="13.2"/>
    <row r="985" s="154" customFormat="1" ht="13.2"/>
    <row r="986" s="154" customFormat="1" ht="13.2"/>
    <row r="987" s="154" customFormat="1" ht="13.2"/>
    <row r="988" s="154" customFormat="1" ht="13.2"/>
    <row r="989" s="154" customFormat="1" ht="13.2"/>
    <row r="990" s="154" customFormat="1" ht="13.2"/>
    <row r="991" s="154" customFormat="1" ht="13.2"/>
    <row r="992" s="154" customFormat="1" ht="13.2"/>
    <row r="993" s="154" customFormat="1" ht="13.2"/>
    <row r="994" s="154" customFormat="1" ht="13.2"/>
    <row r="995" s="154" customFormat="1" ht="13.2"/>
    <row r="996" s="154" customFormat="1" ht="13.2"/>
    <row r="997" s="154" customFormat="1" ht="13.2"/>
    <row r="998" s="154" customFormat="1" ht="13.2"/>
    <row r="999" s="154" customFormat="1" ht="13.2"/>
  </sheetData>
  <mergeCells count="2">
    <mergeCell ref="A1:D1"/>
    <mergeCell ref="E1:H1"/>
  </mergeCells>
  <hyperlinks>
    <hyperlink ref="A1" location="'Objetos de dominio'!A1" display="&lt;&lt;Volver al listado de objetos de dominio" xr:uid="{5E24CE5D-63E9-4649-AAC8-451729F5D507}"/>
    <hyperlink ref="E1" location="'Modelo de dominio'!A1" display="&lt;&lt;Volver al listado de modelo de dominio" xr:uid="{1D57ADE4-4E83-410C-A4AE-64C7013291DB}"/>
    <hyperlink ref="B3" location="Reserva!A1" display="Reserva" xr:uid="{2FE69A3B-2F47-4056-92BB-09625A8CD00A}"/>
    <hyperlink ref="B4" location="Reserva!A4" display="Reserva!A4" xr:uid="{72201DCC-B0FD-4076-B60B-E527BA5C2DAA}"/>
    <hyperlink ref="B5:B6" location="Reserva!A4" display="Reserva!A4" xr:uid="{D151DE66-84B4-4EFD-8ADF-C1377AA12B47}"/>
    <hyperlink ref="E3" location="Reserva!A1" display="Destinario" xr:uid="{188809C4-BA91-4DB4-8D57-82757F7ACF6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1"/>
  <sheetViews>
    <sheetView topLeftCell="A2" zoomScale="87" workbookViewId="0">
      <selection activeCell="C11" sqref="C11"/>
    </sheetView>
  </sheetViews>
  <sheetFormatPr baseColWidth="10" defaultColWidth="12.6640625" defaultRowHeight="15.75" customHeight="1"/>
  <cols>
    <col min="1" max="1" width="33.44140625" style="154" customWidth="1"/>
    <col min="2" max="2" width="26.109375" style="154" customWidth="1"/>
    <col min="3" max="3" width="50.44140625" style="154" customWidth="1"/>
    <col min="4" max="4" width="21.33203125" style="154" customWidth="1"/>
    <col min="5" max="5" width="21.109375" style="154" customWidth="1"/>
    <col min="6" max="6" width="21.44140625" style="154" customWidth="1"/>
    <col min="7" max="16384" width="12.6640625" style="154"/>
  </cols>
  <sheetData>
    <row r="1" spans="1:6" ht="13.2" customHeight="1">
      <c r="A1" s="152" t="s">
        <v>24</v>
      </c>
      <c r="B1" s="153"/>
      <c r="C1" s="153"/>
      <c r="D1" s="73" t="s">
        <v>100</v>
      </c>
      <c r="E1" s="73"/>
      <c r="F1" s="73"/>
    </row>
    <row r="2" spans="1:6" s="75" customFormat="1" ht="48.6" customHeight="1">
      <c r="A2" s="173" t="s">
        <v>85</v>
      </c>
      <c r="B2" s="173" t="s">
        <v>87</v>
      </c>
      <c r="C2" s="173" t="s">
        <v>88</v>
      </c>
      <c r="D2" s="173" t="s">
        <v>154</v>
      </c>
      <c r="E2" s="173" t="s">
        <v>95</v>
      </c>
      <c r="F2" s="173" t="s">
        <v>96</v>
      </c>
    </row>
    <row r="3" spans="1:6" s="160" customFormat="1" ht="13.8">
      <c r="A3" s="155" t="s">
        <v>25</v>
      </c>
      <c r="B3" s="157" t="s">
        <v>1</v>
      </c>
      <c r="C3" s="157" t="s">
        <v>2</v>
      </c>
      <c r="D3" s="157" t="s">
        <v>37</v>
      </c>
      <c r="E3" s="157" t="s">
        <v>36</v>
      </c>
      <c r="F3" s="159" t="s">
        <v>69</v>
      </c>
    </row>
    <row r="4" spans="1:6" ht="29.25" customHeight="1">
      <c r="A4" s="161">
        <v>1</v>
      </c>
      <c r="B4" s="163" t="s">
        <v>89</v>
      </c>
      <c r="C4" s="163" t="s">
        <v>91</v>
      </c>
      <c r="D4" s="163">
        <v>12000</v>
      </c>
      <c r="E4" s="163">
        <v>30</v>
      </c>
      <c r="F4" s="166" t="str">
        <f>B4</f>
        <v>Hamburguesa sencilla</v>
      </c>
    </row>
    <row r="5" spans="1:6" ht="13.8">
      <c r="A5" s="161">
        <v>2</v>
      </c>
      <c r="B5" s="163" t="s">
        <v>38</v>
      </c>
      <c r="C5" s="163" t="s">
        <v>92</v>
      </c>
      <c r="D5" s="163">
        <v>5000</v>
      </c>
      <c r="E5" s="163">
        <v>30</v>
      </c>
      <c r="F5" s="166" t="str">
        <f t="shared" ref="F5:F8" si="0">B5</f>
        <v>Sándwich de pollo</v>
      </c>
    </row>
    <row r="6" spans="1:6" ht="13.8">
      <c r="A6" s="161">
        <v>3</v>
      </c>
      <c r="B6" s="163" t="s">
        <v>90</v>
      </c>
      <c r="C6" s="163"/>
      <c r="D6" s="163">
        <v>3000</v>
      </c>
      <c r="E6" s="163">
        <v>45</v>
      </c>
      <c r="F6" s="166" t="str">
        <f t="shared" si="0"/>
        <v>Doritos de 185gr</v>
      </c>
    </row>
    <row r="7" spans="1:6" ht="13.8">
      <c r="A7" s="161">
        <v>4</v>
      </c>
      <c r="B7" s="163" t="s">
        <v>93</v>
      </c>
      <c r="C7" s="163" t="s">
        <v>94</v>
      </c>
      <c r="D7" s="163">
        <v>4500</v>
      </c>
      <c r="E7" s="163">
        <v>20</v>
      </c>
      <c r="F7" s="166" t="str">
        <f t="shared" si="0"/>
        <v>Pastel de pollo</v>
      </c>
    </row>
    <row r="8" spans="1:6" ht="14.4" thickBot="1">
      <c r="A8" s="167">
        <v>44</v>
      </c>
      <c r="B8" s="169" t="s">
        <v>86</v>
      </c>
      <c r="C8" s="169"/>
      <c r="D8" s="169">
        <v>5000</v>
      </c>
      <c r="E8" s="169">
        <v>30</v>
      </c>
      <c r="F8" s="172" t="str">
        <f t="shared" si="0"/>
        <v>Jugo de mora</v>
      </c>
    </row>
    <row r="9" spans="1:6" ht="13.2"/>
    <row r="10" spans="1:6" ht="13.2"/>
    <row r="11" spans="1:6" ht="13.2"/>
    <row r="12" spans="1:6" ht="13.2"/>
    <row r="13" spans="1:6" ht="13.2"/>
    <row r="14" spans="1:6" ht="13.2"/>
    <row r="15" spans="1:6" ht="13.2"/>
    <row r="16" spans="1:6" ht="13.2"/>
    <row r="17" s="154" customFormat="1" ht="13.2"/>
    <row r="18" s="154" customFormat="1" ht="13.2"/>
    <row r="19" s="154" customFormat="1" ht="13.2"/>
    <row r="20" s="154" customFormat="1" ht="13.2"/>
    <row r="21" s="154" customFormat="1" ht="13.2"/>
    <row r="22" s="154" customFormat="1" ht="13.2"/>
    <row r="23" s="154" customFormat="1" ht="13.2"/>
    <row r="24" s="154" customFormat="1" ht="13.2"/>
    <row r="25" s="154" customFormat="1" ht="13.2"/>
    <row r="26" s="154" customFormat="1" ht="13.2"/>
    <row r="27" s="154" customFormat="1" ht="13.2"/>
    <row r="28" s="154" customFormat="1" ht="13.2"/>
    <row r="29" s="154" customFormat="1" ht="13.2"/>
    <row r="30" s="154" customFormat="1" ht="13.2"/>
    <row r="31" s="154" customFormat="1" ht="13.2"/>
    <row r="32" s="154" customFormat="1" ht="13.2"/>
    <row r="33" s="154" customFormat="1" ht="13.2"/>
    <row r="34" s="154" customFormat="1" ht="13.2"/>
    <row r="35" s="154" customFormat="1" ht="13.2"/>
    <row r="36" s="154" customFormat="1" ht="13.2"/>
    <row r="37" s="154" customFormat="1" ht="13.2"/>
    <row r="38" s="154" customFormat="1" ht="13.2"/>
    <row r="39" s="154" customFormat="1" ht="13.2"/>
    <row r="40" s="154" customFormat="1" ht="13.2"/>
    <row r="41" s="154" customFormat="1" ht="13.2"/>
    <row r="42" s="154" customFormat="1" ht="13.2"/>
    <row r="43" s="154" customFormat="1" ht="13.2"/>
    <row r="44" s="154" customFormat="1" ht="13.2"/>
    <row r="45" s="154" customFormat="1" ht="13.2"/>
    <row r="46" s="154" customFormat="1" ht="13.2"/>
    <row r="47" s="154" customFormat="1" ht="13.2"/>
    <row r="48" s="154" customFormat="1" ht="13.2"/>
    <row r="49" s="154" customFormat="1" ht="13.2"/>
    <row r="50" s="154" customFormat="1" ht="13.2"/>
    <row r="51" s="154" customFormat="1" ht="13.2"/>
    <row r="52" s="154" customFormat="1" ht="13.2"/>
    <row r="53" s="154" customFormat="1" ht="13.2"/>
    <row r="54" s="154" customFormat="1" ht="13.2"/>
    <row r="55" s="154" customFormat="1" ht="13.2"/>
    <row r="56" s="154" customFormat="1" ht="13.2"/>
    <row r="57" s="154" customFormat="1" ht="13.2"/>
    <row r="58" s="154" customFormat="1" ht="13.2"/>
    <row r="59" s="154" customFormat="1" ht="13.2"/>
    <row r="60" s="154" customFormat="1" ht="13.2"/>
    <row r="61" s="154" customFormat="1" ht="13.2"/>
    <row r="62" s="154" customFormat="1" ht="13.2"/>
    <row r="63" s="154" customFormat="1" ht="13.2"/>
    <row r="64" s="154" customFormat="1" ht="13.2"/>
    <row r="65" s="154" customFormat="1" ht="13.2"/>
    <row r="66" s="154" customFormat="1" ht="13.2"/>
    <row r="67" s="154" customFormat="1" ht="13.2"/>
    <row r="68" s="154" customFormat="1" ht="13.2"/>
    <row r="69" s="154" customFormat="1" ht="13.2"/>
    <row r="70" s="154" customFormat="1" ht="13.2"/>
    <row r="71" s="154" customFormat="1" ht="13.2"/>
    <row r="72" s="154" customFormat="1" ht="13.2"/>
    <row r="73" s="154" customFormat="1" ht="13.2"/>
    <row r="74" s="154" customFormat="1" ht="13.2"/>
    <row r="75" s="154" customFormat="1" ht="13.2"/>
    <row r="76" s="154" customFormat="1" ht="13.2"/>
    <row r="77" s="154" customFormat="1" ht="13.2"/>
    <row r="78" s="154" customFormat="1" ht="13.2"/>
    <row r="79" s="154" customFormat="1" ht="13.2"/>
    <row r="80" s="154" customFormat="1" ht="13.2"/>
    <row r="81" s="154" customFormat="1" ht="13.2"/>
    <row r="82" s="154" customFormat="1" ht="13.2"/>
    <row r="83" s="154" customFormat="1" ht="13.2"/>
    <row r="84" s="154" customFormat="1" ht="13.2"/>
    <row r="85" s="154" customFormat="1" ht="13.2"/>
    <row r="86" s="154" customFormat="1" ht="13.2"/>
    <row r="87" s="154" customFormat="1" ht="13.2"/>
    <row r="88" s="154" customFormat="1" ht="13.2"/>
    <row r="89" s="154" customFormat="1" ht="13.2"/>
    <row r="90" s="154" customFormat="1" ht="13.2"/>
    <row r="91" s="154" customFormat="1" ht="13.2"/>
    <row r="92" s="154" customFormat="1" ht="13.2"/>
    <row r="93" s="154" customFormat="1" ht="13.2"/>
    <row r="94" s="154" customFormat="1" ht="13.2"/>
    <row r="95" s="154" customFormat="1" ht="13.2"/>
    <row r="96" s="154" customFormat="1" ht="13.2"/>
    <row r="97" s="154" customFormat="1" ht="13.2"/>
    <row r="98" s="154" customFormat="1" ht="13.2"/>
    <row r="99" s="154" customFormat="1" ht="13.2"/>
    <row r="100" s="154" customFormat="1" ht="13.2"/>
    <row r="101" s="154" customFormat="1" ht="13.2"/>
    <row r="102" s="154" customFormat="1" ht="13.2"/>
    <row r="103" s="154" customFormat="1" ht="13.2"/>
    <row r="104" s="154" customFormat="1" ht="13.2"/>
    <row r="105" s="154" customFormat="1" ht="13.2"/>
    <row r="106" s="154" customFormat="1" ht="13.2"/>
    <row r="107" s="154" customFormat="1" ht="13.2"/>
    <row r="108" s="154" customFormat="1" ht="13.2"/>
    <row r="109" s="154" customFormat="1" ht="13.2"/>
    <row r="110" s="154" customFormat="1" ht="13.2"/>
    <row r="111" s="154" customFormat="1" ht="13.2"/>
    <row r="112" s="154" customFormat="1" ht="13.2"/>
    <row r="113" s="154" customFormat="1" ht="13.2"/>
    <row r="114" s="154" customFormat="1" ht="13.2"/>
    <row r="115" s="154" customFormat="1" ht="13.2"/>
    <row r="116" s="154" customFormat="1" ht="13.2"/>
    <row r="117" s="154" customFormat="1" ht="13.2"/>
    <row r="118" s="154" customFormat="1" ht="13.2"/>
    <row r="119" s="154" customFormat="1" ht="13.2"/>
    <row r="120" s="154" customFormat="1" ht="13.2"/>
    <row r="121" s="154" customFormat="1" ht="13.2"/>
    <row r="122" s="154" customFormat="1" ht="13.2"/>
    <row r="123" s="154" customFormat="1" ht="13.2"/>
    <row r="124" s="154" customFormat="1" ht="13.2"/>
    <row r="125" s="154" customFormat="1" ht="13.2"/>
    <row r="126" s="154" customFormat="1" ht="13.2"/>
    <row r="127" s="154" customFormat="1" ht="13.2"/>
    <row r="128" s="154" customFormat="1" ht="13.2"/>
    <row r="129" s="154" customFormat="1" ht="13.2"/>
    <row r="130" s="154" customFormat="1" ht="13.2"/>
    <row r="131" s="154" customFormat="1" ht="13.2"/>
    <row r="132" s="154" customFormat="1" ht="13.2"/>
    <row r="133" s="154" customFormat="1" ht="13.2"/>
    <row r="134" s="154" customFormat="1" ht="13.2"/>
    <row r="135" s="154" customFormat="1" ht="13.2"/>
    <row r="136" s="154" customFormat="1" ht="13.2"/>
    <row r="137" s="154" customFormat="1" ht="13.2"/>
    <row r="138" s="154" customFormat="1" ht="13.2"/>
    <row r="139" s="154" customFormat="1" ht="13.2"/>
    <row r="140" s="154" customFormat="1" ht="13.2"/>
    <row r="141" s="154" customFormat="1" ht="13.2"/>
    <row r="142" s="154" customFormat="1" ht="13.2"/>
    <row r="143" s="154" customFormat="1" ht="13.2"/>
    <row r="144" s="154" customFormat="1" ht="13.2"/>
    <row r="145" s="154" customFormat="1" ht="13.2"/>
    <row r="146" s="154" customFormat="1" ht="13.2"/>
    <row r="147" s="154" customFormat="1" ht="13.2"/>
    <row r="148" s="154" customFormat="1" ht="13.2"/>
    <row r="149" s="154" customFormat="1" ht="13.2"/>
    <row r="150" s="154" customFormat="1" ht="13.2"/>
    <row r="151" s="154" customFormat="1" ht="13.2"/>
    <row r="152" s="154" customFormat="1" ht="13.2"/>
    <row r="153" s="154" customFormat="1" ht="13.2"/>
    <row r="154" s="154" customFormat="1" ht="13.2"/>
    <row r="155" s="154" customFormat="1" ht="13.2"/>
    <row r="156" s="154" customFormat="1" ht="13.2"/>
    <row r="157" s="154" customFormat="1" ht="13.2"/>
    <row r="158" s="154" customFormat="1" ht="13.2"/>
    <row r="159" s="154" customFormat="1" ht="13.2"/>
    <row r="160" s="154" customFormat="1" ht="13.2"/>
    <row r="161" s="154" customFormat="1" ht="13.2"/>
    <row r="162" s="154" customFormat="1" ht="13.2"/>
    <row r="163" s="154" customFormat="1" ht="13.2"/>
    <row r="164" s="154" customFormat="1" ht="13.2"/>
    <row r="165" s="154" customFormat="1" ht="13.2"/>
    <row r="166" s="154" customFormat="1" ht="13.2"/>
    <row r="167" s="154" customFormat="1" ht="13.2"/>
    <row r="168" s="154" customFormat="1" ht="13.2"/>
    <row r="169" s="154" customFormat="1" ht="13.2"/>
    <row r="170" s="154" customFormat="1" ht="13.2"/>
    <row r="171" s="154" customFormat="1" ht="13.2"/>
    <row r="172" s="154" customFormat="1" ht="13.2"/>
    <row r="173" s="154" customFormat="1" ht="13.2"/>
    <row r="174" s="154" customFormat="1" ht="13.2"/>
    <row r="175" s="154" customFormat="1" ht="13.2"/>
    <row r="176" s="154" customFormat="1" ht="13.2"/>
    <row r="177" s="154" customFormat="1" ht="13.2"/>
    <row r="178" s="154" customFormat="1" ht="13.2"/>
    <row r="179" s="154" customFormat="1" ht="13.2"/>
    <row r="180" s="154" customFormat="1" ht="13.2"/>
    <row r="181" s="154" customFormat="1" ht="13.2"/>
    <row r="182" s="154" customFormat="1" ht="13.2"/>
    <row r="183" s="154" customFormat="1" ht="13.2"/>
    <row r="184" s="154" customFormat="1" ht="13.2"/>
    <row r="185" s="154" customFormat="1" ht="13.2"/>
    <row r="186" s="154" customFormat="1" ht="13.2"/>
    <row r="187" s="154" customFormat="1" ht="13.2"/>
    <row r="188" s="154" customFormat="1" ht="13.2"/>
    <row r="189" s="154" customFormat="1" ht="13.2"/>
    <row r="190" s="154" customFormat="1" ht="13.2"/>
    <row r="191" s="154" customFormat="1" ht="13.2"/>
    <row r="192" s="154" customFormat="1" ht="13.2"/>
    <row r="193" s="154" customFormat="1" ht="13.2"/>
    <row r="194" s="154" customFormat="1" ht="13.2"/>
    <row r="195" s="154" customFormat="1" ht="13.2"/>
    <row r="196" s="154" customFormat="1" ht="13.2"/>
    <row r="197" s="154" customFormat="1" ht="13.2"/>
    <row r="198" s="154" customFormat="1" ht="13.2"/>
    <row r="199" s="154" customFormat="1" ht="13.2"/>
    <row r="200" s="154" customFormat="1" ht="13.2"/>
    <row r="201" s="154" customFormat="1" ht="13.2"/>
    <row r="202" s="154" customFormat="1" ht="13.2"/>
    <row r="203" s="154" customFormat="1" ht="13.2"/>
    <row r="204" s="154" customFormat="1" ht="13.2"/>
    <row r="205" s="154" customFormat="1" ht="13.2"/>
    <row r="206" s="154" customFormat="1" ht="13.2"/>
    <row r="207" s="154" customFormat="1" ht="13.2"/>
    <row r="208" s="154" customFormat="1" ht="13.2"/>
    <row r="209" s="154" customFormat="1" ht="13.2"/>
    <row r="210" s="154" customFormat="1" ht="13.2"/>
    <row r="211" s="154" customFormat="1" ht="13.2"/>
    <row r="212" s="154" customFormat="1" ht="13.2"/>
    <row r="213" s="154" customFormat="1" ht="13.2"/>
    <row r="214" s="154" customFormat="1" ht="13.2"/>
    <row r="215" s="154" customFormat="1" ht="13.2"/>
    <row r="216" s="154" customFormat="1" ht="13.2"/>
    <row r="217" s="154" customFormat="1" ht="13.2"/>
    <row r="218" s="154" customFormat="1" ht="13.2"/>
    <row r="219" s="154" customFormat="1" ht="13.2"/>
    <row r="220" s="154" customFormat="1" ht="13.2"/>
    <row r="221" s="154" customFormat="1" ht="13.2"/>
    <row r="222" s="154" customFormat="1" ht="13.2"/>
    <row r="223" s="154" customFormat="1" ht="13.2"/>
    <row r="224" s="154" customFormat="1" ht="13.2"/>
    <row r="225" s="154" customFormat="1" ht="13.2"/>
    <row r="226" s="154" customFormat="1" ht="13.2"/>
    <row r="227" s="154" customFormat="1" ht="13.2"/>
    <row r="228" s="154" customFormat="1" ht="13.2"/>
    <row r="229" s="154" customFormat="1" ht="13.2"/>
    <row r="230" s="154" customFormat="1" ht="13.2"/>
    <row r="231" s="154" customFormat="1" ht="13.2"/>
    <row r="232" s="154" customFormat="1" ht="13.2"/>
    <row r="233" s="154" customFormat="1" ht="13.2"/>
    <row r="234" s="154" customFormat="1" ht="13.2"/>
    <row r="235" s="154" customFormat="1" ht="13.2"/>
    <row r="236" s="154" customFormat="1" ht="13.2"/>
    <row r="237" s="154" customFormat="1" ht="13.2"/>
    <row r="238" s="154" customFormat="1" ht="13.2"/>
    <row r="239" s="154" customFormat="1" ht="13.2"/>
    <row r="240" s="154" customFormat="1" ht="13.2"/>
    <row r="241" s="154" customFormat="1" ht="13.2"/>
    <row r="242" s="154" customFormat="1" ht="13.2"/>
    <row r="243" s="154" customFormat="1" ht="13.2"/>
    <row r="244" s="154" customFormat="1" ht="13.2"/>
    <row r="245" s="154" customFormat="1" ht="13.2"/>
    <row r="246" s="154" customFormat="1" ht="13.2"/>
    <row r="247" s="154" customFormat="1" ht="13.2"/>
    <row r="248" s="154" customFormat="1" ht="13.2"/>
    <row r="249" s="154" customFormat="1" ht="13.2"/>
    <row r="250" s="154" customFormat="1" ht="13.2"/>
    <row r="251" s="154" customFormat="1" ht="13.2"/>
    <row r="252" s="154" customFormat="1" ht="13.2"/>
    <row r="253" s="154" customFormat="1" ht="13.2"/>
    <row r="254" s="154" customFormat="1" ht="13.2"/>
    <row r="255" s="154" customFormat="1" ht="13.2"/>
    <row r="256" s="154" customFormat="1" ht="13.2"/>
    <row r="257" s="154" customFormat="1" ht="13.2"/>
    <row r="258" s="154" customFormat="1" ht="13.2"/>
    <row r="259" s="154" customFormat="1" ht="13.2"/>
    <row r="260" s="154" customFormat="1" ht="13.2"/>
    <row r="261" s="154" customFormat="1" ht="13.2"/>
    <row r="262" s="154" customFormat="1" ht="13.2"/>
    <row r="263" s="154" customFormat="1" ht="13.2"/>
    <row r="264" s="154" customFormat="1" ht="13.2"/>
    <row r="265" s="154" customFormat="1" ht="13.2"/>
    <row r="266" s="154" customFormat="1" ht="13.2"/>
    <row r="267" s="154" customFormat="1" ht="13.2"/>
    <row r="268" s="154" customFormat="1" ht="13.2"/>
    <row r="269" s="154" customFormat="1" ht="13.2"/>
    <row r="270" s="154" customFormat="1" ht="13.2"/>
    <row r="271" s="154" customFormat="1" ht="13.2"/>
    <row r="272" s="154" customFormat="1" ht="13.2"/>
    <row r="273" s="154" customFormat="1" ht="13.2"/>
    <row r="274" s="154" customFormat="1" ht="13.2"/>
    <row r="275" s="154" customFormat="1" ht="13.2"/>
    <row r="276" s="154" customFormat="1" ht="13.2"/>
    <row r="277" s="154" customFormat="1" ht="13.2"/>
    <row r="278" s="154" customFormat="1" ht="13.2"/>
    <row r="279" s="154" customFormat="1" ht="13.2"/>
    <row r="280" s="154" customFormat="1" ht="13.2"/>
    <row r="281" s="154" customFormat="1" ht="13.2"/>
    <row r="282" s="154" customFormat="1" ht="13.2"/>
    <row r="283" s="154" customFormat="1" ht="13.2"/>
    <row r="284" s="154" customFormat="1" ht="13.2"/>
    <row r="285" s="154" customFormat="1" ht="13.2"/>
    <row r="286" s="154" customFormat="1" ht="13.2"/>
    <row r="287" s="154" customFormat="1" ht="13.2"/>
    <row r="288" s="154" customFormat="1" ht="13.2"/>
    <row r="289" s="154" customFormat="1" ht="13.2"/>
    <row r="290" s="154" customFormat="1" ht="13.2"/>
    <row r="291" s="154" customFormat="1" ht="13.2"/>
    <row r="292" s="154" customFormat="1" ht="13.2"/>
    <row r="293" s="154" customFormat="1" ht="13.2"/>
    <row r="294" s="154" customFormat="1" ht="13.2"/>
    <row r="295" s="154" customFormat="1" ht="13.2"/>
    <row r="296" s="154" customFormat="1" ht="13.2"/>
    <row r="297" s="154" customFormat="1" ht="13.2"/>
    <row r="298" s="154" customFormat="1" ht="13.2"/>
    <row r="299" s="154" customFormat="1" ht="13.2"/>
    <row r="300" s="154" customFormat="1" ht="13.2"/>
    <row r="301" s="154" customFormat="1" ht="13.2"/>
    <row r="302" s="154" customFormat="1" ht="13.2"/>
    <row r="303" s="154" customFormat="1" ht="13.2"/>
    <row r="304" s="154" customFormat="1" ht="13.2"/>
    <row r="305" s="154" customFormat="1" ht="13.2"/>
    <row r="306" s="154" customFormat="1" ht="13.2"/>
    <row r="307" s="154" customFormat="1" ht="13.2"/>
    <row r="308" s="154" customFormat="1" ht="13.2"/>
    <row r="309" s="154" customFormat="1" ht="13.2"/>
    <row r="310" s="154" customFormat="1" ht="13.2"/>
    <row r="311" s="154" customFormat="1" ht="13.2"/>
    <row r="312" s="154" customFormat="1" ht="13.2"/>
    <row r="313" s="154" customFormat="1" ht="13.2"/>
    <row r="314" s="154" customFormat="1" ht="13.2"/>
    <row r="315" s="154" customFormat="1" ht="13.2"/>
    <row r="316" s="154" customFormat="1" ht="13.2"/>
    <row r="317" s="154" customFormat="1" ht="13.2"/>
    <row r="318" s="154" customFormat="1" ht="13.2"/>
    <row r="319" s="154" customFormat="1" ht="13.2"/>
    <row r="320" s="154" customFormat="1" ht="13.2"/>
    <row r="321" s="154" customFormat="1" ht="13.2"/>
    <row r="322" s="154" customFormat="1" ht="13.2"/>
    <row r="323" s="154" customFormat="1" ht="13.2"/>
    <row r="324" s="154" customFormat="1" ht="13.2"/>
    <row r="325" s="154" customFormat="1" ht="13.2"/>
    <row r="326" s="154" customFormat="1" ht="13.2"/>
    <row r="327" s="154" customFormat="1" ht="13.2"/>
    <row r="328" s="154" customFormat="1" ht="13.2"/>
    <row r="329" s="154" customFormat="1" ht="13.2"/>
    <row r="330" s="154" customFormat="1" ht="13.2"/>
    <row r="331" s="154" customFormat="1" ht="13.2"/>
    <row r="332" s="154" customFormat="1" ht="13.2"/>
    <row r="333" s="154" customFormat="1" ht="13.2"/>
    <row r="334" s="154" customFormat="1" ht="13.2"/>
    <row r="335" s="154" customFormat="1" ht="13.2"/>
    <row r="336" s="154" customFormat="1" ht="13.2"/>
    <row r="337" s="154" customFormat="1" ht="13.2"/>
    <row r="338" s="154" customFormat="1" ht="13.2"/>
    <row r="339" s="154" customFormat="1" ht="13.2"/>
    <row r="340" s="154" customFormat="1" ht="13.2"/>
    <row r="341" s="154" customFormat="1" ht="13.2"/>
    <row r="342" s="154" customFormat="1" ht="13.2"/>
    <row r="343" s="154" customFormat="1" ht="13.2"/>
    <row r="344" s="154" customFormat="1" ht="13.2"/>
    <row r="345" s="154" customFormat="1" ht="13.2"/>
    <row r="346" s="154" customFormat="1" ht="13.2"/>
    <row r="347" s="154" customFormat="1" ht="13.2"/>
    <row r="348" s="154" customFormat="1" ht="13.2"/>
    <row r="349" s="154" customFormat="1" ht="13.2"/>
    <row r="350" s="154" customFormat="1" ht="13.2"/>
    <row r="351" s="154" customFormat="1" ht="13.2"/>
    <row r="352" s="154" customFormat="1" ht="13.2"/>
    <row r="353" s="154" customFormat="1" ht="13.2"/>
    <row r="354" s="154" customFormat="1" ht="13.2"/>
    <row r="355" s="154" customFormat="1" ht="13.2"/>
    <row r="356" s="154" customFormat="1" ht="13.2"/>
    <row r="357" s="154" customFormat="1" ht="13.2"/>
    <row r="358" s="154" customFormat="1" ht="13.2"/>
    <row r="359" s="154" customFormat="1" ht="13.2"/>
    <row r="360" s="154" customFormat="1" ht="13.2"/>
    <row r="361" s="154" customFormat="1" ht="13.2"/>
    <row r="362" s="154" customFormat="1" ht="13.2"/>
    <row r="363" s="154" customFormat="1" ht="13.2"/>
    <row r="364" s="154" customFormat="1" ht="13.2"/>
    <row r="365" s="154" customFormat="1" ht="13.2"/>
    <row r="366" s="154" customFormat="1" ht="13.2"/>
    <row r="367" s="154" customFormat="1" ht="13.2"/>
    <row r="368" s="154" customFormat="1" ht="13.2"/>
    <row r="369" s="154" customFormat="1" ht="13.2"/>
    <row r="370" s="154" customFormat="1" ht="13.2"/>
    <row r="371" s="154" customFormat="1" ht="13.2"/>
    <row r="372" s="154" customFormat="1" ht="13.2"/>
    <row r="373" s="154" customFormat="1" ht="13.2"/>
    <row r="374" s="154" customFormat="1" ht="13.2"/>
    <row r="375" s="154" customFormat="1" ht="13.2"/>
    <row r="376" s="154" customFormat="1" ht="13.2"/>
    <row r="377" s="154" customFormat="1" ht="13.2"/>
    <row r="378" s="154" customFormat="1" ht="13.2"/>
    <row r="379" s="154" customFormat="1" ht="13.2"/>
    <row r="380" s="154" customFormat="1" ht="13.2"/>
    <row r="381" s="154" customFormat="1" ht="13.2"/>
    <row r="382" s="154" customFormat="1" ht="13.2"/>
    <row r="383" s="154" customFormat="1" ht="13.2"/>
    <row r="384" s="154" customFormat="1" ht="13.2"/>
    <row r="385" s="154" customFormat="1" ht="13.2"/>
    <row r="386" s="154" customFormat="1" ht="13.2"/>
    <row r="387" s="154" customFormat="1" ht="13.2"/>
    <row r="388" s="154" customFormat="1" ht="13.2"/>
    <row r="389" s="154" customFormat="1" ht="13.2"/>
    <row r="390" s="154" customFormat="1" ht="13.2"/>
    <row r="391" s="154" customFormat="1" ht="13.2"/>
    <row r="392" s="154" customFormat="1" ht="13.2"/>
    <row r="393" s="154" customFormat="1" ht="13.2"/>
    <row r="394" s="154" customFormat="1" ht="13.2"/>
    <row r="395" s="154" customFormat="1" ht="13.2"/>
    <row r="396" s="154" customFormat="1" ht="13.2"/>
    <row r="397" s="154" customFormat="1" ht="13.2"/>
    <row r="398" s="154" customFormat="1" ht="13.2"/>
    <row r="399" s="154" customFormat="1" ht="13.2"/>
    <row r="400" s="154" customFormat="1" ht="13.2"/>
    <row r="401" s="154" customFormat="1" ht="13.2"/>
    <row r="402" s="154" customFormat="1" ht="13.2"/>
    <row r="403" s="154" customFormat="1" ht="13.2"/>
    <row r="404" s="154" customFormat="1" ht="13.2"/>
    <row r="405" s="154" customFormat="1" ht="13.2"/>
    <row r="406" s="154" customFormat="1" ht="13.2"/>
    <row r="407" s="154" customFormat="1" ht="13.2"/>
    <row r="408" s="154" customFormat="1" ht="13.2"/>
    <row r="409" s="154" customFormat="1" ht="13.2"/>
    <row r="410" s="154" customFormat="1" ht="13.2"/>
    <row r="411" s="154" customFormat="1" ht="13.2"/>
    <row r="412" s="154" customFormat="1" ht="13.2"/>
    <row r="413" s="154" customFormat="1" ht="13.2"/>
    <row r="414" s="154" customFormat="1" ht="13.2"/>
    <row r="415" s="154" customFormat="1" ht="13.2"/>
    <row r="416" s="154" customFormat="1" ht="13.2"/>
    <row r="417" s="154" customFormat="1" ht="13.2"/>
    <row r="418" s="154" customFormat="1" ht="13.2"/>
    <row r="419" s="154" customFormat="1" ht="13.2"/>
    <row r="420" s="154" customFormat="1" ht="13.2"/>
    <row r="421" s="154" customFormat="1" ht="13.2"/>
    <row r="422" s="154" customFormat="1" ht="13.2"/>
    <row r="423" s="154" customFormat="1" ht="13.2"/>
    <row r="424" s="154" customFormat="1" ht="13.2"/>
    <row r="425" s="154" customFormat="1" ht="13.2"/>
    <row r="426" s="154" customFormat="1" ht="13.2"/>
    <row r="427" s="154" customFormat="1" ht="13.2"/>
    <row r="428" s="154" customFormat="1" ht="13.2"/>
    <row r="429" s="154" customFormat="1" ht="13.2"/>
    <row r="430" s="154" customFormat="1" ht="13.2"/>
    <row r="431" s="154" customFormat="1" ht="13.2"/>
    <row r="432" s="154" customFormat="1" ht="13.2"/>
    <row r="433" s="154" customFormat="1" ht="13.2"/>
    <row r="434" s="154" customFormat="1" ht="13.2"/>
    <row r="435" s="154" customFormat="1" ht="13.2"/>
    <row r="436" s="154" customFormat="1" ht="13.2"/>
    <row r="437" s="154" customFormat="1" ht="13.2"/>
    <row r="438" s="154" customFormat="1" ht="13.2"/>
    <row r="439" s="154" customFormat="1" ht="13.2"/>
    <row r="440" s="154" customFormat="1" ht="13.2"/>
    <row r="441" s="154" customFormat="1" ht="13.2"/>
    <row r="442" s="154" customFormat="1" ht="13.2"/>
    <row r="443" s="154" customFormat="1" ht="13.2"/>
    <row r="444" s="154" customFormat="1" ht="13.2"/>
    <row r="445" s="154" customFormat="1" ht="13.2"/>
    <row r="446" s="154" customFormat="1" ht="13.2"/>
    <row r="447" s="154" customFormat="1" ht="13.2"/>
    <row r="448" s="154" customFormat="1" ht="13.2"/>
    <row r="449" s="154" customFormat="1" ht="13.2"/>
    <row r="450" s="154" customFormat="1" ht="13.2"/>
    <row r="451" s="154" customFormat="1" ht="13.2"/>
    <row r="452" s="154" customFormat="1" ht="13.2"/>
    <row r="453" s="154" customFormat="1" ht="13.2"/>
    <row r="454" s="154" customFormat="1" ht="13.2"/>
    <row r="455" s="154" customFormat="1" ht="13.2"/>
    <row r="456" s="154" customFormat="1" ht="13.2"/>
    <row r="457" s="154" customFormat="1" ht="13.2"/>
    <row r="458" s="154" customFormat="1" ht="13.2"/>
    <row r="459" s="154" customFormat="1" ht="13.2"/>
    <row r="460" s="154" customFormat="1" ht="13.2"/>
    <row r="461" s="154" customFormat="1" ht="13.2"/>
    <row r="462" s="154" customFormat="1" ht="13.2"/>
    <row r="463" s="154" customFormat="1" ht="13.2"/>
    <row r="464" s="154" customFormat="1" ht="13.2"/>
    <row r="465" s="154" customFormat="1" ht="13.2"/>
    <row r="466" s="154" customFormat="1" ht="13.2"/>
    <row r="467" s="154" customFormat="1" ht="13.2"/>
    <row r="468" s="154" customFormat="1" ht="13.2"/>
    <row r="469" s="154" customFormat="1" ht="13.2"/>
    <row r="470" s="154" customFormat="1" ht="13.2"/>
    <row r="471" s="154" customFormat="1" ht="13.2"/>
    <row r="472" s="154" customFormat="1" ht="13.2"/>
    <row r="473" s="154" customFormat="1" ht="13.2"/>
    <row r="474" s="154" customFormat="1" ht="13.2"/>
    <row r="475" s="154" customFormat="1" ht="13.2"/>
    <row r="476" s="154" customFormat="1" ht="13.2"/>
    <row r="477" s="154" customFormat="1" ht="13.2"/>
    <row r="478" s="154" customFormat="1" ht="13.2"/>
    <row r="479" s="154" customFormat="1" ht="13.2"/>
    <row r="480" s="154" customFormat="1" ht="13.2"/>
    <row r="481" s="154" customFormat="1" ht="13.2"/>
    <row r="482" s="154" customFormat="1" ht="13.2"/>
    <row r="483" s="154" customFormat="1" ht="13.2"/>
    <row r="484" s="154" customFormat="1" ht="13.2"/>
    <row r="485" s="154" customFormat="1" ht="13.2"/>
    <row r="486" s="154" customFormat="1" ht="13.2"/>
    <row r="487" s="154" customFormat="1" ht="13.2"/>
    <row r="488" s="154" customFormat="1" ht="13.2"/>
    <row r="489" s="154" customFormat="1" ht="13.2"/>
    <row r="490" s="154" customFormat="1" ht="13.2"/>
    <row r="491" s="154" customFormat="1" ht="13.2"/>
    <row r="492" s="154" customFormat="1" ht="13.2"/>
    <row r="493" s="154" customFormat="1" ht="13.2"/>
    <row r="494" s="154" customFormat="1" ht="13.2"/>
    <row r="495" s="154" customFormat="1" ht="13.2"/>
    <row r="496" s="154" customFormat="1" ht="13.2"/>
    <row r="497" s="154" customFormat="1" ht="13.2"/>
    <row r="498" s="154" customFormat="1" ht="13.2"/>
    <row r="499" s="154" customFormat="1" ht="13.2"/>
    <row r="500" s="154" customFormat="1" ht="13.2"/>
    <row r="501" s="154" customFormat="1" ht="13.2"/>
    <row r="502" s="154" customFormat="1" ht="13.2"/>
    <row r="503" s="154" customFormat="1" ht="13.2"/>
    <row r="504" s="154" customFormat="1" ht="13.2"/>
    <row r="505" s="154" customFormat="1" ht="13.2"/>
    <row r="506" s="154" customFormat="1" ht="13.2"/>
    <row r="507" s="154" customFormat="1" ht="13.2"/>
    <row r="508" s="154" customFormat="1" ht="13.2"/>
    <row r="509" s="154" customFormat="1" ht="13.2"/>
    <row r="510" s="154" customFormat="1" ht="13.2"/>
    <row r="511" s="154" customFormat="1" ht="13.2"/>
    <row r="512" s="154" customFormat="1" ht="13.2"/>
    <row r="513" s="154" customFormat="1" ht="13.2"/>
    <row r="514" s="154" customFormat="1" ht="13.2"/>
    <row r="515" s="154" customFormat="1" ht="13.2"/>
    <row r="516" s="154" customFormat="1" ht="13.2"/>
    <row r="517" s="154" customFormat="1" ht="13.2"/>
    <row r="518" s="154" customFormat="1" ht="13.2"/>
    <row r="519" s="154" customFormat="1" ht="13.2"/>
    <row r="520" s="154" customFormat="1" ht="13.2"/>
    <row r="521" s="154" customFormat="1" ht="13.2"/>
    <row r="522" s="154" customFormat="1" ht="13.2"/>
    <row r="523" s="154" customFormat="1" ht="13.2"/>
    <row r="524" s="154" customFormat="1" ht="13.2"/>
    <row r="525" s="154" customFormat="1" ht="13.2"/>
    <row r="526" s="154" customFormat="1" ht="13.2"/>
    <row r="527" s="154" customFormat="1" ht="13.2"/>
    <row r="528" s="154" customFormat="1" ht="13.2"/>
    <row r="529" s="154" customFormat="1" ht="13.2"/>
    <row r="530" s="154" customFormat="1" ht="13.2"/>
    <row r="531" s="154" customFormat="1" ht="13.2"/>
    <row r="532" s="154" customFormat="1" ht="13.2"/>
    <row r="533" s="154" customFormat="1" ht="13.2"/>
    <row r="534" s="154" customFormat="1" ht="13.2"/>
    <row r="535" s="154" customFormat="1" ht="13.2"/>
    <row r="536" s="154" customFormat="1" ht="13.2"/>
    <row r="537" s="154" customFormat="1" ht="13.2"/>
    <row r="538" s="154" customFormat="1" ht="13.2"/>
    <row r="539" s="154" customFormat="1" ht="13.2"/>
    <row r="540" s="154" customFormat="1" ht="13.2"/>
    <row r="541" s="154" customFormat="1" ht="13.2"/>
    <row r="542" s="154" customFormat="1" ht="13.2"/>
    <row r="543" s="154" customFormat="1" ht="13.2"/>
    <row r="544" s="154" customFormat="1" ht="13.2"/>
    <row r="545" s="154" customFormat="1" ht="13.2"/>
    <row r="546" s="154" customFormat="1" ht="13.2"/>
    <row r="547" s="154" customFormat="1" ht="13.2"/>
    <row r="548" s="154" customFormat="1" ht="13.2"/>
    <row r="549" s="154" customFormat="1" ht="13.2"/>
    <row r="550" s="154" customFormat="1" ht="13.2"/>
    <row r="551" s="154" customFormat="1" ht="13.2"/>
    <row r="552" s="154" customFormat="1" ht="13.2"/>
    <row r="553" s="154" customFormat="1" ht="13.2"/>
    <row r="554" s="154" customFormat="1" ht="13.2"/>
    <row r="555" s="154" customFormat="1" ht="13.2"/>
    <row r="556" s="154" customFormat="1" ht="13.2"/>
    <row r="557" s="154" customFormat="1" ht="13.2"/>
    <row r="558" s="154" customFormat="1" ht="13.2"/>
    <row r="559" s="154" customFormat="1" ht="13.2"/>
    <row r="560" s="154" customFormat="1" ht="13.2"/>
    <row r="561" s="154" customFormat="1" ht="13.2"/>
    <row r="562" s="154" customFormat="1" ht="13.2"/>
    <row r="563" s="154" customFormat="1" ht="13.2"/>
    <row r="564" s="154" customFormat="1" ht="13.2"/>
    <row r="565" s="154" customFormat="1" ht="13.2"/>
    <row r="566" s="154" customFormat="1" ht="13.2"/>
    <row r="567" s="154" customFormat="1" ht="13.2"/>
    <row r="568" s="154" customFormat="1" ht="13.2"/>
    <row r="569" s="154" customFormat="1" ht="13.2"/>
    <row r="570" s="154" customFormat="1" ht="13.2"/>
    <row r="571" s="154" customFormat="1" ht="13.2"/>
    <row r="572" s="154" customFormat="1" ht="13.2"/>
    <row r="573" s="154" customFormat="1" ht="13.2"/>
    <row r="574" s="154" customFormat="1" ht="13.2"/>
    <row r="575" s="154" customFormat="1" ht="13.2"/>
    <row r="576" s="154" customFormat="1" ht="13.2"/>
    <row r="577" s="154" customFormat="1" ht="13.2"/>
    <row r="578" s="154" customFormat="1" ht="13.2"/>
    <row r="579" s="154" customFormat="1" ht="13.2"/>
    <row r="580" s="154" customFormat="1" ht="13.2"/>
    <row r="581" s="154" customFormat="1" ht="13.2"/>
    <row r="582" s="154" customFormat="1" ht="13.2"/>
    <row r="583" s="154" customFormat="1" ht="13.2"/>
    <row r="584" s="154" customFormat="1" ht="13.2"/>
    <row r="585" s="154" customFormat="1" ht="13.2"/>
    <row r="586" s="154" customFormat="1" ht="13.2"/>
    <row r="587" s="154" customFormat="1" ht="13.2"/>
    <row r="588" s="154" customFormat="1" ht="13.2"/>
    <row r="589" s="154" customFormat="1" ht="13.2"/>
    <row r="590" s="154" customFormat="1" ht="13.2"/>
    <row r="591" s="154" customFormat="1" ht="13.2"/>
    <row r="592" s="154" customFormat="1" ht="13.2"/>
    <row r="593" s="154" customFormat="1" ht="13.2"/>
    <row r="594" s="154" customFormat="1" ht="13.2"/>
    <row r="595" s="154" customFormat="1" ht="13.2"/>
    <row r="596" s="154" customFormat="1" ht="13.2"/>
    <row r="597" s="154" customFormat="1" ht="13.2"/>
    <row r="598" s="154" customFormat="1" ht="13.2"/>
    <row r="599" s="154" customFormat="1" ht="13.2"/>
    <row r="600" s="154" customFormat="1" ht="13.2"/>
    <row r="601" s="154" customFormat="1" ht="13.2"/>
    <row r="602" s="154" customFormat="1" ht="13.2"/>
    <row r="603" s="154" customFormat="1" ht="13.2"/>
    <row r="604" s="154" customFormat="1" ht="13.2"/>
    <row r="605" s="154" customFormat="1" ht="13.2"/>
    <row r="606" s="154" customFormat="1" ht="13.2"/>
    <row r="607" s="154" customFormat="1" ht="13.2"/>
    <row r="608" s="154" customFormat="1" ht="13.2"/>
    <row r="609" s="154" customFormat="1" ht="13.2"/>
    <row r="610" s="154" customFormat="1" ht="13.2"/>
    <row r="611" s="154" customFormat="1" ht="13.2"/>
    <row r="612" s="154" customFormat="1" ht="13.2"/>
    <row r="613" s="154" customFormat="1" ht="13.2"/>
    <row r="614" s="154" customFormat="1" ht="13.2"/>
    <row r="615" s="154" customFormat="1" ht="13.2"/>
    <row r="616" s="154" customFormat="1" ht="13.2"/>
    <row r="617" s="154" customFormat="1" ht="13.2"/>
    <row r="618" s="154" customFormat="1" ht="13.2"/>
    <row r="619" s="154" customFormat="1" ht="13.2"/>
    <row r="620" s="154" customFormat="1" ht="13.2"/>
    <row r="621" s="154" customFormat="1" ht="13.2"/>
    <row r="622" s="154" customFormat="1" ht="13.2"/>
    <row r="623" s="154" customFormat="1" ht="13.2"/>
    <row r="624" s="154" customFormat="1" ht="13.2"/>
    <row r="625" s="154" customFormat="1" ht="13.2"/>
    <row r="626" s="154" customFormat="1" ht="13.2"/>
    <row r="627" s="154" customFormat="1" ht="13.2"/>
    <row r="628" s="154" customFormat="1" ht="13.2"/>
    <row r="629" s="154" customFormat="1" ht="13.2"/>
    <row r="630" s="154" customFormat="1" ht="13.2"/>
    <row r="631" s="154" customFormat="1" ht="13.2"/>
    <row r="632" s="154" customFormat="1" ht="13.2"/>
    <row r="633" s="154" customFormat="1" ht="13.2"/>
    <row r="634" s="154" customFormat="1" ht="13.2"/>
    <row r="635" s="154" customFormat="1" ht="13.2"/>
    <row r="636" s="154" customFormat="1" ht="13.2"/>
    <row r="637" s="154" customFormat="1" ht="13.2"/>
    <row r="638" s="154" customFormat="1" ht="13.2"/>
    <row r="639" s="154" customFormat="1" ht="13.2"/>
    <row r="640" s="154" customFormat="1" ht="13.2"/>
    <row r="641" s="154" customFormat="1" ht="13.2"/>
    <row r="642" s="154" customFormat="1" ht="13.2"/>
    <row r="643" s="154" customFormat="1" ht="13.2"/>
    <row r="644" s="154" customFormat="1" ht="13.2"/>
    <row r="645" s="154" customFormat="1" ht="13.2"/>
    <row r="646" s="154" customFormat="1" ht="13.2"/>
    <row r="647" s="154" customFormat="1" ht="13.2"/>
    <row r="648" s="154" customFormat="1" ht="13.2"/>
    <row r="649" s="154" customFormat="1" ht="13.2"/>
    <row r="650" s="154" customFormat="1" ht="13.2"/>
    <row r="651" s="154" customFormat="1" ht="13.2"/>
    <row r="652" s="154" customFormat="1" ht="13.2"/>
    <row r="653" s="154" customFormat="1" ht="13.2"/>
    <row r="654" s="154" customFormat="1" ht="13.2"/>
    <row r="655" s="154" customFormat="1" ht="13.2"/>
    <row r="656" s="154" customFormat="1" ht="13.2"/>
    <row r="657" s="154" customFormat="1" ht="13.2"/>
    <row r="658" s="154" customFormat="1" ht="13.2"/>
    <row r="659" s="154" customFormat="1" ht="13.2"/>
    <row r="660" s="154" customFormat="1" ht="13.2"/>
    <row r="661" s="154" customFormat="1" ht="13.2"/>
    <row r="662" s="154" customFormat="1" ht="13.2"/>
    <row r="663" s="154" customFormat="1" ht="13.2"/>
    <row r="664" s="154" customFormat="1" ht="13.2"/>
    <row r="665" s="154" customFormat="1" ht="13.2"/>
    <row r="666" s="154" customFormat="1" ht="13.2"/>
    <row r="667" s="154" customFormat="1" ht="13.2"/>
    <row r="668" s="154" customFormat="1" ht="13.2"/>
    <row r="669" s="154" customFormat="1" ht="13.2"/>
    <row r="670" s="154" customFormat="1" ht="13.2"/>
    <row r="671" s="154" customFormat="1" ht="13.2"/>
    <row r="672" s="154" customFormat="1" ht="13.2"/>
    <row r="673" s="154" customFormat="1" ht="13.2"/>
    <row r="674" s="154" customFormat="1" ht="13.2"/>
    <row r="675" s="154" customFormat="1" ht="13.2"/>
    <row r="676" s="154" customFormat="1" ht="13.2"/>
    <row r="677" s="154" customFormat="1" ht="13.2"/>
    <row r="678" s="154" customFormat="1" ht="13.2"/>
    <row r="679" s="154" customFormat="1" ht="13.2"/>
    <row r="680" s="154" customFormat="1" ht="13.2"/>
    <row r="681" s="154" customFormat="1" ht="13.2"/>
    <row r="682" s="154" customFormat="1" ht="13.2"/>
    <row r="683" s="154" customFormat="1" ht="13.2"/>
    <row r="684" s="154" customFormat="1" ht="13.2"/>
    <row r="685" s="154" customFormat="1" ht="13.2"/>
    <row r="686" s="154" customFormat="1" ht="13.2"/>
    <row r="687" s="154" customFormat="1" ht="13.2"/>
    <row r="688" s="154" customFormat="1" ht="13.2"/>
    <row r="689" s="154" customFormat="1" ht="13.2"/>
    <row r="690" s="154" customFormat="1" ht="13.2"/>
    <row r="691" s="154" customFormat="1" ht="13.2"/>
    <row r="692" s="154" customFormat="1" ht="13.2"/>
    <row r="693" s="154" customFormat="1" ht="13.2"/>
    <row r="694" s="154" customFormat="1" ht="13.2"/>
    <row r="695" s="154" customFormat="1" ht="13.2"/>
    <row r="696" s="154" customFormat="1" ht="13.2"/>
    <row r="697" s="154" customFormat="1" ht="13.2"/>
    <row r="698" s="154" customFormat="1" ht="13.2"/>
    <row r="699" s="154" customFormat="1" ht="13.2"/>
    <row r="700" s="154" customFormat="1" ht="13.2"/>
    <row r="701" s="154" customFormat="1" ht="13.2"/>
    <row r="702" s="154" customFormat="1" ht="13.2"/>
    <row r="703" s="154" customFormat="1" ht="13.2"/>
    <row r="704" s="154" customFormat="1" ht="13.2"/>
    <row r="705" s="154" customFormat="1" ht="13.2"/>
    <row r="706" s="154" customFormat="1" ht="13.2"/>
    <row r="707" s="154" customFormat="1" ht="13.2"/>
    <row r="708" s="154" customFormat="1" ht="13.2"/>
    <row r="709" s="154" customFormat="1" ht="13.2"/>
    <row r="710" s="154" customFormat="1" ht="13.2"/>
    <row r="711" s="154" customFormat="1" ht="13.2"/>
    <row r="712" s="154" customFormat="1" ht="13.2"/>
    <row r="713" s="154" customFormat="1" ht="13.2"/>
    <row r="714" s="154" customFormat="1" ht="13.2"/>
    <row r="715" s="154" customFormat="1" ht="13.2"/>
    <row r="716" s="154" customFormat="1" ht="13.2"/>
    <row r="717" s="154" customFormat="1" ht="13.2"/>
    <row r="718" s="154" customFormat="1" ht="13.2"/>
    <row r="719" s="154" customFormat="1" ht="13.2"/>
    <row r="720" s="154" customFormat="1" ht="13.2"/>
    <row r="721" s="154" customFormat="1" ht="13.2"/>
    <row r="722" s="154" customFormat="1" ht="13.2"/>
    <row r="723" s="154" customFormat="1" ht="13.2"/>
    <row r="724" s="154" customFormat="1" ht="13.2"/>
    <row r="725" s="154" customFormat="1" ht="13.2"/>
    <row r="726" s="154" customFormat="1" ht="13.2"/>
    <row r="727" s="154" customFormat="1" ht="13.2"/>
    <row r="728" s="154" customFormat="1" ht="13.2"/>
    <row r="729" s="154" customFormat="1" ht="13.2"/>
    <row r="730" s="154" customFormat="1" ht="13.2"/>
    <row r="731" s="154" customFormat="1" ht="13.2"/>
    <row r="732" s="154" customFormat="1" ht="13.2"/>
    <row r="733" s="154" customFormat="1" ht="13.2"/>
    <row r="734" s="154" customFormat="1" ht="13.2"/>
    <row r="735" s="154" customFormat="1" ht="13.2"/>
    <row r="736" s="154" customFormat="1" ht="13.2"/>
    <row r="737" s="154" customFormat="1" ht="13.2"/>
    <row r="738" s="154" customFormat="1" ht="13.2"/>
    <row r="739" s="154" customFormat="1" ht="13.2"/>
    <row r="740" s="154" customFormat="1" ht="13.2"/>
    <row r="741" s="154" customFormat="1" ht="13.2"/>
    <row r="742" s="154" customFormat="1" ht="13.2"/>
    <row r="743" s="154" customFormat="1" ht="13.2"/>
    <row r="744" s="154" customFormat="1" ht="13.2"/>
    <row r="745" s="154" customFormat="1" ht="13.2"/>
    <row r="746" s="154" customFormat="1" ht="13.2"/>
    <row r="747" s="154" customFormat="1" ht="13.2"/>
    <row r="748" s="154" customFormat="1" ht="13.2"/>
    <row r="749" s="154" customFormat="1" ht="13.2"/>
    <row r="750" s="154" customFormat="1" ht="13.2"/>
    <row r="751" s="154" customFormat="1" ht="13.2"/>
    <row r="752" s="154" customFormat="1" ht="13.2"/>
    <row r="753" s="154" customFormat="1" ht="13.2"/>
    <row r="754" s="154" customFormat="1" ht="13.2"/>
    <row r="755" s="154" customFormat="1" ht="13.2"/>
    <row r="756" s="154" customFormat="1" ht="13.2"/>
    <row r="757" s="154" customFormat="1" ht="13.2"/>
    <row r="758" s="154" customFormat="1" ht="13.2"/>
    <row r="759" s="154" customFormat="1" ht="13.2"/>
    <row r="760" s="154" customFormat="1" ht="13.2"/>
    <row r="761" s="154" customFormat="1" ht="13.2"/>
    <row r="762" s="154" customFormat="1" ht="13.2"/>
    <row r="763" s="154" customFormat="1" ht="13.2"/>
    <row r="764" s="154" customFormat="1" ht="13.2"/>
    <row r="765" s="154" customFormat="1" ht="13.2"/>
    <row r="766" s="154" customFormat="1" ht="13.2"/>
    <row r="767" s="154" customFormat="1" ht="13.2"/>
    <row r="768" s="154" customFormat="1" ht="13.2"/>
    <row r="769" s="154" customFormat="1" ht="13.2"/>
    <row r="770" s="154" customFormat="1" ht="13.2"/>
    <row r="771" s="154" customFormat="1" ht="13.2"/>
    <row r="772" s="154" customFormat="1" ht="13.2"/>
    <row r="773" s="154" customFormat="1" ht="13.2"/>
    <row r="774" s="154" customFormat="1" ht="13.2"/>
    <row r="775" s="154" customFormat="1" ht="13.2"/>
    <row r="776" s="154" customFormat="1" ht="13.2"/>
    <row r="777" s="154" customFormat="1" ht="13.2"/>
    <row r="778" s="154" customFormat="1" ht="13.2"/>
    <row r="779" s="154" customFormat="1" ht="13.2"/>
    <row r="780" s="154" customFormat="1" ht="13.2"/>
    <row r="781" s="154" customFormat="1" ht="13.2"/>
    <row r="782" s="154" customFormat="1" ht="13.2"/>
    <row r="783" s="154" customFormat="1" ht="13.2"/>
    <row r="784" s="154" customFormat="1" ht="13.2"/>
    <row r="785" s="154" customFormat="1" ht="13.2"/>
    <row r="786" s="154" customFormat="1" ht="13.2"/>
    <row r="787" s="154" customFormat="1" ht="13.2"/>
    <row r="788" s="154" customFormat="1" ht="13.2"/>
    <row r="789" s="154" customFormat="1" ht="13.2"/>
    <row r="790" s="154" customFormat="1" ht="13.2"/>
    <row r="791" s="154" customFormat="1" ht="13.2"/>
    <row r="792" s="154" customFormat="1" ht="13.2"/>
    <row r="793" s="154" customFormat="1" ht="13.2"/>
    <row r="794" s="154" customFormat="1" ht="13.2"/>
    <row r="795" s="154" customFormat="1" ht="13.2"/>
    <row r="796" s="154" customFormat="1" ht="13.2"/>
    <row r="797" s="154" customFormat="1" ht="13.2"/>
    <row r="798" s="154" customFormat="1" ht="13.2"/>
    <row r="799" s="154" customFormat="1" ht="13.2"/>
    <row r="800" s="154" customFormat="1" ht="13.2"/>
    <row r="801" s="154" customFormat="1" ht="13.2"/>
    <row r="802" s="154" customFormat="1" ht="13.2"/>
    <row r="803" s="154" customFormat="1" ht="13.2"/>
    <row r="804" s="154" customFormat="1" ht="13.2"/>
    <row r="805" s="154" customFormat="1" ht="13.2"/>
    <row r="806" s="154" customFormat="1" ht="13.2"/>
    <row r="807" s="154" customFormat="1" ht="13.2"/>
    <row r="808" s="154" customFormat="1" ht="13.2"/>
    <row r="809" s="154" customFormat="1" ht="13.2"/>
    <row r="810" s="154" customFormat="1" ht="13.2"/>
    <row r="811" s="154" customFormat="1" ht="13.2"/>
    <row r="812" s="154" customFormat="1" ht="13.2"/>
    <row r="813" s="154" customFormat="1" ht="13.2"/>
    <row r="814" s="154" customFormat="1" ht="13.2"/>
    <row r="815" s="154" customFormat="1" ht="13.2"/>
    <row r="816" s="154" customFormat="1" ht="13.2"/>
    <row r="817" s="154" customFormat="1" ht="13.2"/>
    <row r="818" s="154" customFormat="1" ht="13.2"/>
    <row r="819" s="154" customFormat="1" ht="13.2"/>
    <row r="820" s="154" customFormat="1" ht="13.2"/>
    <row r="821" s="154" customFormat="1" ht="13.2"/>
    <row r="822" s="154" customFormat="1" ht="13.2"/>
    <row r="823" s="154" customFormat="1" ht="13.2"/>
    <row r="824" s="154" customFormat="1" ht="13.2"/>
    <row r="825" s="154" customFormat="1" ht="13.2"/>
    <row r="826" s="154" customFormat="1" ht="13.2"/>
    <row r="827" s="154" customFormat="1" ht="13.2"/>
    <row r="828" s="154" customFormat="1" ht="13.2"/>
    <row r="829" s="154" customFormat="1" ht="13.2"/>
    <row r="830" s="154" customFormat="1" ht="13.2"/>
    <row r="831" s="154" customFormat="1" ht="13.2"/>
    <row r="832" s="154" customFormat="1" ht="13.2"/>
    <row r="833" s="154" customFormat="1" ht="13.2"/>
    <row r="834" s="154" customFormat="1" ht="13.2"/>
    <row r="835" s="154" customFormat="1" ht="13.2"/>
    <row r="836" s="154" customFormat="1" ht="13.2"/>
    <row r="837" s="154" customFormat="1" ht="13.2"/>
    <row r="838" s="154" customFormat="1" ht="13.2"/>
    <row r="839" s="154" customFormat="1" ht="13.2"/>
    <row r="840" s="154" customFormat="1" ht="13.2"/>
    <row r="841" s="154" customFormat="1" ht="13.2"/>
    <row r="842" s="154" customFormat="1" ht="13.2"/>
    <row r="843" s="154" customFormat="1" ht="13.2"/>
    <row r="844" s="154" customFormat="1" ht="13.2"/>
    <row r="845" s="154" customFormat="1" ht="13.2"/>
    <row r="846" s="154" customFormat="1" ht="13.2"/>
    <row r="847" s="154" customFormat="1" ht="13.2"/>
    <row r="848" s="154" customFormat="1" ht="13.2"/>
    <row r="849" s="154" customFormat="1" ht="13.2"/>
    <row r="850" s="154" customFormat="1" ht="13.2"/>
    <row r="851" s="154" customFormat="1" ht="13.2"/>
    <row r="852" s="154" customFormat="1" ht="13.2"/>
    <row r="853" s="154" customFormat="1" ht="13.2"/>
    <row r="854" s="154" customFormat="1" ht="13.2"/>
    <row r="855" s="154" customFormat="1" ht="13.2"/>
    <row r="856" s="154" customFormat="1" ht="13.2"/>
    <row r="857" s="154" customFormat="1" ht="13.2"/>
    <row r="858" s="154" customFormat="1" ht="13.2"/>
    <row r="859" s="154" customFormat="1" ht="13.2"/>
    <row r="860" s="154" customFormat="1" ht="13.2"/>
    <row r="861" s="154" customFormat="1" ht="13.2"/>
    <row r="862" s="154" customFormat="1" ht="13.2"/>
    <row r="863" s="154" customFormat="1" ht="13.2"/>
    <row r="864" s="154" customFormat="1" ht="13.2"/>
    <row r="865" s="154" customFormat="1" ht="13.2"/>
    <row r="866" s="154" customFormat="1" ht="13.2"/>
    <row r="867" s="154" customFormat="1" ht="13.2"/>
    <row r="868" s="154" customFormat="1" ht="13.2"/>
    <row r="869" s="154" customFormat="1" ht="13.2"/>
    <row r="870" s="154" customFormat="1" ht="13.2"/>
    <row r="871" s="154" customFormat="1" ht="13.2"/>
    <row r="872" s="154" customFormat="1" ht="13.2"/>
    <row r="873" s="154" customFormat="1" ht="13.2"/>
    <row r="874" s="154" customFormat="1" ht="13.2"/>
    <row r="875" s="154" customFormat="1" ht="13.2"/>
    <row r="876" s="154" customFormat="1" ht="13.2"/>
    <row r="877" s="154" customFormat="1" ht="13.2"/>
    <row r="878" s="154" customFormat="1" ht="13.2"/>
    <row r="879" s="154" customFormat="1" ht="13.2"/>
    <row r="880" s="154" customFormat="1" ht="13.2"/>
    <row r="881" s="154" customFormat="1" ht="13.2"/>
    <row r="882" s="154" customFormat="1" ht="13.2"/>
    <row r="883" s="154" customFormat="1" ht="13.2"/>
    <row r="884" s="154" customFormat="1" ht="13.2"/>
    <row r="885" s="154" customFormat="1" ht="13.2"/>
    <row r="886" s="154" customFormat="1" ht="13.2"/>
    <row r="887" s="154" customFormat="1" ht="13.2"/>
    <row r="888" s="154" customFormat="1" ht="13.2"/>
    <row r="889" s="154" customFormat="1" ht="13.2"/>
    <row r="890" s="154" customFormat="1" ht="13.2"/>
    <row r="891" s="154" customFormat="1" ht="13.2"/>
    <row r="892" s="154" customFormat="1" ht="13.2"/>
    <row r="893" s="154" customFormat="1" ht="13.2"/>
    <row r="894" s="154" customFormat="1" ht="13.2"/>
    <row r="895" s="154" customFormat="1" ht="13.2"/>
    <row r="896" s="154" customFormat="1" ht="13.2"/>
    <row r="897" s="154" customFormat="1" ht="13.2"/>
    <row r="898" s="154" customFormat="1" ht="13.2"/>
    <row r="899" s="154" customFormat="1" ht="13.2"/>
    <row r="900" s="154" customFormat="1" ht="13.2"/>
    <row r="901" s="154" customFormat="1" ht="13.2"/>
    <row r="902" s="154" customFormat="1" ht="13.2"/>
    <row r="903" s="154" customFormat="1" ht="13.2"/>
    <row r="904" s="154" customFormat="1" ht="13.2"/>
    <row r="905" s="154" customFormat="1" ht="13.2"/>
    <row r="906" s="154" customFormat="1" ht="13.2"/>
    <row r="907" s="154" customFormat="1" ht="13.2"/>
    <row r="908" s="154" customFormat="1" ht="13.2"/>
    <row r="909" s="154" customFormat="1" ht="13.2"/>
    <row r="910" s="154" customFormat="1" ht="13.2"/>
    <row r="911" s="154" customFormat="1" ht="13.2"/>
    <row r="912" s="154" customFormat="1" ht="13.2"/>
    <row r="913" s="154" customFormat="1" ht="13.2"/>
    <row r="914" s="154" customFormat="1" ht="13.2"/>
    <row r="915" s="154" customFormat="1" ht="13.2"/>
    <row r="916" s="154" customFormat="1" ht="13.2"/>
    <row r="917" s="154" customFormat="1" ht="13.2"/>
    <row r="918" s="154" customFormat="1" ht="13.2"/>
    <row r="919" s="154" customFormat="1" ht="13.2"/>
    <row r="920" s="154" customFormat="1" ht="13.2"/>
    <row r="921" s="154" customFormat="1" ht="13.2"/>
    <row r="922" s="154" customFormat="1" ht="13.2"/>
    <row r="923" s="154" customFormat="1" ht="13.2"/>
    <row r="924" s="154" customFormat="1" ht="13.2"/>
    <row r="925" s="154" customFormat="1" ht="13.2"/>
    <row r="926" s="154" customFormat="1" ht="13.2"/>
    <row r="927" s="154" customFormat="1" ht="13.2"/>
    <row r="928" s="154" customFormat="1" ht="13.2"/>
    <row r="929" s="154" customFormat="1" ht="13.2"/>
    <row r="930" s="154" customFormat="1" ht="13.2"/>
    <row r="931" s="154" customFormat="1" ht="13.2"/>
    <row r="932" s="154" customFormat="1" ht="13.2"/>
    <row r="933" s="154" customFormat="1" ht="13.2"/>
    <row r="934" s="154" customFormat="1" ht="13.2"/>
    <row r="935" s="154" customFormat="1" ht="13.2"/>
    <row r="936" s="154" customFormat="1" ht="13.2"/>
    <row r="937" s="154" customFormat="1" ht="13.2"/>
    <row r="938" s="154" customFormat="1" ht="13.2"/>
    <row r="939" s="154" customFormat="1" ht="13.2"/>
    <row r="940" s="154" customFormat="1" ht="13.2"/>
    <row r="941" s="154" customFormat="1" ht="13.2"/>
    <row r="942" s="154" customFormat="1" ht="13.2"/>
    <row r="943" s="154" customFormat="1" ht="13.2"/>
    <row r="944" s="154" customFormat="1" ht="13.2"/>
    <row r="945" s="154" customFormat="1" ht="13.2"/>
    <row r="946" s="154" customFormat="1" ht="13.2"/>
    <row r="947" s="154" customFormat="1" ht="13.2"/>
    <row r="948" s="154" customFormat="1" ht="13.2"/>
    <row r="949" s="154" customFormat="1" ht="13.2"/>
    <row r="950" s="154" customFormat="1" ht="13.2"/>
    <row r="951" s="154" customFormat="1" ht="13.2"/>
    <row r="952" s="154" customFormat="1" ht="13.2"/>
    <row r="953" s="154" customFormat="1" ht="13.2"/>
    <row r="954" s="154" customFormat="1" ht="13.2"/>
    <row r="955" s="154" customFormat="1" ht="13.2"/>
    <row r="956" s="154" customFormat="1" ht="13.2"/>
    <row r="957" s="154" customFormat="1" ht="13.2"/>
    <row r="958" s="154" customFormat="1" ht="13.2"/>
    <row r="959" s="154" customFormat="1" ht="13.2"/>
    <row r="960" s="154" customFormat="1" ht="13.2"/>
    <row r="961" s="154" customFormat="1" ht="13.2"/>
    <row r="962" s="154" customFormat="1" ht="13.2"/>
    <row r="963" s="154" customFormat="1" ht="13.2"/>
    <row r="964" s="154" customFormat="1" ht="13.2"/>
    <row r="965" s="154" customFormat="1" ht="13.2"/>
    <row r="966" s="154" customFormat="1" ht="13.2"/>
    <row r="967" s="154" customFormat="1" ht="13.2"/>
    <row r="968" s="154" customFormat="1" ht="13.2"/>
    <row r="969" s="154" customFormat="1" ht="13.2"/>
    <row r="970" s="154" customFormat="1" ht="13.2"/>
    <row r="971" s="154" customFormat="1" ht="13.2"/>
    <row r="972" s="154" customFormat="1" ht="13.2"/>
    <row r="973" s="154" customFormat="1" ht="13.2"/>
    <row r="974" s="154" customFormat="1" ht="13.2"/>
    <row r="975" s="154" customFormat="1" ht="13.2"/>
    <row r="976" s="154" customFormat="1" ht="13.2"/>
    <row r="977" s="154" customFormat="1" ht="13.2"/>
    <row r="978" s="154" customFormat="1" ht="13.2"/>
    <row r="979" s="154" customFormat="1" ht="13.2"/>
    <row r="980" s="154" customFormat="1" ht="13.2"/>
    <row r="981" s="154" customFormat="1" ht="13.2"/>
    <row r="982" s="154" customFormat="1" ht="13.2"/>
    <row r="983" s="154" customFormat="1" ht="13.2"/>
    <row r="984" s="154" customFormat="1" ht="13.2"/>
    <row r="985" s="154" customFormat="1" ht="13.2"/>
    <row r="986" s="154" customFormat="1" ht="13.2"/>
    <row r="987" s="154" customFormat="1" ht="13.2"/>
    <row r="988" s="154" customFormat="1" ht="13.2"/>
    <row r="989" s="154" customFormat="1" ht="13.2"/>
    <row r="990" s="154" customFormat="1" ht="13.2"/>
    <row r="991" s="154" customFormat="1" ht="13.2"/>
    <row r="992" s="154" customFormat="1" ht="13.2"/>
    <row r="993" s="154" customFormat="1" ht="13.2"/>
    <row r="994" s="154" customFormat="1" ht="13.2"/>
    <row r="995" s="154" customFormat="1" ht="13.2"/>
    <row r="996" s="154" customFormat="1" ht="13.2"/>
    <row r="997" s="154" customFormat="1" ht="13.2"/>
    <row r="998" s="154" customFormat="1" ht="13.2"/>
    <row r="999" s="154" customFormat="1" ht="13.2"/>
    <row r="1000" s="154" customFormat="1" ht="13.2"/>
    <row r="1001" s="154" customFormat="1" ht="13.2"/>
  </sheetData>
  <mergeCells count="2">
    <mergeCell ref="A1:C1"/>
    <mergeCell ref="D1:F1"/>
  </mergeCells>
  <hyperlinks>
    <hyperlink ref="A1" location="'Objetos de dominio'!A1" display="&lt;&lt;Volver al listado de objetos de dominio" xr:uid="{00000000-0004-0000-0400-000000000000}"/>
    <hyperlink ref="D1" location="'Modelo de dominio'!A1" display="&lt;&lt;Volver al listado de modelo de dominio" xr:uid="{00000000-0004-0000-04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4"/>
  <sheetViews>
    <sheetView zoomScale="108" zoomScaleNormal="98" workbookViewId="0">
      <selection sqref="A1:C1"/>
    </sheetView>
  </sheetViews>
  <sheetFormatPr baseColWidth="10" defaultColWidth="12.6640625" defaultRowHeight="15.75" customHeight="1"/>
  <cols>
    <col min="1" max="1" width="18.6640625" style="3" customWidth="1"/>
    <col min="2" max="2" width="39.33203125" style="3" customWidth="1"/>
    <col min="3" max="3" width="17.6640625" style="6" customWidth="1"/>
    <col min="4" max="16384" width="12.6640625" style="3"/>
  </cols>
  <sheetData>
    <row r="1" spans="1:6" ht="13.8" thickBot="1">
      <c r="A1" s="9" t="s">
        <v>100</v>
      </c>
      <c r="B1" s="10"/>
      <c r="C1" s="10"/>
    </row>
    <row r="2" spans="1:6" ht="27.6">
      <c r="A2" s="15" t="s">
        <v>1</v>
      </c>
      <c r="B2" s="16" t="s">
        <v>2</v>
      </c>
      <c r="C2" s="17" t="s">
        <v>3</v>
      </c>
    </row>
    <row r="3" spans="1:6" ht="39.6">
      <c r="A3" s="18" t="s">
        <v>4</v>
      </c>
      <c r="B3" s="11" t="s">
        <v>5</v>
      </c>
      <c r="C3" s="19" t="s">
        <v>6</v>
      </c>
    </row>
    <row r="4" spans="1:6" ht="39.6">
      <c r="A4" s="20" t="s">
        <v>101</v>
      </c>
      <c r="B4" s="4" t="s">
        <v>102</v>
      </c>
      <c r="C4" s="19" t="s">
        <v>6</v>
      </c>
      <c r="D4" s="6"/>
    </row>
    <row r="5" spans="1:6" ht="13.2">
      <c r="A5" s="18" t="s">
        <v>7</v>
      </c>
      <c r="B5" s="2" t="s">
        <v>148</v>
      </c>
      <c r="C5" s="19" t="s">
        <v>6</v>
      </c>
      <c r="D5" s="6"/>
    </row>
    <row r="6" spans="1:6" ht="52.8">
      <c r="A6" s="21" t="s">
        <v>8</v>
      </c>
      <c r="B6" s="2" t="s">
        <v>9</v>
      </c>
      <c r="C6" s="19" t="s">
        <v>6</v>
      </c>
    </row>
    <row r="7" spans="1:6" ht="52.8">
      <c r="A7" s="18" t="s">
        <v>10</v>
      </c>
      <c r="B7" s="2" t="s">
        <v>11</v>
      </c>
      <c r="C7" s="19" t="s">
        <v>6</v>
      </c>
      <c r="D7" s="5"/>
      <c r="E7" s="5"/>
      <c r="F7" s="5"/>
    </row>
    <row r="8" spans="1:6" ht="39.6">
      <c r="A8" s="18" t="s">
        <v>12</v>
      </c>
      <c r="B8" s="2" t="s">
        <v>13</v>
      </c>
      <c r="C8" s="19" t="s">
        <v>6</v>
      </c>
      <c r="D8" s="6"/>
      <c r="F8" s="5"/>
    </row>
    <row r="9" spans="1:6" ht="39.6">
      <c r="A9" s="18" t="s">
        <v>14</v>
      </c>
      <c r="B9" s="2" t="s">
        <v>15</v>
      </c>
      <c r="C9" s="19" t="s">
        <v>6</v>
      </c>
      <c r="D9" s="6"/>
      <c r="E9" s="5"/>
      <c r="F9" s="5"/>
    </row>
    <row r="10" spans="1:6" ht="26.4">
      <c r="A10" s="18" t="s">
        <v>16</v>
      </c>
      <c r="B10" s="2" t="s">
        <v>17</v>
      </c>
      <c r="C10" s="19" t="s">
        <v>6</v>
      </c>
      <c r="D10" s="6"/>
      <c r="E10" s="5"/>
      <c r="F10" s="5"/>
    </row>
    <row r="11" spans="1:6" ht="52.8">
      <c r="A11" s="18" t="s">
        <v>18</v>
      </c>
      <c r="B11" s="2" t="s">
        <v>19</v>
      </c>
      <c r="C11" s="19" t="s">
        <v>6</v>
      </c>
      <c r="D11" s="5"/>
      <c r="E11" s="5"/>
      <c r="F11" s="5"/>
    </row>
    <row r="12" spans="1:6" ht="52.8">
      <c r="A12" s="18" t="s">
        <v>20</v>
      </c>
      <c r="B12" s="2" t="s">
        <v>21</v>
      </c>
      <c r="C12" s="22" t="s">
        <v>6</v>
      </c>
      <c r="D12" s="5"/>
      <c r="E12" s="5"/>
      <c r="F12" s="5"/>
    </row>
    <row r="13" spans="1:6" ht="46.95" customHeight="1" thickBot="1">
      <c r="A13" s="23" t="s">
        <v>22</v>
      </c>
      <c r="B13" s="24" t="s">
        <v>23</v>
      </c>
      <c r="C13" s="25" t="s">
        <v>6</v>
      </c>
      <c r="D13" s="6"/>
    </row>
    <row r="14" spans="1:6" ht="15.75" customHeight="1">
      <c r="C14" s="14"/>
    </row>
  </sheetData>
  <sortState xmlns:xlrd2="http://schemas.microsoft.com/office/spreadsheetml/2017/richdata2" ref="A4:A13">
    <sortCondition ref="A3:A13"/>
  </sortState>
  <mergeCells count="1">
    <mergeCell ref="A1:C1"/>
  </mergeCells>
  <hyperlinks>
    <hyperlink ref="A1" location="'Modelo de dominio'!A1" display="&lt;&lt;Volver al listado de modelo de dominio" xr:uid="{00000000-0004-0000-0100-000000000000}"/>
    <hyperlink ref="C3" location="Administrador!A1" display="Ver" xr:uid="{00000000-0004-0000-0100-000001000000}"/>
    <hyperlink ref="C12" location="Producto!A1" display="Ver" xr:uid="{00000000-0004-0000-0100-000003000000}"/>
    <hyperlink ref="C6" location="Cliente!A1" display="Ver" xr:uid="{88C89A47-DED2-42B9-8A43-9DD80AED6AC1}"/>
    <hyperlink ref="C13" location="Reserva!A1" display="Ver" xr:uid="{29CB00D2-9922-4AD9-A927-74BBAE9630BC}"/>
    <hyperlink ref="C10" location="Negocio!A1" display="Ver" xr:uid="{28382C56-D487-4F9A-8BB6-137DD3AA935F}"/>
    <hyperlink ref="C4" location="Categoria!A1" display="Ver" xr:uid="{89A4D29A-F3CD-48B0-80F1-9BBAA46DDD4A}"/>
    <hyperlink ref="C9" location="Factura!A1" display="Ver" xr:uid="{4AD588A5-C2A1-450E-8DD3-44321DEC492C}"/>
    <hyperlink ref="C5" location="CategoriaProducto!A1" display="Ver" xr:uid="{F3CF95CC-692B-4A67-B64F-A64064B15AB7}"/>
    <hyperlink ref="C7" location="DetalleFactura!A1" display="Ver" xr:uid="{9CF84470-5B2F-4DBA-9715-9B50CE726D1E}"/>
    <hyperlink ref="C8" location="DetalleReserva!A1" display="Ver" xr:uid="{085211C3-C12D-456E-A4B2-6119DE8D7794}"/>
    <hyperlink ref="C11" location="Notificacion!A1" display="Ver" xr:uid="{391CAD3C-914B-4C3A-A20B-C19787A73869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1"/>
  <sheetViews>
    <sheetView zoomScale="106" workbookViewId="0">
      <selection activeCell="F11" sqref="F11"/>
    </sheetView>
  </sheetViews>
  <sheetFormatPr baseColWidth="10" defaultColWidth="12.6640625" defaultRowHeight="15.75" customHeight="1"/>
  <cols>
    <col min="1" max="1" width="33.44140625" style="5" customWidth="1"/>
    <col min="2" max="2" width="26.109375" style="5" customWidth="1"/>
    <col min="3" max="3" width="22" style="5" customWidth="1"/>
    <col min="4" max="4" width="21.33203125" style="5" customWidth="1"/>
    <col min="5" max="5" width="21.109375" style="5" customWidth="1"/>
    <col min="6" max="6" width="23.88671875" style="5" customWidth="1"/>
    <col min="7" max="7" width="21.44140625" style="5" customWidth="1"/>
    <col min="8" max="8" width="19.33203125" style="5" customWidth="1"/>
    <col min="9" max="11" width="20.44140625" style="5" customWidth="1"/>
    <col min="12" max="16384" width="12.6640625" style="5"/>
  </cols>
  <sheetData>
    <row r="1" spans="1:12" ht="26.4" customHeight="1">
      <c r="A1" s="37" t="s">
        <v>24</v>
      </c>
      <c r="B1" s="37"/>
      <c r="C1" s="37"/>
      <c r="D1" s="37" t="s">
        <v>0</v>
      </c>
      <c r="E1" s="37"/>
      <c r="F1" s="37"/>
      <c r="G1" s="38"/>
      <c r="H1" s="38"/>
      <c r="I1" s="38"/>
      <c r="J1" s="38"/>
      <c r="K1" s="38"/>
      <c r="L1" s="38"/>
    </row>
    <row r="2" spans="1:12" s="27" customFormat="1" ht="46.95" customHeight="1">
      <c r="A2" s="39" t="s">
        <v>51</v>
      </c>
      <c r="B2" s="39" t="s">
        <v>68</v>
      </c>
      <c r="C2" s="39" t="s">
        <v>52</v>
      </c>
      <c r="D2" s="173" t="s">
        <v>53</v>
      </c>
      <c r="E2" s="173" t="s">
        <v>54</v>
      </c>
      <c r="F2" s="173" t="s">
        <v>55</v>
      </c>
      <c r="G2" s="173" t="s">
        <v>56</v>
      </c>
      <c r="H2" s="173" t="s">
        <v>57</v>
      </c>
      <c r="I2" s="173" t="s">
        <v>58</v>
      </c>
      <c r="J2" s="173" t="s">
        <v>97</v>
      </c>
      <c r="K2" s="173" t="s">
        <v>99</v>
      </c>
    </row>
    <row r="3" spans="1:12" ht="13.8">
      <c r="A3" s="40" t="s">
        <v>25</v>
      </c>
      <c r="B3" s="40" t="s">
        <v>66</v>
      </c>
      <c r="C3" s="40" t="s">
        <v>1</v>
      </c>
      <c r="D3" s="40" t="s">
        <v>26</v>
      </c>
      <c r="E3" s="40" t="s">
        <v>27</v>
      </c>
      <c r="F3" s="40" t="s">
        <v>28</v>
      </c>
      <c r="G3" s="40" t="s">
        <v>29</v>
      </c>
      <c r="H3" s="40" t="s">
        <v>30</v>
      </c>
      <c r="I3" s="40" t="s">
        <v>31</v>
      </c>
      <c r="J3" s="41" t="s">
        <v>98</v>
      </c>
      <c r="K3" s="42" t="s">
        <v>98</v>
      </c>
    </row>
    <row r="4" spans="1:12" ht="13.8">
      <c r="A4" s="43">
        <v>1</v>
      </c>
      <c r="B4" s="43">
        <v>1003456789</v>
      </c>
      <c r="C4" s="43" t="s">
        <v>39</v>
      </c>
      <c r="D4" s="43" t="s">
        <v>42</v>
      </c>
      <c r="E4" s="47" t="s">
        <v>45</v>
      </c>
      <c r="F4" s="43">
        <v>3123456789</v>
      </c>
      <c r="G4" s="43" t="s">
        <v>32</v>
      </c>
      <c r="H4" s="43" t="s">
        <v>33</v>
      </c>
      <c r="I4" s="44">
        <v>45717</v>
      </c>
      <c r="J4" s="45">
        <f>B4</f>
        <v>1003456789</v>
      </c>
      <c r="K4" s="46" t="str">
        <f>E4</f>
        <v>carlos1@gmail.com</v>
      </c>
    </row>
    <row r="5" spans="1:12" ht="13.8">
      <c r="A5" s="43">
        <v>2</v>
      </c>
      <c r="B5" s="43">
        <v>1029384756</v>
      </c>
      <c r="C5" s="43" t="s">
        <v>40</v>
      </c>
      <c r="D5" s="43" t="s">
        <v>43</v>
      </c>
      <c r="E5" s="47" t="s">
        <v>46</v>
      </c>
      <c r="F5" s="43">
        <v>3156784321</v>
      </c>
      <c r="G5" s="43" t="s">
        <v>48</v>
      </c>
      <c r="H5" s="43" t="s">
        <v>34</v>
      </c>
      <c r="I5" s="44">
        <v>45718</v>
      </c>
      <c r="J5" s="45">
        <f t="shared" ref="J5:J6" si="0">B5</f>
        <v>1029384756</v>
      </c>
      <c r="K5" s="46" t="str">
        <f t="shared" ref="K5:K6" si="1">E5</f>
        <v>diana.22@uco.net.co</v>
      </c>
    </row>
    <row r="6" spans="1:12" ht="13.8">
      <c r="A6" s="43">
        <v>3</v>
      </c>
      <c r="B6" s="43">
        <v>1098765432</v>
      </c>
      <c r="C6" s="43" t="s">
        <v>41</v>
      </c>
      <c r="D6" s="43" t="s">
        <v>44</v>
      </c>
      <c r="E6" s="47" t="s">
        <v>47</v>
      </c>
      <c r="F6" s="43">
        <v>3109876543</v>
      </c>
      <c r="G6" s="43" t="s">
        <v>49</v>
      </c>
      <c r="H6" s="43" t="s">
        <v>35</v>
      </c>
      <c r="I6" s="44">
        <v>45719</v>
      </c>
      <c r="J6" s="45">
        <f t="shared" si="0"/>
        <v>1098765432</v>
      </c>
      <c r="K6" s="46" t="str">
        <f t="shared" si="1"/>
        <v>andres@hotmail.es</v>
      </c>
    </row>
    <row r="7" spans="1:12" ht="13.2">
      <c r="E7" s="48"/>
    </row>
    <row r="8" spans="1:12" ht="13.2"/>
    <row r="9" spans="1:12" ht="13.2"/>
    <row r="10" spans="1:12" ht="13.2"/>
    <row r="11" spans="1:12" ht="13.2"/>
    <row r="12" spans="1:12" ht="13.2"/>
    <row r="13" spans="1:12" ht="13.2"/>
    <row r="14" spans="1:12" ht="13.2"/>
    <row r="15" spans="1:12" ht="13.2"/>
    <row r="16" spans="1:12" ht="13.2"/>
    <row r="17" ht="13.2"/>
    <row r="18" ht="13.2"/>
    <row r="19" ht="13.2"/>
    <row r="20" ht="13.2"/>
    <row r="21" ht="13.2"/>
    <row r="22" ht="13.2"/>
    <row r="23" ht="13.2"/>
    <row r="24" ht="13.2"/>
    <row r="25" ht="13.2"/>
    <row r="26" ht="13.2"/>
    <row r="27" ht="13.2"/>
    <row r="28" ht="13.2"/>
    <row r="29" ht="13.2"/>
    <row r="30" ht="13.2"/>
    <row r="31" ht="13.2"/>
    <row r="32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</sheetData>
  <mergeCells count="2">
    <mergeCell ref="A1:C1"/>
    <mergeCell ref="D1:F1"/>
  </mergeCells>
  <hyperlinks>
    <hyperlink ref="A1" location="'Objetos de dominio'!A1" display="&lt;&lt;Volver al listado de objetos de dominio" xr:uid="{00000000-0004-0000-0200-000000000000}"/>
    <hyperlink ref="D1" location="'Modelo de dominio'!A1" display="&lt;&lt;Volver al listado de modelo de dominio" xr:uid="{00000000-0004-0000-0200-000001000000}"/>
    <hyperlink ref="E4" r:id="rId1" xr:uid="{54DABA1C-D3A9-45EB-863F-CB5024772BB7}"/>
    <hyperlink ref="E5" r:id="rId2" xr:uid="{5D4A191C-208F-48CB-AD11-BDB17BE17A04}"/>
    <hyperlink ref="E6" r:id="rId3" xr:uid="{9193F969-B8C3-42A9-A045-283D2CA23A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1"/>
  <sheetViews>
    <sheetView zoomScale="132" workbookViewId="0">
      <selection activeCell="B8" sqref="B8"/>
    </sheetView>
  </sheetViews>
  <sheetFormatPr baseColWidth="10" defaultColWidth="12.6640625" defaultRowHeight="15.75" customHeight="1"/>
  <cols>
    <col min="1" max="1" width="33.44140625" style="50" customWidth="1"/>
    <col min="2" max="2" width="26.109375" style="50" customWidth="1"/>
    <col min="3" max="3" width="23.88671875" style="50" customWidth="1"/>
    <col min="4" max="16384" width="12.6640625" style="50"/>
  </cols>
  <sheetData>
    <row r="1" spans="1:5" ht="13.2">
      <c r="A1" s="49" t="s">
        <v>24</v>
      </c>
      <c r="B1" s="36"/>
      <c r="C1" s="49" t="s">
        <v>100</v>
      </c>
      <c r="D1" s="36"/>
      <c r="E1" s="36"/>
    </row>
    <row r="2" spans="1:5" s="51" customFormat="1" ht="31.2" customHeight="1">
      <c r="A2" s="173" t="s">
        <v>107</v>
      </c>
      <c r="B2" s="173" t="s">
        <v>108</v>
      </c>
      <c r="C2" s="173" t="s">
        <v>109</v>
      </c>
      <c r="D2" s="26"/>
      <c r="E2" s="26"/>
    </row>
    <row r="3" spans="1:5" ht="13.8">
      <c r="A3" s="52" t="s">
        <v>25</v>
      </c>
      <c r="B3" s="53" t="str">
        <f>Categoria!C4</f>
        <v>Fritos</v>
      </c>
      <c r="C3" s="54" t="s">
        <v>103</v>
      </c>
      <c r="D3" s="48"/>
      <c r="E3" s="48"/>
    </row>
    <row r="4" spans="1:5" ht="13.8">
      <c r="A4" s="55">
        <v>1</v>
      </c>
      <c r="B4" s="56" t="s">
        <v>106</v>
      </c>
      <c r="C4" s="57" t="str">
        <f>B4</f>
        <v>Fritos</v>
      </c>
      <c r="D4" s="48"/>
      <c r="E4" s="48"/>
    </row>
    <row r="5" spans="1:5" ht="13.8">
      <c r="A5" s="55">
        <v>2</v>
      </c>
      <c r="B5" s="56" t="s">
        <v>105</v>
      </c>
      <c r="C5" s="57" t="str">
        <f t="shared" ref="C5:C6" si="0">B5</f>
        <v>Mecato</v>
      </c>
      <c r="D5" s="48"/>
      <c r="E5" s="48"/>
    </row>
    <row r="6" spans="1:5" ht="14.4" thickBot="1">
      <c r="A6" s="58">
        <v>3</v>
      </c>
      <c r="B6" s="59" t="s">
        <v>104</v>
      </c>
      <c r="C6" s="60" t="str">
        <f t="shared" si="0"/>
        <v>Bebida</v>
      </c>
      <c r="D6" s="48"/>
      <c r="E6" s="48"/>
    </row>
    <row r="7" spans="1:5" ht="13.2"/>
    <row r="8" spans="1:5" ht="13.2"/>
    <row r="9" spans="1:5" ht="13.2"/>
    <row r="10" spans="1:5" ht="13.2"/>
    <row r="11" spans="1:5" ht="13.2"/>
    <row r="12" spans="1:5" ht="13.2"/>
    <row r="13" spans="1:5" ht="13.2"/>
    <row r="14" spans="1:5" ht="13.2"/>
    <row r="15" spans="1:5" ht="13.2"/>
    <row r="16" spans="1:5" ht="13.2"/>
    <row r="17" s="50" customFormat="1" ht="13.2"/>
    <row r="18" s="50" customFormat="1" ht="13.2"/>
    <row r="19" s="50" customFormat="1" ht="13.2"/>
    <row r="20" s="50" customFormat="1" ht="13.2"/>
    <row r="21" s="50" customFormat="1" ht="13.2"/>
    <row r="22" s="50" customFormat="1" ht="13.2"/>
    <row r="23" s="50" customFormat="1" ht="13.2"/>
    <row r="24" s="50" customFormat="1" ht="13.2"/>
    <row r="25" s="50" customFormat="1" ht="13.2"/>
    <row r="26" s="50" customFormat="1" ht="13.2"/>
    <row r="27" s="50" customFormat="1" ht="13.2"/>
    <row r="28" s="50" customFormat="1" ht="13.2"/>
    <row r="29" s="50" customFormat="1" ht="13.2"/>
    <row r="30" s="50" customFormat="1" ht="13.2"/>
    <row r="31" s="50" customFormat="1" ht="13.2"/>
    <row r="32" s="50" customFormat="1" ht="13.2"/>
    <row r="33" s="50" customFormat="1" ht="13.2"/>
    <row r="34" s="50" customFormat="1" ht="13.2"/>
    <row r="35" s="50" customFormat="1" ht="13.2"/>
    <row r="36" s="50" customFormat="1" ht="13.2"/>
    <row r="37" s="50" customFormat="1" ht="13.2"/>
    <row r="38" s="50" customFormat="1" ht="13.2"/>
    <row r="39" s="50" customFormat="1" ht="13.2"/>
    <row r="40" s="50" customFormat="1" ht="13.2"/>
    <row r="41" s="50" customFormat="1" ht="13.2"/>
    <row r="42" s="50" customFormat="1" ht="13.2"/>
    <row r="43" s="50" customFormat="1" ht="13.2"/>
    <row r="44" s="50" customFormat="1" ht="13.2"/>
    <row r="45" s="50" customFormat="1" ht="13.2"/>
    <row r="46" s="50" customFormat="1" ht="13.2"/>
    <row r="47" s="50" customFormat="1" ht="13.2"/>
    <row r="48" s="50" customFormat="1" ht="13.2"/>
    <row r="49" s="50" customFormat="1" ht="13.2"/>
    <row r="50" s="50" customFormat="1" ht="13.2"/>
    <row r="51" s="50" customFormat="1" ht="13.2"/>
    <row r="52" s="50" customFormat="1" ht="13.2"/>
    <row r="53" s="50" customFormat="1" ht="13.2"/>
    <row r="54" s="50" customFormat="1" ht="13.2"/>
    <row r="55" s="50" customFormat="1" ht="13.2"/>
    <row r="56" s="50" customFormat="1" ht="13.2"/>
    <row r="57" s="50" customFormat="1" ht="13.2"/>
    <row r="58" s="50" customFormat="1" ht="13.2"/>
    <row r="59" s="50" customFormat="1" ht="13.2"/>
    <row r="60" s="50" customFormat="1" ht="13.2"/>
    <row r="61" s="50" customFormat="1" ht="13.2"/>
    <row r="62" s="50" customFormat="1" ht="13.2"/>
    <row r="63" s="50" customFormat="1" ht="13.2"/>
    <row r="64" s="50" customFormat="1" ht="13.2"/>
    <row r="65" s="50" customFormat="1" ht="13.2"/>
    <row r="66" s="50" customFormat="1" ht="13.2"/>
    <row r="67" s="50" customFormat="1" ht="13.2"/>
    <row r="68" s="50" customFormat="1" ht="13.2"/>
    <row r="69" s="50" customFormat="1" ht="13.2"/>
    <row r="70" s="50" customFormat="1" ht="13.2"/>
    <row r="71" s="50" customFormat="1" ht="13.2"/>
    <row r="72" s="50" customFormat="1" ht="13.2"/>
    <row r="73" s="50" customFormat="1" ht="13.2"/>
    <row r="74" s="50" customFormat="1" ht="13.2"/>
    <row r="75" s="50" customFormat="1" ht="13.2"/>
    <row r="76" s="50" customFormat="1" ht="13.2"/>
    <row r="77" s="50" customFormat="1" ht="13.2"/>
    <row r="78" s="50" customFormat="1" ht="13.2"/>
    <row r="79" s="50" customFormat="1" ht="13.2"/>
    <row r="80" s="50" customFormat="1" ht="13.2"/>
    <row r="81" s="50" customFormat="1" ht="13.2"/>
    <row r="82" s="50" customFormat="1" ht="13.2"/>
    <row r="83" s="50" customFormat="1" ht="13.2"/>
    <row r="84" s="50" customFormat="1" ht="13.2"/>
    <row r="85" s="50" customFormat="1" ht="13.2"/>
    <row r="86" s="50" customFormat="1" ht="13.2"/>
    <row r="87" s="50" customFormat="1" ht="13.2"/>
    <row r="88" s="50" customFormat="1" ht="13.2"/>
    <row r="89" s="50" customFormat="1" ht="13.2"/>
    <row r="90" s="50" customFormat="1" ht="13.2"/>
    <row r="91" s="50" customFormat="1" ht="13.2"/>
    <row r="92" s="50" customFormat="1" ht="13.2"/>
    <row r="93" s="50" customFormat="1" ht="13.2"/>
    <row r="94" s="50" customFormat="1" ht="13.2"/>
    <row r="95" s="50" customFormat="1" ht="13.2"/>
    <row r="96" s="50" customFormat="1" ht="13.2"/>
    <row r="97" s="50" customFormat="1" ht="13.2"/>
    <row r="98" s="50" customFormat="1" ht="13.2"/>
    <row r="99" s="50" customFormat="1" ht="13.2"/>
    <row r="100" s="50" customFormat="1" ht="13.2"/>
    <row r="101" s="50" customFormat="1" ht="13.2"/>
    <row r="102" s="50" customFormat="1" ht="13.2"/>
    <row r="103" s="50" customFormat="1" ht="13.2"/>
    <row r="104" s="50" customFormat="1" ht="13.2"/>
    <row r="105" s="50" customFormat="1" ht="13.2"/>
    <row r="106" s="50" customFormat="1" ht="13.2"/>
    <row r="107" s="50" customFormat="1" ht="13.2"/>
    <row r="108" s="50" customFormat="1" ht="13.2"/>
    <row r="109" s="50" customFormat="1" ht="13.2"/>
    <row r="110" s="50" customFormat="1" ht="13.2"/>
    <row r="111" s="50" customFormat="1" ht="13.2"/>
    <row r="112" s="50" customFormat="1" ht="13.2"/>
    <row r="113" s="50" customFormat="1" ht="13.2"/>
    <row r="114" s="50" customFormat="1" ht="13.2"/>
    <row r="115" s="50" customFormat="1" ht="13.2"/>
    <row r="116" s="50" customFormat="1" ht="13.2"/>
    <row r="117" s="50" customFormat="1" ht="13.2"/>
    <row r="118" s="50" customFormat="1" ht="13.2"/>
    <row r="119" s="50" customFormat="1" ht="13.2"/>
    <row r="120" s="50" customFormat="1" ht="13.2"/>
    <row r="121" s="50" customFormat="1" ht="13.2"/>
    <row r="122" s="50" customFormat="1" ht="13.2"/>
    <row r="123" s="50" customFormat="1" ht="13.2"/>
    <row r="124" s="50" customFormat="1" ht="13.2"/>
    <row r="125" s="50" customFormat="1" ht="13.2"/>
    <row r="126" s="50" customFormat="1" ht="13.2"/>
    <row r="127" s="50" customFormat="1" ht="13.2"/>
    <row r="128" s="50" customFormat="1" ht="13.2"/>
    <row r="129" s="50" customFormat="1" ht="13.2"/>
    <row r="130" s="50" customFormat="1" ht="13.2"/>
    <row r="131" s="50" customFormat="1" ht="13.2"/>
    <row r="132" s="50" customFormat="1" ht="13.2"/>
    <row r="133" s="50" customFormat="1" ht="13.2"/>
    <row r="134" s="50" customFormat="1" ht="13.2"/>
    <row r="135" s="50" customFormat="1" ht="13.2"/>
    <row r="136" s="50" customFormat="1" ht="13.2"/>
    <row r="137" s="50" customFormat="1" ht="13.2"/>
    <row r="138" s="50" customFormat="1" ht="13.2"/>
    <row r="139" s="50" customFormat="1" ht="13.2"/>
    <row r="140" s="50" customFormat="1" ht="13.2"/>
    <row r="141" s="50" customFormat="1" ht="13.2"/>
    <row r="142" s="50" customFormat="1" ht="13.2"/>
    <row r="143" s="50" customFormat="1" ht="13.2"/>
    <row r="144" s="50" customFormat="1" ht="13.2"/>
    <row r="145" s="50" customFormat="1" ht="13.2"/>
    <row r="146" s="50" customFormat="1" ht="13.2"/>
    <row r="147" s="50" customFormat="1" ht="13.2"/>
    <row r="148" s="50" customFormat="1" ht="13.2"/>
    <row r="149" s="50" customFormat="1" ht="13.2"/>
    <row r="150" s="50" customFormat="1" ht="13.2"/>
    <row r="151" s="50" customFormat="1" ht="13.2"/>
    <row r="152" s="50" customFormat="1" ht="13.2"/>
    <row r="153" s="50" customFormat="1" ht="13.2"/>
    <row r="154" s="50" customFormat="1" ht="13.2"/>
    <row r="155" s="50" customFormat="1" ht="13.2"/>
    <row r="156" s="50" customFormat="1" ht="13.2"/>
    <row r="157" s="50" customFormat="1" ht="13.2"/>
    <row r="158" s="50" customFormat="1" ht="13.2"/>
    <row r="159" s="50" customFormat="1" ht="13.2"/>
    <row r="160" s="50" customFormat="1" ht="13.2"/>
    <row r="161" s="50" customFormat="1" ht="13.2"/>
    <row r="162" s="50" customFormat="1" ht="13.2"/>
    <row r="163" s="50" customFormat="1" ht="13.2"/>
    <row r="164" s="50" customFormat="1" ht="13.2"/>
    <row r="165" s="50" customFormat="1" ht="13.2"/>
    <row r="166" s="50" customFormat="1" ht="13.2"/>
    <row r="167" s="50" customFormat="1" ht="13.2"/>
    <row r="168" s="50" customFormat="1" ht="13.2"/>
    <row r="169" s="50" customFormat="1" ht="13.2"/>
    <row r="170" s="50" customFormat="1" ht="13.2"/>
    <row r="171" s="50" customFormat="1" ht="13.2"/>
    <row r="172" s="50" customFormat="1" ht="13.2"/>
    <row r="173" s="50" customFormat="1" ht="13.2"/>
    <row r="174" s="50" customFormat="1" ht="13.2"/>
    <row r="175" s="50" customFormat="1" ht="13.2"/>
    <row r="176" s="50" customFormat="1" ht="13.2"/>
    <row r="177" s="50" customFormat="1" ht="13.2"/>
    <row r="178" s="50" customFormat="1" ht="13.2"/>
    <row r="179" s="50" customFormat="1" ht="13.2"/>
    <row r="180" s="50" customFormat="1" ht="13.2"/>
    <row r="181" s="50" customFormat="1" ht="13.2"/>
    <row r="182" s="50" customFormat="1" ht="13.2"/>
    <row r="183" s="50" customFormat="1" ht="13.2"/>
    <row r="184" s="50" customFormat="1" ht="13.2"/>
    <row r="185" s="50" customFormat="1" ht="13.2"/>
    <row r="186" s="50" customFormat="1" ht="13.2"/>
    <row r="187" s="50" customFormat="1" ht="13.2"/>
    <row r="188" s="50" customFormat="1" ht="13.2"/>
    <row r="189" s="50" customFormat="1" ht="13.2"/>
    <row r="190" s="50" customFormat="1" ht="13.2"/>
    <row r="191" s="50" customFormat="1" ht="13.2"/>
    <row r="192" s="50" customFormat="1" ht="13.2"/>
    <row r="193" s="50" customFormat="1" ht="13.2"/>
    <row r="194" s="50" customFormat="1" ht="13.2"/>
    <row r="195" s="50" customFormat="1" ht="13.2"/>
    <row r="196" s="50" customFormat="1" ht="13.2"/>
    <row r="197" s="50" customFormat="1" ht="13.2"/>
    <row r="198" s="50" customFormat="1" ht="13.2"/>
    <row r="199" s="50" customFormat="1" ht="13.2"/>
    <row r="200" s="50" customFormat="1" ht="13.2"/>
    <row r="201" s="50" customFormat="1" ht="13.2"/>
    <row r="202" s="50" customFormat="1" ht="13.2"/>
    <row r="203" s="50" customFormat="1" ht="13.2"/>
    <row r="204" s="50" customFormat="1" ht="13.2"/>
    <row r="205" s="50" customFormat="1" ht="13.2"/>
    <row r="206" s="50" customFormat="1" ht="13.2"/>
    <row r="207" s="50" customFormat="1" ht="13.2"/>
    <row r="208" s="50" customFormat="1" ht="13.2"/>
    <row r="209" s="50" customFormat="1" ht="13.2"/>
    <row r="210" s="50" customFormat="1" ht="13.2"/>
    <row r="211" s="50" customFormat="1" ht="13.2"/>
    <row r="212" s="50" customFormat="1" ht="13.2"/>
    <row r="213" s="50" customFormat="1" ht="13.2"/>
    <row r="214" s="50" customFormat="1" ht="13.2"/>
    <row r="215" s="50" customFormat="1" ht="13.2"/>
    <row r="216" s="50" customFormat="1" ht="13.2"/>
    <row r="217" s="50" customFormat="1" ht="13.2"/>
    <row r="218" s="50" customFormat="1" ht="13.2"/>
    <row r="219" s="50" customFormat="1" ht="13.2"/>
    <row r="220" s="50" customFormat="1" ht="13.2"/>
    <row r="221" s="50" customFormat="1" ht="13.2"/>
    <row r="222" s="50" customFormat="1" ht="13.2"/>
    <row r="223" s="50" customFormat="1" ht="13.2"/>
    <row r="224" s="50" customFormat="1" ht="13.2"/>
    <row r="225" s="50" customFormat="1" ht="13.2"/>
    <row r="226" s="50" customFormat="1" ht="13.2"/>
    <row r="227" s="50" customFormat="1" ht="13.2"/>
    <row r="228" s="50" customFormat="1" ht="13.2"/>
    <row r="229" s="50" customFormat="1" ht="13.2"/>
    <row r="230" s="50" customFormat="1" ht="13.2"/>
    <row r="231" s="50" customFormat="1" ht="13.2"/>
    <row r="232" s="50" customFormat="1" ht="13.2"/>
    <row r="233" s="50" customFormat="1" ht="13.2"/>
    <row r="234" s="50" customFormat="1" ht="13.2"/>
    <row r="235" s="50" customFormat="1" ht="13.2"/>
    <row r="236" s="50" customFormat="1" ht="13.2"/>
    <row r="237" s="50" customFormat="1" ht="13.2"/>
    <row r="238" s="50" customFormat="1" ht="13.2"/>
    <row r="239" s="50" customFormat="1" ht="13.2"/>
    <row r="240" s="50" customFormat="1" ht="13.2"/>
    <row r="241" s="50" customFormat="1" ht="13.2"/>
    <row r="242" s="50" customFormat="1" ht="13.2"/>
    <row r="243" s="50" customFormat="1" ht="13.2"/>
    <row r="244" s="50" customFormat="1" ht="13.2"/>
    <row r="245" s="50" customFormat="1" ht="13.2"/>
    <row r="246" s="50" customFormat="1" ht="13.2"/>
    <row r="247" s="50" customFormat="1" ht="13.2"/>
    <row r="248" s="50" customFormat="1" ht="13.2"/>
    <row r="249" s="50" customFormat="1" ht="13.2"/>
    <row r="250" s="50" customFormat="1" ht="13.2"/>
    <row r="251" s="50" customFormat="1" ht="13.2"/>
    <row r="252" s="50" customFormat="1" ht="13.2"/>
    <row r="253" s="50" customFormat="1" ht="13.2"/>
    <row r="254" s="50" customFormat="1" ht="13.2"/>
    <row r="255" s="50" customFormat="1" ht="13.2"/>
    <row r="256" s="50" customFormat="1" ht="13.2"/>
    <row r="257" s="50" customFormat="1" ht="13.2"/>
    <row r="258" s="50" customFormat="1" ht="13.2"/>
    <row r="259" s="50" customFormat="1" ht="13.2"/>
    <row r="260" s="50" customFormat="1" ht="13.2"/>
    <row r="261" s="50" customFormat="1" ht="13.2"/>
    <row r="262" s="50" customFormat="1" ht="13.2"/>
    <row r="263" s="50" customFormat="1" ht="13.2"/>
    <row r="264" s="50" customFormat="1" ht="13.2"/>
    <row r="265" s="50" customFormat="1" ht="13.2"/>
    <row r="266" s="50" customFormat="1" ht="13.2"/>
    <row r="267" s="50" customFormat="1" ht="13.2"/>
    <row r="268" s="50" customFormat="1" ht="13.2"/>
    <row r="269" s="50" customFormat="1" ht="13.2"/>
    <row r="270" s="50" customFormat="1" ht="13.2"/>
    <row r="271" s="50" customFormat="1" ht="13.2"/>
    <row r="272" s="50" customFormat="1" ht="13.2"/>
    <row r="273" s="50" customFormat="1" ht="13.2"/>
    <row r="274" s="50" customFormat="1" ht="13.2"/>
    <row r="275" s="50" customFormat="1" ht="13.2"/>
    <row r="276" s="50" customFormat="1" ht="13.2"/>
    <row r="277" s="50" customFormat="1" ht="13.2"/>
    <row r="278" s="50" customFormat="1" ht="13.2"/>
    <row r="279" s="50" customFormat="1" ht="13.2"/>
    <row r="280" s="50" customFormat="1" ht="13.2"/>
    <row r="281" s="50" customFormat="1" ht="13.2"/>
    <row r="282" s="50" customFormat="1" ht="13.2"/>
    <row r="283" s="50" customFormat="1" ht="13.2"/>
    <row r="284" s="50" customFormat="1" ht="13.2"/>
    <row r="285" s="50" customFormat="1" ht="13.2"/>
    <row r="286" s="50" customFormat="1" ht="13.2"/>
    <row r="287" s="50" customFormat="1" ht="13.2"/>
    <row r="288" s="50" customFormat="1" ht="13.2"/>
    <row r="289" s="50" customFormat="1" ht="13.2"/>
    <row r="290" s="50" customFormat="1" ht="13.2"/>
    <row r="291" s="50" customFormat="1" ht="13.2"/>
    <row r="292" s="50" customFormat="1" ht="13.2"/>
    <row r="293" s="50" customFormat="1" ht="13.2"/>
    <row r="294" s="50" customFormat="1" ht="13.2"/>
    <row r="295" s="50" customFormat="1" ht="13.2"/>
    <row r="296" s="50" customFormat="1" ht="13.2"/>
    <row r="297" s="50" customFormat="1" ht="13.2"/>
    <row r="298" s="50" customFormat="1" ht="13.2"/>
    <row r="299" s="50" customFormat="1" ht="13.2"/>
    <row r="300" s="50" customFormat="1" ht="13.2"/>
    <row r="301" s="50" customFormat="1" ht="13.2"/>
    <row r="302" s="50" customFormat="1" ht="13.2"/>
    <row r="303" s="50" customFormat="1" ht="13.2"/>
    <row r="304" s="50" customFormat="1" ht="13.2"/>
    <row r="305" s="50" customFormat="1" ht="13.2"/>
    <row r="306" s="50" customFormat="1" ht="13.2"/>
    <row r="307" s="50" customFormat="1" ht="13.2"/>
    <row r="308" s="50" customFormat="1" ht="13.2"/>
    <row r="309" s="50" customFormat="1" ht="13.2"/>
    <row r="310" s="50" customFormat="1" ht="13.2"/>
    <row r="311" s="50" customFormat="1" ht="13.2"/>
    <row r="312" s="50" customFormat="1" ht="13.2"/>
    <row r="313" s="50" customFormat="1" ht="13.2"/>
    <row r="314" s="50" customFormat="1" ht="13.2"/>
    <row r="315" s="50" customFormat="1" ht="13.2"/>
    <row r="316" s="50" customFormat="1" ht="13.2"/>
    <row r="317" s="50" customFormat="1" ht="13.2"/>
    <row r="318" s="50" customFormat="1" ht="13.2"/>
    <row r="319" s="50" customFormat="1" ht="13.2"/>
    <row r="320" s="50" customFormat="1" ht="13.2"/>
    <row r="321" s="50" customFormat="1" ht="13.2"/>
    <row r="322" s="50" customFormat="1" ht="13.2"/>
    <row r="323" s="50" customFormat="1" ht="13.2"/>
    <row r="324" s="50" customFormat="1" ht="13.2"/>
    <row r="325" s="50" customFormat="1" ht="13.2"/>
    <row r="326" s="50" customFormat="1" ht="13.2"/>
    <row r="327" s="50" customFormat="1" ht="13.2"/>
    <row r="328" s="50" customFormat="1" ht="13.2"/>
    <row r="329" s="50" customFormat="1" ht="13.2"/>
    <row r="330" s="50" customFormat="1" ht="13.2"/>
    <row r="331" s="50" customFormat="1" ht="13.2"/>
    <row r="332" s="50" customFormat="1" ht="13.2"/>
    <row r="333" s="50" customFormat="1" ht="13.2"/>
    <row r="334" s="50" customFormat="1" ht="13.2"/>
    <row r="335" s="50" customFormat="1" ht="13.2"/>
    <row r="336" s="50" customFormat="1" ht="13.2"/>
    <row r="337" s="50" customFormat="1" ht="13.2"/>
    <row r="338" s="50" customFormat="1" ht="13.2"/>
    <row r="339" s="50" customFormat="1" ht="13.2"/>
    <row r="340" s="50" customFormat="1" ht="13.2"/>
    <row r="341" s="50" customFormat="1" ht="13.2"/>
    <row r="342" s="50" customFormat="1" ht="13.2"/>
    <row r="343" s="50" customFormat="1" ht="13.2"/>
    <row r="344" s="50" customFormat="1" ht="13.2"/>
    <row r="345" s="50" customFormat="1" ht="13.2"/>
    <row r="346" s="50" customFormat="1" ht="13.2"/>
    <row r="347" s="50" customFormat="1" ht="13.2"/>
    <row r="348" s="50" customFormat="1" ht="13.2"/>
    <row r="349" s="50" customFormat="1" ht="13.2"/>
    <row r="350" s="50" customFormat="1" ht="13.2"/>
    <row r="351" s="50" customFormat="1" ht="13.2"/>
    <row r="352" s="50" customFormat="1" ht="13.2"/>
    <row r="353" s="50" customFormat="1" ht="13.2"/>
    <row r="354" s="50" customFormat="1" ht="13.2"/>
    <row r="355" s="50" customFormat="1" ht="13.2"/>
    <row r="356" s="50" customFormat="1" ht="13.2"/>
    <row r="357" s="50" customFormat="1" ht="13.2"/>
    <row r="358" s="50" customFormat="1" ht="13.2"/>
    <row r="359" s="50" customFormat="1" ht="13.2"/>
    <row r="360" s="50" customFormat="1" ht="13.2"/>
    <row r="361" s="50" customFormat="1" ht="13.2"/>
    <row r="362" s="50" customFormat="1" ht="13.2"/>
    <row r="363" s="50" customFormat="1" ht="13.2"/>
    <row r="364" s="50" customFormat="1" ht="13.2"/>
    <row r="365" s="50" customFormat="1" ht="13.2"/>
    <row r="366" s="50" customFormat="1" ht="13.2"/>
    <row r="367" s="50" customFormat="1" ht="13.2"/>
    <row r="368" s="50" customFormat="1" ht="13.2"/>
    <row r="369" s="50" customFormat="1" ht="13.2"/>
    <row r="370" s="50" customFormat="1" ht="13.2"/>
    <row r="371" s="50" customFormat="1" ht="13.2"/>
    <row r="372" s="50" customFormat="1" ht="13.2"/>
    <row r="373" s="50" customFormat="1" ht="13.2"/>
    <row r="374" s="50" customFormat="1" ht="13.2"/>
    <row r="375" s="50" customFormat="1" ht="13.2"/>
    <row r="376" s="50" customFormat="1" ht="13.2"/>
    <row r="377" s="50" customFormat="1" ht="13.2"/>
    <row r="378" s="50" customFormat="1" ht="13.2"/>
    <row r="379" s="50" customFormat="1" ht="13.2"/>
    <row r="380" s="50" customFormat="1" ht="13.2"/>
    <row r="381" s="50" customFormat="1" ht="13.2"/>
    <row r="382" s="50" customFormat="1" ht="13.2"/>
    <row r="383" s="50" customFormat="1" ht="13.2"/>
    <row r="384" s="50" customFormat="1" ht="13.2"/>
    <row r="385" s="50" customFormat="1" ht="13.2"/>
    <row r="386" s="50" customFormat="1" ht="13.2"/>
    <row r="387" s="50" customFormat="1" ht="13.2"/>
    <row r="388" s="50" customFormat="1" ht="13.2"/>
    <row r="389" s="50" customFormat="1" ht="13.2"/>
    <row r="390" s="50" customFormat="1" ht="13.2"/>
    <row r="391" s="50" customFormat="1" ht="13.2"/>
    <row r="392" s="50" customFormat="1" ht="13.2"/>
    <row r="393" s="50" customFormat="1" ht="13.2"/>
    <row r="394" s="50" customFormat="1" ht="13.2"/>
    <row r="395" s="50" customFormat="1" ht="13.2"/>
    <row r="396" s="50" customFormat="1" ht="13.2"/>
    <row r="397" s="50" customFormat="1" ht="13.2"/>
    <row r="398" s="50" customFormat="1" ht="13.2"/>
    <row r="399" s="50" customFormat="1" ht="13.2"/>
    <row r="400" s="50" customFormat="1" ht="13.2"/>
    <row r="401" s="50" customFormat="1" ht="13.2"/>
    <row r="402" s="50" customFormat="1" ht="13.2"/>
    <row r="403" s="50" customFormat="1" ht="13.2"/>
    <row r="404" s="50" customFormat="1" ht="13.2"/>
    <row r="405" s="50" customFormat="1" ht="13.2"/>
    <row r="406" s="50" customFormat="1" ht="13.2"/>
    <row r="407" s="50" customFormat="1" ht="13.2"/>
    <row r="408" s="50" customFormat="1" ht="13.2"/>
    <row r="409" s="50" customFormat="1" ht="13.2"/>
    <row r="410" s="50" customFormat="1" ht="13.2"/>
    <row r="411" s="50" customFormat="1" ht="13.2"/>
    <row r="412" s="50" customFormat="1" ht="13.2"/>
    <row r="413" s="50" customFormat="1" ht="13.2"/>
    <row r="414" s="50" customFormat="1" ht="13.2"/>
    <row r="415" s="50" customFormat="1" ht="13.2"/>
    <row r="416" s="50" customFormat="1" ht="13.2"/>
    <row r="417" s="50" customFormat="1" ht="13.2"/>
    <row r="418" s="50" customFormat="1" ht="13.2"/>
    <row r="419" s="50" customFormat="1" ht="13.2"/>
    <row r="420" s="50" customFormat="1" ht="13.2"/>
    <row r="421" s="50" customFormat="1" ht="13.2"/>
    <row r="422" s="50" customFormat="1" ht="13.2"/>
    <row r="423" s="50" customFormat="1" ht="13.2"/>
    <row r="424" s="50" customFormat="1" ht="13.2"/>
    <row r="425" s="50" customFormat="1" ht="13.2"/>
    <row r="426" s="50" customFormat="1" ht="13.2"/>
    <row r="427" s="50" customFormat="1" ht="13.2"/>
    <row r="428" s="50" customFormat="1" ht="13.2"/>
    <row r="429" s="50" customFormat="1" ht="13.2"/>
    <row r="430" s="50" customFormat="1" ht="13.2"/>
    <row r="431" s="50" customFormat="1" ht="13.2"/>
    <row r="432" s="50" customFormat="1" ht="13.2"/>
    <row r="433" s="50" customFormat="1" ht="13.2"/>
    <row r="434" s="50" customFormat="1" ht="13.2"/>
    <row r="435" s="50" customFormat="1" ht="13.2"/>
    <row r="436" s="50" customFormat="1" ht="13.2"/>
    <row r="437" s="50" customFormat="1" ht="13.2"/>
    <row r="438" s="50" customFormat="1" ht="13.2"/>
    <row r="439" s="50" customFormat="1" ht="13.2"/>
    <row r="440" s="50" customFormat="1" ht="13.2"/>
    <row r="441" s="50" customFormat="1" ht="13.2"/>
    <row r="442" s="50" customFormat="1" ht="13.2"/>
    <row r="443" s="50" customFormat="1" ht="13.2"/>
    <row r="444" s="50" customFormat="1" ht="13.2"/>
    <row r="445" s="50" customFormat="1" ht="13.2"/>
    <row r="446" s="50" customFormat="1" ht="13.2"/>
    <row r="447" s="50" customFormat="1" ht="13.2"/>
    <row r="448" s="50" customFormat="1" ht="13.2"/>
    <row r="449" s="50" customFormat="1" ht="13.2"/>
    <row r="450" s="50" customFormat="1" ht="13.2"/>
    <row r="451" s="50" customFormat="1" ht="13.2"/>
    <row r="452" s="50" customFormat="1" ht="13.2"/>
    <row r="453" s="50" customFormat="1" ht="13.2"/>
    <row r="454" s="50" customFormat="1" ht="13.2"/>
    <row r="455" s="50" customFormat="1" ht="13.2"/>
    <row r="456" s="50" customFormat="1" ht="13.2"/>
    <row r="457" s="50" customFormat="1" ht="13.2"/>
    <row r="458" s="50" customFormat="1" ht="13.2"/>
    <row r="459" s="50" customFormat="1" ht="13.2"/>
    <row r="460" s="50" customFormat="1" ht="13.2"/>
    <row r="461" s="50" customFormat="1" ht="13.2"/>
    <row r="462" s="50" customFormat="1" ht="13.2"/>
    <row r="463" s="50" customFormat="1" ht="13.2"/>
    <row r="464" s="50" customFormat="1" ht="13.2"/>
    <row r="465" s="50" customFormat="1" ht="13.2"/>
    <row r="466" s="50" customFormat="1" ht="13.2"/>
    <row r="467" s="50" customFormat="1" ht="13.2"/>
    <row r="468" s="50" customFormat="1" ht="13.2"/>
    <row r="469" s="50" customFormat="1" ht="13.2"/>
    <row r="470" s="50" customFormat="1" ht="13.2"/>
    <row r="471" s="50" customFormat="1" ht="13.2"/>
    <row r="472" s="50" customFormat="1" ht="13.2"/>
    <row r="473" s="50" customFormat="1" ht="13.2"/>
    <row r="474" s="50" customFormat="1" ht="13.2"/>
    <row r="475" s="50" customFormat="1" ht="13.2"/>
    <row r="476" s="50" customFormat="1" ht="13.2"/>
    <row r="477" s="50" customFormat="1" ht="13.2"/>
    <row r="478" s="50" customFormat="1" ht="13.2"/>
    <row r="479" s="50" customFormat="1" ht="13.2"/>
    <row r="480" s="50" customFormat="1" ht="13.2"/>
    <row r="481" s="50" customFormat="1" ht="13.2"/>
    <row r="482" s="50" customFormat="1" ht="13.2"/>
    <row r="483" s="50" customFormat="1" ht="13.2"/>
    <row r="484" s="50" customFormat="1" ht="13.2"/>
    <row r="485" s="50" customFormat="1" ht="13.2"/>
    <row r="486" s="50" customFormat="1" ht="13.2"/>
    <row r="487" s="50" customFormat="1" ht="13.2"/>
    <row r="488" s="50" customFormat="1" ht="13.2"/>
    <row r="489" s="50" customFormat="1" ht="13.2"/>
    <row r="490" s="50" customFormat="1" ht="13.2"/>
    <row r="491" s="50" customFormat="1" ht="13.2"/>
    <row r="492" s="50" customFormat="1" ht="13.2"/>
    <row r="493" s="50" customFormat="1" ht="13.2"/>
    <row r="494" s="50" customFormat="1" ht="13.2"/>
    <row r="495" s="50" customFormat="1" ht="13.2"/>
    <row r="496" s="50" customFormat="1" ht="13.2"/>
    <row r="497" s="50" customFormat="1" ht="13.2"/>
    <row r="498" s="50" customFormat="1" ht="13.2"/>
    <row r="499" s="50" customFormat="1" ht="13.2"/>
    <row r="500" s="50" customFormat="1" ht="13.2"/>
    <row r="501" s="50" customFormat="1" ht="13.2"/>
    <row r="502" s="50" customFormat="1" ht="13.2"/>
    <row r="503" s="50" customFormat="1" ht="13.2"/>
    <row r="504" s="50" customFormat="1" ht="13.2"/>
    <row r="505" s="50" customFormat="1" ht="13.2"/>
    <row r="506" s="50" customFormat="1" ht="13.2"/>
    <row r="507" s="50" customFormat="1" ht="13.2"/>
    <row r="508" s="50" customFormat="1" ht="13.2"/>
    <row r="509" s="50" customFormat="1" ht="13.2"/>
    <row r="510" s="50" customFormat="1" ht="13.2"/>
    <row r="511" s="50" customFormat="1" ht="13.2"/>
    <row r="512" s="50" customFormat="1" ht="13.2"/>
    <row r="513" s="50" customFormat="1" ht="13.2"/>
    <row r="514" s="50" customFormat="1" ht="13.2"/>
    <row r="515" s="50" customFormat="1" ht="13.2"/>
    <row r="516" s="50" customFormat="1" ht="13.2"/>
    <row r="517" s="50" customFormat="1" ht="13.2"/>
    <row r="518" s="50" customFormat="1" ht="13.2"/>
    <row r="519" s="50" customFormat="1" ht="13.2"/>
    <row r="520" s="50" customFormat="1" ht="13.2"/>
    <row r="521" s="50" customFormat="1" ht="13.2"/>
    <row r="522" s="50" customFormat="1" ht="13.2"/>
    <row r="523" s="50" customFormat="1" ht="13.2"/>
    <row r="524" s="50" customFormat="1" ht="13.2"/>
    <row r="525" s="50" customFormat="1" ht="13.2"/>
    <row r="526" s="50" customFormat="1" ht="13.2"/>
    <row r="527" s="50" customFormat="1" ht="13.2"/>
    <row r="528" s="50" customFormat="1" ht="13.2"/>
    <row r="529" s="50" customFormat="1" ht="13.2"/>
    <row r="530" s="50" customFormat="1" ht="13.2"/>
    <row r="531" s="50" customFormat="1" ht="13.2"/>
    <row r="532" s="50" customFormat="1" ht="13.2"/>
    <row r="533" s="50" customFormat="1" ht="13.2"/>
    <row r="534" s="50" customFormat="1" ht="13.2"/>
    <row r="535" s="50" customFormat="1" ht="13.2"/>
    <row r="536" s="50" customFormat="1" ht="13.2"/>
    <row r="537" s="50" customFormat="1" ht="13.2"/>
    <row r="538" s="50" customFormat="1" ht="13.2"/>
    <row r="539" s="50" customFormat="1" ht="13.2"/>
    <row r="540" s="50" customFormat="1" ht="13.2"/>
    <row r="541" s="50" customFormat="1" ht="13.2"/>
    <row r="542" s="50" customFormat="1" ht="13.2"/>
    <row r="543" s="50" customFormat="1" ht="13.2"/>
    <row r="544" s="50" customFormat="1" ht="13.2"/>
    <row r="545" s="50" customFormat="1" ht="13.2"/>
    <row r="546" s="50" customFormat="1" ht="13.2"/>
    <row r="547" s="50" customFormat="1" ht="13.2"/>
    <row r="548" s="50" customFormat="1" ht="13.2"/>
    <row r="549" s="50" customFormat="1" ht="13.2"/>
    <row r="550" s="50" customFormat="1" ht="13.2"/>
    <row r="551" s="50" customFormat="1" ht="13.2"/>
    <row r="552" s="50" customFormat="1" ht="13.2"/>
    <row r="553" s="50" customFormat="1" ht="13.2"/>
    <row r="554" s="50" customFormat="1" ht="13.2"/>
    <row r="555" s="50" customFormat="1" ht="13.2"/>
    <row r="556" s="50" customFormat="1" ht="13.2"/>
    <row r="557" s="50" customFormat="1" ht="13.2"/>
    <row r="558" s="50" customFormat="1" ht="13.2"/>
    <row r="559" s="50" customFormat="1" ht="13.2"/>
    <row r="560" s="50" customFormat="1" ht="13.2"/>
    <row r="561" s="50" customFormat="1" ht="13.2"/>
    <row r="562" s="50" customFormat="1" ht="13.2"/>
    <row r="563" s="50" customFormat="1" ht="13.2"/>
    <row r="564" s="50" customFormat="1" ht="13.2"/>
    <row r="565" s="50" customFormat="1" ht="13.2"/>
    <row r="566" s="50" customFormat="1" ht="13.2"/>
    <row r="567" s="50" customFormat="1" ht="13.2"/>
    <row r="568" s="50" customFormat="1" ht="13.2"/>
    <row r="569" s="50" customFormat="1" ht="13.2"/>
    <row r="570" s="50" customFormat="1" ht="13.2"/>
    <row r="571" s="50" customFormat="1" ht="13.2"/>
    <row r="572" s="50" customFormat="1" ht="13.2"/>
    <row r="573" s="50" customFormat="1" ht="13.2"/>
    <row r="574" s="50" customFormat="1" ht="13.2"/>
    <row r="575" s="50" customFormat="1" ht="13.2"/>
    <row r="576" s="50" customFormat="1" ht="13.2"/>
    <row r="577" s="50" customFormat="1" ht="13.2"/>
    <row r="578" s="50" customFormat="1" ht="13.2"/>
    <row r="579" s="50" customFormat="1" ht="13.2"/>
    <row r="580" s="50" customFormat="1" ht="13.2"/>
    <row r="581" s="50" customFormat="1" ht="13.2"/>
    <row r="582" s="50" customFormat="1" ht="13.2"/>
    <row r="583" s="50" customFormat="1" ht="13.2"/>
    <row r="584" s="50" customFormat="1" ht="13.2"/>
    <row r="585" s="50" customFormat="1" ht="13.2"/>
    <row r="586" s="50" customFormat="1" ht="13.2"/>
    <row r="587" s="50" customFormat="1" ht="13.2"/>
    <row r="588" s="50" customFormat="1" ht="13.2"/>
    <row r="589" s="50" customFormat="1" ht="13.2"/>
    <row r="590" s="50" customFormat="1" ht="13.2"/>
    <row r="591" s="50" customFormat="1" ht="13.2"/>
    <row r="592" s="50" customFormat="1" ht="13.2"/>
    <row r="593" s="50" customFormat="1" ht="13.2"/>
    <row r="594" s="50" customFormat="1" ht="13.2"/>
    <row r="595" s="50" customFormat="1" ht="13.2"/>
    <row r="596" s="50" customFormat="1" ht="13.2"/>
    <row r="597" s="50" customFormat="1" ht="13.2"/>
    <row r="598" s="50" customFormat="1" ht="13.2"/>
    <row r="599" s="50" customFormat="1" ht="13.2"/>
    <row r="600" s="50" customFormat="1" ht="13.2"/>
    <row r="601" s="50" customFormat="1" ht="13.2"/>
    <row r="602" s="50" customFormat="1" ht="13.2"/>
    <row r="603" s="50" customFormat="1" ht="13.2"/>
    <row r="604" s="50" customFormat="1" ht="13.2"/>
    <row r="605" s="50" customFormat="1" ht="13.2"/>
    <row r="606" s="50" customFormat="1" ht="13.2"/>
    <row r="607" s="50" customFormat="1" ht="13.2"/>
    <row r="608" s="50" customFormat="1" ht="13.2"/>
    <row r="609" s="50" customFormat="1" ht="13.2"/>
    <row r="610" s="50" customFormat="1" ht="13.2"/>
    <row r="611" s="50" customFormat="1" ht="13.2"/>
    <row r="612" s="50" customFormat="1" ht="13.2"/>
    <row r="613" s="50" customFormat="1" ht="13.2"/>
    <row r="614" s="50" customFormat="1" ht="13.2"/>
    <row r="615" s="50" customFormat="1" ht="13.2"/>
    <row r="616" s="50" customFormat="1" ht="13.2"/>
    <row r="617" s="50" customFormat="1" ht="13.2"/>
    <row r="618" s="50" customFormat="1" ht="13.2"/>
    <row r="619" s="50" customFormat="1" ht="13.2"/>
    <row r="620" s="50" customFormat="1" ht="13.2"/>
    <row r="621" s="50" customFormat="1" ht="13.2"/>
    <row r="622" s="50" customFormat="1" ht="13.2"/>
    <row r="623" s="50" customFormat="1" ht="13.2"/>
    <row r="624" s="50" customFormat="1" ht="13.2"/>
    <row r="625" s="50" customFormat="1" ht="13.2"/>
    <row r="626" s="50" customFormat="1" ht="13.2"/>
    <row r="627" s="50" customFormat="1" ht="13.2"/>
    <row r="628" s="50" customFormat="1" ht="13.2"/>
    <row r="629" s="50" customFormat="1" ht="13.2"/>
    <row r="630" s="50" customFormat="1" ht="13.2"/>
    <row r="631" s="50" customFormat="1" ht="13.2"/>
    <row r="632" s="50" customFormat="1" ht="13.2"/>
    <row r="633" s="50" customFormat="1" ht="13.2"/>
    <row r="634" s="50" customFormat="1" ht="13.2"/>
    <row r="635" s="50" customFormat="1" ht="13.2"/>
    <row r="636" s="50" customFormat="1" ht="13.2"/>
    <row r="637" s="50" customFormat="1" ht="13.2"/>
    <row r="638" s="50" customFormat="1" ht="13.2"/>
    <row r="639" s="50" customFormat="1" ht="13.2"/>
    <row r="640" s="50" customFormat="1" ht="13.2"/>
    <row r="641" s="50" customFormat="1" ht="13.2"/>
    <row r="642" s="50" customFormat="1" ht="13.2"/>
    <row r="643" s="50" customFormat="1" ht="13.2"/>
    <row r="644" s="50" customFormat="1" ht="13.2"/>
    <row r="645" s="50" customFormat="1" ht="13.2"/>
    <row r="646" s="50" customFormat="1" ht="13.2"/>
    <row r="647" s="50" customFormat="1" ht="13.2"/>
    <row r="648" s="50" customFormat="1" ht="13.2"/>
    <row r="649" s="50" customFormat="1" ht="13.2"/>
    <row r="650" s="50" customFormat="1" ht="13.2"/>
    <row r="651" s="50" customFormat="1" ht="13.2"/>
    <row r="652" s="50" customFormat="1" ht="13.2"/>
    <row r="653" s="50" customFormat="1" ht="13.2"/>
    <row r="654" s="50" customFormat="1" ht="13.2"/>
    <row r="655" s="50" customFormat="1" ht="13.2"/>
    <row r="656" s="50" customFormat="1" ht="13.2"/>
    <row r="657" s="50" customFormat="1" ht="13.2"/>
    <row r="658" s="50" customFormat="1" ht="13.2"/>
    <row r="659" s="50" customFormat="1" ht="13.2"/>
    <row r="660" s="50" customFormat="1" ht="13.2"/>
    <row r="661" s="50" customFormat="1" ht="13.2"/>
    <row r="662" s="50" customFormat="1" ht="13.2"/>
    <row r="663" s="50" customFormat="1" ht="13.2"/>
    <row r="664" s="50" customFormat="1" ht="13.2"/>
    <row r="665" s="50" customFormat="1" ht="13.2"/>
    <row r="666" s="50" customFormat="1" ht="13.2"/>
    <row r="667" s="50" customFormat="1" ht="13.2"/>
    <row r="668" s="50" customFormat="1" ht="13.2"/>
    <row r="669" s="50" customFormat="1" ht="13.2"/>
    <row r="670" s="50" customFormat="1" ht="13.2"/>
    <row r="671" s="50" customFormat="1" ht="13.2"/>
    <row r="672" s="50" customFormat="1" ht="13.2"/>
    <row r="673" s="50" customFormat="1" ht="13.2"/>
    <row r="674" s="50" customFormat="1" ht="13.2"/>
    <row r="675" s="50" customFormat="1" ht="13.2"/>
    <row r="676" s="50" customFormat="1" ht="13.2"/>
    <row r="677" s="50" customFormat="1" ht="13.2"/>
    <row r="678" s="50" customFormat="1" ht="13.2"/>
    <row r="679" s="50" customFormat="1" ht="13.2"/>
    <row r="680" s="50" customFormat="1" ht="13.2"/>
    <row r="681" s="50" customFormat="1" ht="13.2"/>
    <row r="682" s="50" customFormat="1" ht="13.2"/>
    <row r="683" s="50" customFormat="1" ht="13.2"/>
    <row r="684" s="50" customFormat="1" ht="13.2"/>
    <row r="685" s="50" customFormat="1" ht="13.2"/>
    <row r="686" s="50" customFormat="1" ht="13.2"/>
    <row r="687" s="50" customFormat="1" ht="13.2"/>
    <row r="688" s="50" customFormat="1" ht="13.2"/>
    <row r="689" s="50" customFormat="1" ht="13.2"/>
    <row r="690" s="50" customFormat="1" ht="13.2"/>
    <row r="691" s="50" customFormat="1" ht="13.2"/>
    <row r="692" s="50" customFormat="1" ht="13.2"/>
    <row r="693" s="50" customFormat="1" ht="13.2"/>
    <row r="694" s="50" customFormat="1" ht="13.2"/>
    <row r="695" s="50" customFormat="1" ht="13.2"/>
    <row r="696" s="50" customFormat="1" ht="13.2"/>
    <row r="697" s="50" customFormat="1" ht="13.2"/>
    <row r="698" s="50" customFormat="1" ht="13.2"/>
    <row r="699" s="50" customFormat="1" ht="13.2"/>
    <row r="700" s="50" customFormat="1" ht="13.2"/>
    <row r="701" s="50" customFormat="1" ht="13.2"/>
    <row r="702" s="50" customFormat="1" ht="13.2"/>
    <row r="703" s="50" customFormat="1" ht="13.2"/>
    <row r="704" s="50" customFormat="1" ht="13.2"/>
    <row r="705" s="50" customFormat="1" ht="13.2"/>
    <row r="706" s="50" customFormat="1" ht="13.2"/>
    <row r="707" s="50" customFormat="1" ht="13.2"/>
    <row r="708" s="50" customFormat="1" ht="13.2"/>
    <row r="709" s="50" customFormat="1" ht="13.2"/>
    <row r="710" s="50" customFormat="1" ht="13.2"/>
    <row r="711" s="50" customFormat="1" ht="13.2"/>
    <row r="712" s="50" customFormat="1" ht="13.2"/>
    <row r="713" s="50" customFormat="1" ht="13.2"/>
    <row r="714" s="50" customFormat="1" ht="13.2"/>
    <row r="715" s="50" customFormat="1" ht="13.2"/>
    <row r="716" s="50" customFormat="1" ht="13.2"/>
    <row r="717" s="50" customFormat="1" ht="13.2"/>
    <row r="718" s="50" customFormat="1" ht="13.2"/>
    <row r="719" s="50" customFormat="1" ht="13.2"/>
    <row r="720" s="50" customFormat="1" ht="13.2"/>
    <row r="721" s="50" customFormat="1" ht="13.2"/>
    <row r="722" s="50" customFormat="1" ht="13.2"/>
    <row r="723" s="50" customFormat="1" ht="13.2"/>
    <row r="724" s="50" customFormat="1" ht="13.2"/>
    <row r="725" s="50" customFormat="1" ht="13.2"/>
    <row r="726" s="50" customFormat="1" ht="13.2"/>
    <row r="727" s="50" customFormat="1" ht="13.2"/>
    <row r="728" s="50" customFormat="1" ht="13.2"/>
    <row r="729" s="50" customFormat="1" ht="13.2"/>
    <row r="730" s="50" customFormat="1" ht="13.2"/>
    <row r="731" s="50" customFormat="1" ht="13.2"/>
    <row r="732" s="50" customFormat="1" ht="13.2"/>
    <row r="733" s="50" customFormat="1" ht="13.2"/>
    <row r="734" s="50" customFormat="1" ht="13.2"/>
    <row r="735" s="50" customFormat="1" ht="13.2"/>
    <row r="736" s="50" customFormat="1" ht="13.2"/>
    <row r="737" s="50" customFormat="1" ht="13.2"/>
    <row r="738" s="50" customFormat="1" ht="13.2"/>
    <row r="739" s="50" customFormat="1" ht="13.2"/>
    <row r="740" s="50" customFormat="1" ht="13.2"/>
    <row r="741" s="50" customFormat="1" ht="13.2"/>
    <row r="742" s="50" customFormat="1" ht="13.2"/>
    <row r="743" s="50" customFormat="1" ht="13.2"/>
    <row r="744" s="50" customFormat="1" ht="13.2"/>
    <row r="745" s="50" customFormat="1" ht="13.2"/>
    <row r="746" s="50" customFormat="1" ht="13.2"/>
    <row r="747" s="50" customFormat="1" ht="13.2"/>
    <row r="748" s="50" customFormat="1" ht="13.2"/>
    <row r="749" s="50" customFormat="1" ht="13.2"/>
    <row r="750" s="50" customFormat="1" ht="13.2"/>
    <row r="751" s="50" customFormat="1" ht="13.2"/>
    <row r="752" s="50" customFormat="1" ht="13.2"/>
    <row r="753" s="50" customFormat="1" ht="13.2"/>
    <row r="754" s="50" customFormat="1" ht="13.2"/>
    <row r="755" s="50" customFormat="1" ht="13.2"/>
    <row r="756" s="50" customFormat="1" ht="13.2"/>
    <row r="757" s="50" customFormat="1" ht="13.2"/>
    <row r="758" s="50" customFormat="1" ht="13.2"/>
    <row r="759" s="50" customFormat="1" ht="13.2"/>
    <row r="760" s="50" customFormat="1" ht="13.2"/>
    <row r="761" s="50" customFormat="1" ht="13.2"/>
    <row r="762" s="50" customFormat="1" ht="13.2"/>
    <row r="763" s="50" customFormat="1" ht="13.2"/>
    <row r="764" s="50" customFormat="1" ht="13.2"/>
    <row r="765" s="50" customFormat="1" ht="13.2"/>
    <row r="766" s="50" customFormat="1" ht="13.2"/>
    <row r="767" s="50" customFormat="1" ht="13.2"/>
    <row r="768" s="50" customFormat="1" ht="13.2"/>
    <row r="769" s="50" customFormat="1" ht="13.2"/>
    <row r="770" s="50" customFormat="1" ht="13.2"/>
    <row r="771" s="50" customFormat="1" ht="13.2"/>
    <row r="772" s="50" customFormat="1" ht="13.2"/>
    <row r="773" s="50" customFormat="1" ht="13.2"/>
    <row r="774" s="50" customFormat="1" ht="13.2"/>
    <row r="775" s="50" customFormat="1" ht="13.2"/>
    <row r="776" s="50" customFormat="1" ht="13.2"/>
    <row r="777" s="50" customFormat="1" ht="13.2"/>
    <row r="778" s="50" customFormat="1" ht="13.2"/>
    <row r="779" s="50" customFormat="1" ht="13.2"/>
    <row r="780" s="50" customFormat="1" ht="13.2"/>
    <row r="781" s="50" customFormat="1" ht="13.2"/>
    <row r="782" s="50" customFormat="1" ht="13.2"/>
    <row r="783" s="50" customFormat="1" ht="13.2"/>
    <row r="784" s="50" customFormat="1" ht="13.2"/>
    <row r="785" s="50" customFormat="1" ht="13.2"/>
    <row r="786" s="50" customFormat="1" ht="13.2"/>
    <row r="787" s="50" customFormat="1" ht="13.2"/>
    <row r="788" s="50" customFormat="1" ht="13.2"/>
    <row r="789" s="50" customFormat="1" ht="13.2"/>
    <row r="790" s="50" customFormat="1" ht="13.2"/>
    <row r="791" s="50" customFormat="1" ht="13.2"/>
    <row r="792" s="50" customFormat="1" ht="13.2"/>
    <row r="793" s="50" customFormat="1" ht="13.2"/>
    <row r="794" s="50" customFormat="1" ht="13.2"/>
    <row r="795" s="50" customFormat="1" ht="13.2"/>
    <row r="796" s="50" customFormat="1" ht="13.2"/>
    <row r="797" s="50" customFormat="1" ht="13.2"/>
    <row r="798" s="50" customFormat="1" ht="13.2"/>
    <row r="799" s="50" customFormat="1" ht="13.2"/>
    <row r="800" s="50" customFormat="1" ht="13.2"/>
    <row r="801" s="50" customFormat="1" ht="13.2"/>
    <row r="802" s="50" customFormat="1" ht="13.2"/>
    <row r="803" s="50" customFormat="1" ht="13.2"/>
    <row r="804" s="50" customFormat="1" ht="13.2"/>
    <row r="805" s="50" customFormat="1" ht="13.2"/>
    <row r="806" s="50" customFormat="1" ht="13.2"/>
    <row r="807" s="50" customFormat="1" ht="13.2"/>
    <row r="808" s="50" customFormat="1" ht="13.2"/>
    <row r="809" s="50" customFormat="1" ht="13.2"/>
    <row r="810" s="50" customFormat="1" ht="13.2"/>
    <row r="811" s="50" customFormat="1" ht="13.2"/>
    <row r="812" s="50" customFormat="1" ht="13.2"/>
    <row r="813" s="50" customFormat="1" ht="13.2"/>
    <row r="814" s="50" customFormat="1" ht="13.2"/>
    <row r="815" s="50" customFormat="1" ht="13.2"/>
    <row r="816" s="50" customFormat="1" ht="13.2"/>
    <row r="817" s="50" customFormat="1" ht="13.2"/>
    <row r="818" s="50" customFormat="1" ht="13.2"/>
    <row r="819" s="50" customFormat="1" ht="13.2"/>
    <row r="820" s="50" customFormat="1" ht="13.2"/>
    <row r="821" s="50" customFormat="1" ht="13.2"/>
    <row r="822" s="50" customFormat="1" ht="13.2"/>
    <row r="823" s="50" customFormat="1" ht="13.2"/>
    <row r="824" s="50" customFormat="1" ht="13.2"/>
    <row r="825" s="50" customFormat="1" ht="13.2"/>
    <row r="826" s="50" customFormat="1" ht="13.2"/>
    <row r="827" s="50" customFormat="1" ht="13.2"/>
    <row r="828" s="50" customFormat="1" ht="13.2"/>
    <row r="829" s="50" customFormat="1" ht="13.2"/>
    <row r="830" s="50" customFormat="1" ht="13.2"/>
    <row r="831" s="50" customFormat="1" ht="13.2"/>
    <row r="832" s="50" customFormat="1" ht="13.2"/>
    <row r="833" s="50" customFormat="1" ht="13.2"/>
    <row r="834" s="50" customFormat="1" ht="13.2"/>
    <row r="835" s="50" customFormat="1" ht="13.2"/>
    <row r="836" s="50" customFormat="1" ht="13.2"/>
    <row r="837" s="50" customFormat="1" ht="13.2"/>
    <row r="838" s="50" customFormat="1" ht="13.2"/>
    <row r="839" s="50" customFormat="1" ht="13.2"/>
    <row r="840" s="50" customFormat="1" ht="13.2"/>
    <row r="841" s="50" customFormat="1" ht="13.2"/>
    <row r="842" s="50" customFormat="1" ht="13.2"/>
    <row r="843" s="50" customFormat="1" ht="13.2"/>
    <row r="844" s="50" customFormat="1" ht="13.2"/>
    <row r="845" s="50" customFormat="1" ht="13.2"/>
    <row r="846" s="50" customFormat="1" ht="13.2"/>
    <row r="847" s="50" customFormat="1" ht="13.2"/>
    <row r="848" s="50" customFormat="1" ht="13.2"/>
    <row r="849" s="50" customFormat="1" ht="13.2"/>
    <row r="850" s="50" customFormat="1" ht="13.2"/>
    <row r="851" s="50" customFormat="1" ht="13.2"/>
    <row r="852" s="50" customFormat="1" ht="13.2"/>
    <row r="853" s="50" customFormat="1" ht="13.2"/>
    <row r="854" s="50" customFormat="1" ht="13.2"/>
    <row r="855" s="50" customFormat="1" ht="13.2"/>
    <row r="856" s="50" customFormat="1" ht="13.2"/>
    <row r="857" s="50" customFormat="1" ht="13.2"/>
    <row r="858" s="50" customFormat="1" ht="13.2"/>
    <row r="859" s="50" customFormat="1" ht="13.2"/>
    <row r="860" s="50" customFormat="1" ht="13.2"/>
    <row r="861" s="50" customFormat="1" ht="13.2"/>
    <row r="862" s="50" customFormat="1" ht="13.2"/>
    <row r="863" s="50" customFormat="1" ht="13.2"/>
    <row r="864" s="50" customFormat="1" ht="13.2"/>
    <row r="865" s="50" customFormat="1" ht="13.2"/>
    <row r="866" s="50" customFormat="1" ht="13.2"/>
    <row r="867" s="50" customFormat="1" ht="13.2"/>
    <row r="868" s="50" customFormat="1" ht="13.2"/>
    <row r="869" s="50" customFormat="1" ht="13.2"/>
    <row r="870" s="50" customFormat="1" ht="13.2"/>
    <row r="871" s="50" customFormat="1" ht="13.2"/>
    <row r="872" s="50" customFormat="1" ht="13.2"/>
    <row r="873" s="50" customFormat="1" ht="13.2"/>
    <row r="874" s="50" customFormat="1" ht="13.2"/>
    <row r="875" s="50" customFormat="1" ht="13.2"/>
    <row r="876" s="50" customFormat="1" ht="13.2"/>
    <row r="877" s="50" customFormat="1" ht="13.2"/>
    <row r="878" s="50" customFormat="1" ht="13.2"/>
    <row r="879" s="50" customFormat="1" ht="13.2"/>
    <row r="880" s="50" customFormat="1" ht="13.2"/>
    <row r="881" s="50" customFormat="1" ht="13.2"/>
    <row r="882" s="50" customFormat="1" ht="13.2"/>
    <row r="883" s="50" customFormat="1" ht="13.2"/>
    <row r="884" s="50" customFormat="1" ht="13.2"/>
    <row r="885" s="50" customFormat="1" ht="13.2"/>
    <row r="886" s="50" customFormat="1" ht="13.2"/>
    <row r="887" s="50" customFormat="1" ht="13.2"/>
    <row r="888" s="50" customFormat="1" ht="13.2"/>
    <row r="889" s="50" customFormat="1" ht="13.2"/>
    <row r="890" s="50" customFormat="1" ht="13.2"/>
    <row r="891" s="50" customFormat="1" ht="13.2"/>
    <row r="892" s="50" customFormat="1" ht="13.2"/>
    <row r="893" s="50" customFormat="1" ht="13.2"/>
    <row r="894" s="50" customFormat="1" ht="13.2"/>
    <row r="895" s="50" customFormat="1" ht="13.2"/>
    <row r="896" s="50" customFormat="1" ht="13.2"/>
    <row r="897" s="50" customFormat="1" ht="13.2"/>
    <row r="898" s="50" customFormat="1" ht="13.2"/>
    <row r="899" s="50" customFormat="1" ht="13.2"/>
    <row r="900" s="50" customFormat="1" ht="13.2"/>
    <row r="901" s="50" customFormat="1" ht="13.2"/>
    <row r="902" s="50" customFormat="1" ht="13.2"/>
    <row r="903" s="50" customFormat="1" ht="13.2"/>
    <row r="904" s="50" customFormat="1" ht="13.2"/>
    <row r="905" s="50" customFormat="1" ht="13.2"/>
    <row r="906" s="50" customFormat="1" ht="13.2"/>
    <row r="907" s="50" customFormat="1" ht="13.2"/>
    <row r="908" s="50" customFormat="1" ht="13.2"/>
    <row r="909" s="50" customFormat="1" ht="13.2"/>
    <row r="910" s="50" customFormat="1" ht="13.2"/>
    <row r="911" s="50" customFormat="1" ht="13.2"/>
    <row r="912" s="50" customFormat="1" ht="13.2"/>
    <row r="913" s="50" customFormat="1" ht="13.2"/>
    <row r="914" s="50" customFormat="1" ht="13.2"/>
    <row r="915" s="50" customFormat="1" ht="13.2"/>
    <row r="916" s="50" customFormat="1" ht="13.2"/>
    <row r="917" s="50" customFormat="1" ht="13.2"/>
    <row r="918" s="50" customFormat="1" ht="13.2"/>
    <row r="919" s="50" customFormat="1" ht="13.2"/>
    <row r="920" s="50" customFormat="1" ht="13.2"/>
    <row r="921" s="50" customFormat="1" ht="13.2"/>
    <row r="922" s="50" customFormat="1" ht="13.2"/>
    <row r="923" s="50" customFormat="1" ht="13.2"/>
    <row r="924" s="50" customFormat="1" ht="13.2"/>
    <row r="925" s="50" customFormat="1" ht="13.2"/>
    <row r="926" s="50" customFormat="1" ht="13.2"/>
    <row r="927" s="50" customFormat="1" ht="13.2"/>
    <row r="928" s="50" customFormat="1" ht="13.2"/>
    <row r="929" s="50" customFormat="1" ht="13.2"/>
    <row r="930" s="50" customFormat="1" ht="13.2"/>
    <row r="931" s="50" customFormat="1" ht="13.2"/>
    <row r="932" s="50" customFormat="1" ht="13.2"/>
    <row r="933" s="50" customFormat="1" ht="13.2"/>
    <row r="934" s="50" customFormat="1" ht="13.2"/>
    <row r="935" s="50" customFormat="1" ht="13.2"/>
    <row r="936" s="50" customFormat="1" ht="13.2"/>
    <row r="937" s="50" customFormat="1" ht="13.2"/>
    <row r="938" s="50" customFormat="1" ht="13.2"/>
    <row r="939" s="50" customFormat="1" ht="13.2"/>
    <row r="940" s="50" customFormat="1" ht="13.2"/>
    <row r="941" s="50" customFormat="1" ht="13.2"/>
    <row r="942" s="50" customFormat="1" ht="13.2"/>
    <row r="943" s="50" customFormat="1" ht="13.2"/>
    <row r="944" s="50" customFormat="1" ht="13.2"/>
    <row r="945" s="50" customFormat="1" ht="13.2"/>
    <row r="946" s="50" customFormat="1" ht="13.2"/>
    <row r="947" s="50" customFormat="1" ht="13.2"/>
    <row r="948" s="50" customFormat="1" ht="13.2"/>
    <row r="949" s="50" customFormat="1" ht="13.2"/>
    <row r="950" s="50" customFormat="1" ht="13.2"/>
    <row r="951" s="50" customFormat="1" ht="13.2"/>
    <row r="952" s="50" customFormat="1" ht="13.2"/>
    <row r="953" s="50" customFormat="1" ht="13.2"/>
    <row r="954" s="50" customFormat="1" ht="13.2"/>
    <row r="955" s="50" customFormat="1" ht="13.2"/>
    <row r="956" s="50" customFormat="1" ht="13.2"/>
    <row r="957" s="50" customFormat="1" ht="13.2"/>
    <row r="958" s="50" customFormat="1" ht="13.2"/>
    <row r="959" s="50" customFormat="1" ht="13.2"/>
    <row r="960" s="50" customFormat="1" ht="13.2"/>
    <row r="961" s="50" customFormat="1" ht="13.2"/>
    <row r="962" s="50" customFormat="1" ht="13.2"/>
    <row r="963" s="50" customFormat="1" ht="13.2"/>
    <row r="964" s="50" customFormat="1" ht="13.2"/>
    <row r="965" s="50" customFormat="1" ht="13.2"/>
    <row r="966" s="50" customFormat="1" ht="13.2"/>
    <row r="967" s="50" customFormat="1" ht="13.2"/>
    <row r="968" s="50" customFormat="1" ht="13.2"/>
    <row r="969" s="50" customFormat="1" ht="13.2"/>
    <row r="970" s="50" customFormat="1" ht="13.2"/>
    <row r="971" s="50" customFormat="1" ht="13.2"/>
    <row r="972" s="50" customFormat="1" ht="13.2"/>
    <row r="973" s="50" customFormat="1" ht="13.2"/>
    <row r="974" s="50" customFormat="1" ht="13.2"/>
    <row r="975" s="50" customFormat="1" ht="13.2"/>
    <row r="976" s="50" customFormat="1" ht="13.2"/>
    <row r="977" s="50" customFormat="1" ht="13.2"/>
    <row r="978" s="50" customFormat="1" ht="13.2"/>
    <row r="979" s="50" customFormat="1" ht="13.2"/>
    <row r="980" s="50" customFormat="1" ht="13.2"/>
    <row r="981" s="50" customFormat="1" ht="13.2"/>
    <row r="982" s="50" customFormat="1" ht="13.2"/>
    <row r="983" s="50" customFormat="1" ht="13.2"/>
    <row r="984" s="50" customFormat="1" ht="13.2"/>
    <row r="985" s="50" customFormat="1" ht="13.2"/>
    <row r="986" s="50" customFormat="1" ht="13.2"/>
    <row r="987" s="50" customFormat="1" ht="13.2"/>
    <row r="988" s="50" customFormat="1" ht="13.2"/>
    <row r="989" s="50" customFormat="1" ht="13.2"/>
    <row r="990" s="50" customFormat="1" ht="13.2"/>
    <row r="991" s="50" customFormat="1" ht="13.2"/>
    <row r="992" s="50" customFormat="1" ht="13.2"/>
    <row r="993" s="50" customFormat="1" ht="13.2"/>
    <row r="994" s="50" customFormat="1" ht="13.2"/>
    <row r="995" s="50" customFormat="1" ht="13.2"/>
    <row r="996" s="50" customFormat="1" ht="13.2"/>
    <row r="997" s="50" customFormat="1" ht="13.2"/>
    <row r="998" s="50" customFormat="1" ht="13.2"/>
    <row r="999" s="50" customFormat="1" ht="13.2"/>
    <row r="1000" s="50" customFormat="1" ht="13.2"/>
    <row r="1001" s="50" customFormat="1" ht="13.2"/>
  </sheetData>
  <mergeCells count="2">
    <mergeCell ref="A1:B1"/>
    <mergeCell ref="C1:E1"/>
  </mergeCells>
  <hyperlinks>
    <hyperlink ref="A1" location="'Objetos de dominio'!A1" display="&lt;&lt;Volver al listado de objetos de dominio" xr:uid="{00000000-0004-0000-0300-000000000000}"/>
    <hyperlink ref="C1" location="'Modelo de dominio'!A1" display="&lt;&lt;Volver al listado de modelo de dominio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B31D-87E2-43B6-B3BF-2CA1BA7D77EF}">
  <dimension ref="A1:H9"/>
  <sheetViews>
    <sheetView zoomScale="136" workbookViewId="0">
      <selection activeCell="B9" sqref="B9"/>
    </sheetView>
  </sheetViews>
  <sheetFormatPr baseColWidth="10" defaultColWidth="11.5546875" defaultRowHeight="13.2"/>
  <cols>
    <col min="1" max="1" width="16.109375" style="8" customWidth="1"/>
    <col min="2" max="2" width="21.88671875" style="8" customWidth="1"/>
    <col min="3" max="3" width="16.109375" style="8" customWidth="1"/>
    <col min="4" max="4" width="30.33203125" style="8" customWidth="1"/>
    <col min="5" max="16384" width="11.5546875" style="8"/>
  </cols>
  <sheetData>
    <row r="1" spans="1:8">
      <c r="A1" s="61" t="s">
        <v>24</v>
      </c>
      <c r="B1" s="61"/>
      <c r="C1" s="62"/>
      <c r="D1" s="63" t="s">
        <v>100</v>
      </c>
      <c r="E1" s="62"/>
      <c r="F1" s="62"/>
      <c r="G1" s="50"/>
      <c r="H1" s="50"/>
    </row>
    <row r="2" spans="1:8" ht="48">
      <c r="A2" s="173" t="s">
        <v>130</v>
      </c>
      <c r="B2" s="173" t="s">
        <v>131</v>
      </c>
      <c r="C2" s="173" t="s">
        <v>132</v>
      </c>
      <c r="D2" s="173" t="s">
        <v>141</v>
      </c>
    </row>
    <row r="3" spans="1:8" ht="13.8">
      <c r="A3" s="66" t="s">
        <v>25</v>
      </c>
      <c r="B3" s="64" t="s">
        <v>20</v>
      </c>
      <c r="C3" s="64" t="s">
        <v>101</v>
      </c>
      <c r="D3" s="67" t="s">
        <v>103</v>
      </c>
    </row>
    <row r="4" spans="1:8" ht="13.8">
      <c r="A4" s="68">
        <v>1</v>
      </c>
      <c r="B4" s="65" t="str">
        <f>Producto!F4</f>
        <v>Hamburguesa sencilla</v>
      </c>
      <c r="C4" s="65" t="str">
        <f>Categoria!C4</f>
        <v>Fritos</v>
      </c>
      <c r="D4" s="69" t="str">
        <f>_xlfn.CONCAT(B4,"-",C4)</f>
        <v>Hamburguesa sencilla-Fritos</v>
      </c>
    </row>
    <row r="5" spans="1:8" ht="13.8">
      <c r="A5" s="68">
        <v>2</v>
      </c>
      <c r="B5" s="65" t="str">
        <f>Producto!F5</f>
        <v>Sándwich de pollo</v>
      </c>
      <c r="C5" s="65" t="str">
        <f>Categoria!C4</f>
        <v>Fritos</v>
      </c>
      <c r="D5" s="69" t="str">
        <f>_xlfn.CONCAT(B5,"-",C5)</f>
        <v>Sándwich de pollo-Fritos</v>
      </c>
    </row>
    <row r="6" spans="1:8" ht="14.4" thickBot="1">
      <c r="A6" s="70">
        <v>3</v>
      </c>
      <c r="B6" s="71" t="str">
        <f>Producto!F6</f>
        <v>Doritos de 185gr</v>
      </c>
      <c r="C6" s="71" t="str">
        <f>Categoria!C5</f>
        <v>Mecato</v>
      </c>
      <c r="D6" s="72" t="str">
        <f>_xlfn.CONCAT(B6,"-",C6)</f>
        <v>Doritos de 185gr-Mecato</v>
      </c>
    </row>
    <row r="8" spans="1:8">
      <c r="C8" s="1"/>
    </row>
    <row r="9" spans="1:8">
      <c r="C9" s="1"/>
    </row>
  </sheetData>
  <mergeCells count="2">
    <mergeCell ref="A1:C1"/>
    <mergeCell ref="E1:F1"/>
  </mergeCells>
  <hyperlinks>
    <hyperlink ref="A1" location="'Objetos de dominio'!A1" display="&lt;&lt;Volver al listado de objetos de dominio" xr:uid="{2AFF87D1-0C46-4049-8149-3A172B22CEAE}"/>
    <hyperlink ref="D1" location="'Modelo de dominio'!A1" display="&lt;&lt;Volver al listado de modelo de dominio" xr:uid="{16355282-6952-4C3A-9CE7-A09E083B0966}"/>
    <hyperlink ref="B3" location="Producto!A1" display="Producto" xr:uid="{BF016A69-9392-4C33-92CA-837B05F7E02B}"/>
    <hyperlink ref="C3" location="Categoria!A1" display="Categoria" xr:uid="{51FB7315-0CFA-40F5-BF2D-F8C29B0A9C23}"/>
    <hyperlink ref="B4" location="Producto!A4" display="Producto!A4" xr:uid="{8AE868A8-EBEB-418F-A85D-EA63A9A4A65C}"/>
    <hyperlink ref="B5" location="Producto!A5" display="Producto!A5" xr:uid="{3B614B4F-DE58-49E3-8D38-12FFD46C31F9}"/>
    <hyperlink ref="B6" location="Producto!A6" display="Producto!A6" xr:uid="{0F49F693-479E-490A-BA0D-77A49346DFE1}"/>
    <hyperlink ref="C4" location="Categoria!A4" display="Categoria!A4" xr:uid="{8DC0AF2C-3AE9-4FC5-8267-4B8AC4073ADC}"/>
    <hyperlink ref="C6" location="Categoria!A5" display="Categoria!A5" xr:uid="{E41C5AF6-417F-4874-9FDB-D024F6497D48}"/>
    <hyperlink ref="C5" location="Categoria!A4" display="Categoria!A4" xr:uid="{70CA5A10-3C99-40F2-9E39-B7626A240C6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AB79-E430-47D7-BE06-CB6965103828}">
  <dimension ref="A1:J6"/>
  <sheetViews>
    <sheetView zoomScale="67" workbookViewId="0">
      <selection activeCell="L3" sqref="L3"/>
    </sheetView>
  </sheetViews>
  <sheetFormatPr baseColWidth="10" defaultColWidth="11.5546875" defaultRowHeight="13.2"/>
  <cols>
    <col min="1" max="1" width="23" style="50" customWidth="1"/>
    <col min="2" max="2" width="23.33203125" style="50" customWidth="1"/>
    <col min="3" max="3" width="24.33203125" style="50" customWidth="1"/>
    <col min="4" max="4" width="24.109375" style="50" customWidth="1"/>
    <col min="5" max="5" width="23.33203125" style="50" customWidth="1"/>
    <col min="6" max="7" width="23.109375" style="50" customWidth="1"/>
    <col min="8" max="8" width="23" style="50" customWidth="1"/>
    <col min="9" max="9" width="23.33203125" style="50" customWidth="1"/>
    <col min="10" max="10" width="25" style="50" customWidth="1"/>
    <col min="11" max="11" width="11.5546875" style="50"/>
    <col min="12" max="12" width="23.33203125" style="50" customWidth="1"/>
    <col min="13" max="13" width="23" style="50" customWidth="1"/>
    <col min="14" max="16384" width="11.5546875" style="50"/>
  </cols>
  <sheetData>
    <row r="1" spans="1:10" ht="13.2" customHeight="1">
      <c r="A1" s="73" t="s">
        <v>24</v>
      </c>
      <c r="B1" s="73"/>
      <c r="C1" s="73"/>
      <c r="D1" s="73"/>
      <c r="E1" s="73" t="s">
        <v>100</v>
      </c>
      <c r="F1" s="73"/>
      <c r="G1" s="73"/>
      <c r="H1" s="73"/>
      <c r="I1" s="74"/>
      <c r="J1" s="74"/>
    </row>
    <row r="2" spans="1:10" s="75" customFormat="1" ht="34.200000000000003" customHeight="1">
      <c r="A2" s="173" t="s">
        <v>50</v>
      </c>
      <c r="B2" s="173" t="s">
        <v>67</v>
      </c>
      <c r="C2" s="173" t="s">
        <v>59</v>
      </c>
      <c r="D2" s="173" t="s">
        <v>60</v>
      </c>
      <c r="E2" s="173" t="s">
        <v>61</v>
      </c>
      <c r="F2" s="173" t="s">
        <v>62</v>
      </c>
      <c r="G2" s="173" t="s">
        <v>63</v>
      </c>
      <c r="H2" s="173" t="s">
        <v>64</v>
      </c>
      <c r="I2" s="173" t="s">
        <v>65</v>
      </c>
      <c r="J2" s="173" t="s">
        <v>166</v>
      </c>
    </row>
    <row r="3" spans="1:10" s="80" customFormat="1" ht="27.6" customHeight="1">
      <c r="A3" s="76" t="s">
        <v>25</v>
      </c>
      <c r="B3" s="77" t="s">
        <v>66</v>
      </c>
      <c r="C3" s="77" t="s">
        <v>1</v>
      </c>
      <c r="D3" s="77" t="s">
        <v>26</v>
      </c>
      <c r="E3" s="77" t="s">
        <v>27</v>
      </c>
      <c r="F3" s="77" t="s">
        <v>28</v>
      </c>
      <c r="G3" s="77" t="s">
        <v>29</v>
      </c>
      <c r="H3" s="77" t="s">
        <v>30</v>
      </c>
      <c r="I3" s="78" t="s">
        <v>69</v>
      </c>
      <c r="J3" s="79" t="s">
        <v>69</v>
      </c>
    </row>
    <row r="4" spans="1:10" ht="27.6" customHeight="1">
      <c r="A4" s="81">
        <v>1</v>
      </c>
      <c r="B4" s="82">
        <v>15454783</v>
      </c>
      <c r="C4" s="82" t="s">
        <v>70</v>
      </c>
      <c r="D4" s="82" t="s">
        <v>73</v>
      </c>
      <c r="E4" s="83" t="s">
        <v>76</v>
      </c>
      <c r="F4" s="82">
        <v>3123102789</v>
      </c>
      <c r="G4" s="82" t="s">
        <v>79</v>
      </c>
      <c r="H4" s="82" t="s">
        <v>82</v>
      </c>
      <c r="I4" s="84">
        <f>B4</f>
        <v>15454783</v>
      </c>
      <c r="J4" s="85" t="str">
        <f>E4</f>
        <v>Guiller123@gmail.com</v>
      </c>
    </row>
    <row r="5" spans="1:10" ht="27.6" customHeight="1">
      <c r="A5" s="81">
        <v>2</v>
      </c>
      <c r="B5" s="82">
        <v>1040871424</v>
      </c>
      <c r="C5" s="82" t="s">
        <v>71</v>
      </c>
      <c r="D5" s="82" t="s">
        <v>74</v>
      </c>
      <c r="E5" s="86" t="s">
        <v>77</v>
      </c>
      <c r="F5" s="82">
        <v>3162454321</v>
      </c>
      <c r="G5" s="82" t="s">
        <v>80</v>
      </c>
      <c r="H5" s="82" t="s">
        <v>83</v>
      </c>
      <c r="I5" s="84">
        <f>B5</f>
        <v>1040871424</v>
      </c>
      <c r="J5" s="85" t="str">
        <f t="shared" ref="J5:J6" si="0">E5</f>
        <v>Juanrestrepo@gmail.com</v>
      </c>
    </row>
    <row r="6" spans="1:10" ht="27.6" customHeight="1" thickBot="1">
      <c r="A6" s="87">
        <v>3</v>
      </c>
      <c r="B6" s="88">
        <v>15203432</v>
      </c>
      <c r="C6" s="88" t="s">
        <v>72</v>
      </c>
      <c r="D6" s="88" t="s">
        <v>75</v>
      </c>
      <c r="E6" s="89" t="s">
        <v>78</v>
      </c>
      <c r="F6" s="88">
        <v>3100136543</v>
      </c>
      <c r="G6" s="88" t="s">
        <v>81</v>
      </c>
      <c r="H6" s="88" t="s">
        <v>84</v>
      </c>
      <c r="I6" s="90">
        <f>B6</f>
        <v>15203432</v>
      </c>
      <c r="J6" s="91" t="str">
        <f t="shared" si="0"/>
        <v>icardi132@gmail.com</v>
      </c>
    </row>
  </sheetData>
  <mergeCells count="2">
    <mergeCell ref="A1:D1"/>
    <mergeCell ref="E1:H1"/>
  </mergeCells>
  <phoneticPr fontId="13" type="noConversion"/>
  <hyperlinks>
    <hyperlink ref="E1" location="'Modelo de dominio'!A1" display="&lt;&lt;Volver al listado de modelo de dominio" xr:uid="{F692FDDE-8B10-498A-B8CC-4BF25C7B92D8}"/>
    <hyperlink ref="E4" r:id="rId1" xr:uid="{846780FF-7FED-4D58-AC04-6A1333C4F9BE}"/>
    <hyperlink ref="A1" location="'Objetos de dominio'!A1" display="&lt;&lt;Volver al listado de objetos de dominio" xr:uid="{B10695B0-A94B-46AB-9241-EF9929261741}"/>
    <hyperlink ref="E5:E6" r:id="rId2" display="Guiller123@gmail.com" xr:uid="{EED5E224-1A9A-409C-A774-7648D58362FE}"/>
    <hyperlink ref="E5" r:id="rId3" xr:uid="{F3FE170C-7040-4816-A60D-71F8A7BEB045}"/>
    <hyperlink ref="E6" r:id="rId4" xr:uid="{3884818C-175F-426B-AC73-183759ED8E1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E633-45E9-4E88-B20E-B9CE18CAA40E}">
  <sheetPr>
    <outlinePr summaryBelow="0" summaryRight="0"/>
  </sheetPr>
  <dimension ref="A1:J1001"/>
  <sheetViews>
    <sheetView zoomScale="96" zoomScaleNormal="93" workbookViewId="0">
      <selection activeCell="F9" sqref="F9"/>
    </sheetView>
  </sheetViews>
  <sheetFormatPr baseColWidth="10" defaultColWidth="12.6640625" defaultRowHeight="15.75" customHeight="1"/>
  <cols>
    <col min="1" max="2" width="33.44140625" style="50" customWidth="1"/>
    <col min="3" max="5" width="26.109375" style="50" customWidth="1"/>
    <col min="6" max="6" width="25.44140625" style="110" customWidth="1"/>
    <col min="7" max="8" width="25.5546875" style="50" customWidth="1"/>
    <col min="9" max="9" width="51.109375" style="50" customWidth="1"/>
    <col min="10" max="16384" width="12.6640625" style="50"/>
  </cols>
  <sheetData>
    <row r="1" spans="1:10" ht="13.95" customHeight="1">
      <c r="A1" s="61" t="s">
        <v>24</v>
      </c>
      <c r="B1" s="61"/>
      <c r="C1" s="62"/>
      <c r="E1" s="63" t="s">
        <v>100</v>
      </c>
      <c r="F1" s="92"/>
      <c r="G1" s="93"/>
      <c r="H1" s="93"/>
      <c r="I1" s="93"/>
    </row>
    <row r="2" spans="1:10" s="51" customFormat="1" ht="37.200000000000003" customHeight="1">
      <c r="A2" s="173" t="s">
        <v>120</v>
      </c>
      <c r="B2" s="173" t="s">
        <v>169</v>
      </c>
      <c r="C2" s="173" t="s">
        <v>168</v>
      </c>
      <c r="D2" s="173" t="s">
        <v>170</v>
      </c>
      <c r="E2" s="173" t="s">
        <v>171</v>
      </c>
      <c r="F2" s="173" t="s">
        <v>140</v>
      </c>
      <c r="G2" s="173" t="s">
        <v>145</v>
      </c>
      <c r="H2" s="173" t="s">
        <v>146</v>
      </c>
      <c r="I2" s="173" t="s">
        <v>142</v>
      </c>
    </row>
    <row r="3" spans="1:10" ht="13.8">
      <c r="A3" s="94" t="s">
        <v>25</v>
      </c>
      <c r="B3" s="7" t="s">
        <v>14</v>
      </c>
      <c r="C3" s="7" t="s">
        <v>20</v>
      </c>
      <c r="D3" s="7" t="s">
        <v>113</v>
      </c>
      <c r="E3" s="95" t="s">
        <v>137</v>
      </c>
      <c r="F3" s="96" t="s">
        <v>139</v>
      </c>
      <c r="G3" s="95" t="s">
        <v>144</v>
      </c>
      <c r="H3" s="95" t="s">
        <v>115</v>
      </c>
      <c r="I3" s="97" t="s">
        <v>103</v>
      </c>
    </row>
    <row r="4" spans="1:10" ht="13.8">
      <c r="A4" s="98">
        <v>1</v>
      </c>
      <c r="B4" s="99">
        <f>Factura!H4</f>
        <v>202010</v>
      </c>
      <c r="C4" s="100" t="str">
        <f>Producto!B7</f>
        <v>Pastel de pollo</v>
      </c>
      <c r="D4" s="101">
        <f>Factura!C4</f>
        <v>45719</v>
      </c>
      <c r="E4" s="102">
        <v>2</v>
      </c>
      <c r="F4" s="180">
        <f>Producto!D7</f>
        <v>4500</v>
      </c>
      <c r="G4" s="180">
        <f>E4*F4</f>
        <v>9000</v>
      </c>
      <c r="H4" s="180">
        <f>G4+G7</f>
        <v>45000</v>
      </c>
      <c r="I4" s="103" t="str">
        <f>_xlfn.CONCAT(B4, "-",C4)</f>
        <v>202010-Pastel de pollo</v>
      </c>
    </row>
    <row r="5" spans="1:10" ht="13.95" customHeight="1">
      <c r="A5" s="98">
        <v>2</v>
      </c>
      <c r="B5" s="99">
        <f>Factura!H5</f>
        <v>356925</v>
      </c>
      <c r="C5" s="100" t="str">
        <f>Producto!F5</f>
        <v>Sándwich de pollo</v>
      </c>
      <c r="D5" s="101">
        <f>Factura!C5</f>
        <v>45750</v>
      </c>
      <c r="E5" s="102">
        <v>10</v>
      </c>
      <c r="F5" s="180">
        <f>Producto!D5</f>
        <v>5000</v>
      </c>
      <c r="G5" s="180">
        <f t="shared" ref="G5:G7" si="0">E5*F5</f>
        <v>50000</v>
      </c>
      <c r="H5" s="180">
        <f>G5</f>
        <v>50000</v>
      </c>
      <c r="I5" s="103" t="str">
        <f t="shared" ref="I5:I7" si="1">_xlfn.CONCAT(B5, "-",C5)</f>
        <v>356925-Sándwich de pollo</v>
      </c>
    </row>
    <row r="6" spans="1:10" ht="13.8">
      <c r="A6" s="98">
        <v>3</v>
      </c>
      <c r="B6" s="99">
        <f>Factura!H6</f>
        <v>142536</v>
      </c>
      <c r="C6" s="100" t="str">
        <f>Producto!B4</f>
        <v>Hamburguesa sencilla</v>
      </c>
      <c r="D6" s="101">
        <f>Factura!C6</f>
        <v>45811</v>
      </c>
      <c r="E6" s="102">
        <v>1</v>
      </c>
      <c r="F6" s="180">
        <f>Producto!D4</f>
        <v>12000</v>
      </c>
      <c r="G6" s="180">
        <f t="shared" si="0"/>
        <v>12000</v>
      </c>
      <c r="H6" s="180">
        <f>G6</f>
        <v>12000</v>
      </c>
      <c r="I6" s="103" t="str">
        <f t="shared" si="1"/>
        <v>142536-Hamburguesa sencilla</v>
      </c>
    </row>
    <row r="7" spans="1:10" ht="14.4" thickBot="1">
      <c r="A7" s="104">
        <v>4</v>
      </c>
      <c r="B7" s="105">
        <f>Factura!H4</f>
        <v>202010</v>
      </c>
      <c r="C7" s="106" t="str">
        <f>C6</f>
        <v>Hamburguesa sencilla</v>
      </c>
      <c r="D7" s="107">
        <f>D4</f>
        <v>45719</v>
      </c>
      <c r="E7" s="108">
        <v>3</v>
      </c>
      <c r="F7" s="181">
        <f>F6</f>
        <v>12000</v>
      </c>
      <c r="G7" s="181">
        <f t="shared" si="0"/>
        <v>36000</v>
      </c>
      <c r="H7" s="181">
        <f>H4</f>
        <v>45000</v>
      </c>
      <c r="I7" s="109" t="str">
        <f t="shared" si="1"/>
        <v>202010-Hamburguesa sencilla</v>
      </c>
    </row>
    <row r="8" spans="1:10" ht="13.2">
      <c r="A8" s="93"/>
      <c r="B8" s="93"/>
      <c r="C8" s="93"/>
      <c r="D8" s="93"/>
      <c r="E8" s="93"/>
    </row>
    <row r="9" spans="1:10" ht="13.2">
      <c r="A9" s="111"/>
      <c r="B9" s="111"/>
      <c r="C9" s="111"/>
      <c r="D9" s="111"/>
      <c r="E9" s="111"/>
      <c r="F9" s="112"/>
      <c r="G9" s="113"/>
      <c r="H9" s="113"/>
      <c r="I9" s="113"/>
      <c r="J9" s="113"/>
    </row>
    <row r="10" spans="1:10" ht="13.2">
      <c r="A10" s="111"/>
      <c r="B10" s="111"/>
      <c r="C10" s="111"/>
      <c r="D10" s="113"/>
      <c r="E10" s="111"/>
      <c r="F10" s="111"/>
      <c r="G10" s="111"/>
      <c r="H10" s="111"/>
      <c r="I10" s="111"/>
      <c r="J10" s="113"/>
    </row>
    <row r="11" spans="1:10" ht="13.2">
      <c r="A11" s="111"/>
      <c r="B11" s="111"/>
      <c r="C11" s="111"/>
      <c r="D11" s="113"/>
      <c r="E11" s="111"/>
      <c r="F11" s="111"/>
      <c r="G11" s="111"/>
      <c r="H11" s="111"/>
      <c r="I11" s="111"/>
      <c r="J11" s="113"/>
    </row>
    <row r="12" spans="1:10" ht="13.2">
      <c r="A12" s="111"/>
      <c r="B12" s="111"/>
      <c r="C12" s="111"/>
      <c r="D12" s="113"/>
      <c r="E12" s="111"/>
      <c r="F12" s="111"/>
      <c r="G12" s="111"/>
      <c r="H12" s="111"/>
      <c r="I12" s="111"/>
      <c r="J12" s="113"/>
    </row>
    <row r="13" spans="1:10" ht="13.2">
      <c r="A13" s="113"/>
      <c r="B13" s="113"/>
      <c r="C13" s="113"/>
      <c r="D13" s="113"/>
      <c r="E13" s="111"/>
      <c r="F13" s="111"/>
      <c r="G13" s="111"/>
      <c r="H13" s="111"/>
      <c r="I13" s="111"/>
      <c r="J13" s="113"/>
    </row>
    <row r="14" spans="1:10" ht="13.2">
      <c r="A14" s="113"/>
      <c r="B14" s="113"/>
      <c r="C14" s="113"/>
      <c r="D14" s="113"/>
      <c r="E14" s="113"/>
      <c r="F14" s="113"/>
      <c r="G14" s="113"/>
      <c r="H14" s="113"/>
      <c r="I14" s="113"/>
      <c r="J14" s="113"/>
    </row>
    <row r="15" spans="1:10" ht="13.2">
      <c r="A15" s="113"/>
      <c r="B15" s="113"/>
      <c r="C15" s="113"/>
      <c r="D15" s="113"/>
      <c r="E15" s="113"/>
      <c r="F15" s="113"/>
      <c r="G15" s="113"/>
      <c r="H15" s="113"/>
      <c r="I15" s="113"/>
      <c r="J15" s="113"/>
    </row>
    <row r="16" spans="1:10" ht="13.2">
      <c r="E16" s="113"/>
      <c r="F16" s="113"/>
      <c r="G16" s="113"/>
      <c r="H16" s="113"/>
      <c r="I16" s="113"/>
      <c r="J16" s="113"/>
    </row>
    <row r="17" spans="5:10" ht="13.2">
      <c r="E17" s="113"/>
      <c r="F17" s="113"/>
      <c r="G17" s="113"/>
      <c r="H17" s="113"/>
      <c r="I17" s="113"/>
      <c r="J17" s="113"/>
    </row>
    <row r="18" spans="5:10" ht="13.2">
      <c r="E18" s="113"/>
      <c r="F18" s="113"/>
      <c r="G18" s="113"/>
      <c r="H18" s="113"/>
      <c r="I18" s="113"/>
      <c r="J18" s="113"/>
    </row>
    <row r="19" spans="5:10" ht="13.2">
      <c r="F19" s="50"/>
    </row>
    <row r="20" spans="5:10" ht="13.2">
      <c r="F20" s="50"/>
    </row>
    <row r="21" spans="5:10" ht="13.2">
      <c r="F21" s="50"/>
    </row>
    <row r="22" spans="5:10" ht="13.2">
      <c r="F22" s="50"/>
    </row>
    <row r="23" spans="5:10" ht="13.2">
      <c r="F23" s="50"/>
    </row>
    <row r="24" spans="5:10" ht="13.2">
      <c r="F24" s="50"/>
    </row>
    <row r="25" spans="5:10" ht="13.2">
      <c r="F25" s="50"/>
    </row>
    <row r="26" spans="5:10" ht="13.2">
      <c r="F26" s="50"/>
    </row>
    <row r="27" spans="5:10" ht="13.2">
      <c r="F27" s="50"/>
    </row>
    <row r="28" spans="5:10" ht="13.2"/>
    <row r="29" spans="5:10" ht="13.2"/>
    <row r="30" spans="5:10" ht="13.2"/>
    <row r="31" spans="5:10" ht="13.2"/>
    <row r="32" spans="5:10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</sheetData>
  <mergeCells count="1">
    <mergeCell ref="A1:C1"/>
  </mergeCells>
  <hyperlinks>
    <hyperlink ref="A1" location="'Objetos de dominio'!A1" display="&lt;&lt;Volver al listado de objetos de dominio" xr:uid="{BC6A7133-8E5B-438F-8622-D64847C28644}"/>
    <hyperlink ref="E1" location="'Modelo de dominio'!A1" display="&lt;&lt;Volver al listado de modelo de dominio" xr:uid="{48C0B8F1-2799-468A-BBA2-B1673BFDD364}"/>
    <hyperlink ref="B3" location="Factura!A1" display="Factura" xr:uid="{4B468E25-E8D1-4A23-A6AB-F643C673A25A}"/>
    <hyperlink ref="C3" location="Producto!A1" display="Producto" xr:uid="{ECA61E5D-0AD4-4722-8F9D-83EEDB3C818F}"/>
    <hyperlink ref="B4" location="Factura!A4" display="Factura!A4" xr:uid="{9D5BDC38-8F8C-423D-8F25-C411C78AA349}"/>
    <hyperlink ref="C4" location="Producto!A7" display="Producto!A7" xr:uid="{26216671-4DB0-45CA-A7EC-46D307326522}"/>
    <hyperlink ref="B5" location="Factura!A5" display="Factura!A5" xr:uid="{93BCE6FC-CC5D-42E4-AA5F-D67221960C06}"/>
    <hyperlink ref="C5" location="Producto!A5" display="Producto!A5" xr:uid="{521150C9-6C94-4C9E-9CF7-1D4D667C0B26}"/>
    <hyperlink ref="B6" location="Factura!A6" display="Factura!A6" xr:uid="{229D4A02-48BC-49FA-B172-C1021C6DB45E}"/>
    <hyperlink ref="C6" location="Producto!A4" display="Producto!A4" xr:uid="{AA2EC87F-ABD6-4FD2-8FB6-E91CD050DDDC}"/>
    <hyperlink ref="D3" location="Factura!A1" display="Fecha" xr:uid="{8369DD50-48BB-4422-A465-E3488A98753B}"/>
    <hyperlink ref="B7" location="Factura!A4" display="Factura!A4" xr:uid="{BB3CF7BB-C49D-4209-AB48-0EEAC4A1875C}"/>
    <hyperlink ref="C7" location="Producto!A4" display="Producto!A4" xr:uid="{F9FF8C60-6D39-45F7-8009-F649DD1E37D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5EDF-A728-4025-83C7-E9D9D13D346C}">
  <sheetPr>
    <outlinePr summaryBelow="0" summaryRight="0"/>
  </sheetPr>
  <dimension ref="A1:Q1001"/>
  <sheetViews>
    <sheetView zoomScale="73" zoomScaleNormal="93" workbookViewId="0">
      <selection activeCell="C11" sqref="C11"/>
    </sheetView>
  </sheetViews>
  <sheetFormatPr baseColWidth="10" defaultColWidth="12.6640625" defaultRowHeight="15.75" customHeight="1"/>
  <cols>
    <col min="1" max="2" width="33.44140625" style="50" customWidth="1"/>
    <col min="3" max="7" width="26.109375" style="50" customWidth="1"/>
    <col min="8" max="8" width="25.44140625" style="110" customWidth="1"/>
    <col min="9" max="10" width="25.5546875" style="50" customWidth="1"/>
    <col min="11" max="11" width="51.109375" style="50" customWidth="1"/>
    <col min="12" max="16384" width="12.6640625" style="50"/>
  </cols>
  <sheetData>
    <row r="1" spans="1:17" ht="13.95" customHeight="1">
      <c r="A1" s="61" t="s">
        <v>24</v>
      </c>
      <c r="B1" s="61"/>
      <c r="C1" s="62"/>
      <c r="G1" s="63" t="s">
        <v>100</v>
      </c>
      <c r="H1" s="92"/>
      <c r="I1" s="93"/>
      <c r="J1" s="93"/>
      <c r="K1" s="93"/>
    </row>
    <row r="2" spans="1:17" s="51" customFormat="1" ht="45" customHeight="1">
      <c r="A2" s="173" t="s">
        <v>120</v>
      </c>
      <c r="B2" s="173" t="s">
        <v>169</v>
      </c>
      <c r="C2" s="173" t="s">
        <v>168</v>
      </c>
      <c r="D2" s="173" t="s">
        <v>170</v>
      </c>
      <c r="E2" s="173" t="s">
        <v>172</v>
      </c>
      <c r="F2" s="173" t="s">
        <v>173</v>
      </c>
      <c r="G2" s="173" t="s">
        <v>138</v>
      </c>
      <c r="H2" s="173" t="s">
        <v>140</v>
      </c>
      <c r="I2" s="173" t="s">
        <v>145</v>
      </c>
      <c r="J2" s="173" t="s">
        <v>146</v>
      </c>
      <c r="K2" s="173" t="s">
        <v>142</v>
      </c>
    </row>
    <row r="3" spans="1:17" ht="13.8">
      <c r="A3" s="114" t="s">
        <v>25</v>
      </c>
      <c r="B3" s="7" t="s">
        <v>22</v>
      </c>
      <c r="C3" s="7" t="s">
        <v>20</v>
      </c>
      <c r="D3" s="7" t="s">
        <v>113</v>
      </c>
      <c r="E3" s="95" t="s">
        <v>147</v>
      </c>
      <c r="F3" s="95" t="s">
        <v>114</v>
      </c>
      <c r="G3" s="95" t="s">
        <v>137</v>
      </c>
      <c r="H3" s="96" t="s">
        <v>139</v>
      </c>
      <c r="I3" s="95" t="s">
        <v>144</v>
      </c>
      <c r="J3" s="95" t="s">
        <v>115</v>
      </c>
      <c r="K3" s="115" t="s">
        <v>103</v>
      </c>
    </row>
    <row r="4" spans="1:17" ht="13.8">
      <c r="A4" s="116">
        <v>1</v>
      </c>
      <c r="B4" s="99">
        <f>Reserva!C4</f>
        <v>202010</v>
      </c>
      <c r="C4" s="100" t="str">
        <f>Producto!B7</f>
        <v>Pastel de pollo</v>
      </c>
      <c r="D4" s="101">
        <f>Factura!C4</f>
        <v>45719</v>
      </c>
      <c r="E4" s="117">
        <v>0.60416666666666663</v>
      </c>
      <c r="F4" s="117" t="str">
        <f>Reserva!F4</f>
        <v>Confimado</v>
      </c>
      <c r="G4" s="102">
        <v>2</v>
      </c>
      <c r="H4" s="180">
        <f>Producto!D7</f>
        <v>4500</v>
      </c>
      <c r="I4" s="182">
        <f>G4*H4</f>
        <v>9000</v>
      </c>
      <c r="J4" s="182">
        <f>I4+I7</f>
        <v>45000</v>
      </c>
      <c r="K4" s="118" t="str">
        <f>_xlfn.CONCAT(B4, "-",C4)</f>
        <v>202010-Pastel de pollo</v>
      </c>
    </row>
    <row r="5" spans="1:17" ht="13.95" customHeight="1">
      <c r="A5" s="116">
        <v>2</v>
      </c>
      <c r="B5" s="99">
        <f>Reserva!C5</f>
        <v>356925</v>
      </c>
      <c r="C5" s="100" t="str">
        <f>Producto!F5</f>
        <v>Sándwich de pollo</v>
      </c>
      <c r="D5" s="101">
        <f>Factura!C5</f>
        <v>45750</v>
      </c>
      <c r="E5" s="117">
        <v>0.625</v>
      </c>
      <c r="F5" s="117" t="str">
        <f>Reserva!F5</f>
        <v>Pendiente</v>
      </c>
      <c r="G5" s="102">
        <v>10</v>
      </c>
      <c r="H5" s="180">
        <f>Producto!D5</f>
        <v>5000</v>
      </c>
      <c r="I5" s="182">
        <f t="shared" ref="I5:I7" si="0">G5*H5</f>
        <v>50000</v>
      </c>
      <c r="J5" s="182">
        <f>I5</f>
        <v>50000</v>
      </c>
      <c r="K5" s="118" t="str">
        <f t="shared" ref="K5:K7" si="1">_xlfn.CONCAT(B5, "-",C5)</f>
        <v>356925-Sándwich de pollo</v>
      </c>
    </row>
    <row r="6" spans="1:17" ht="13.8">
      <c r="A6" s="116">
        <v>3</v>
      </c>
      <c r="B6" s="99">
        <f>Reserva!C6</f>
        <v>142536</v>
      </c>
      <c r="C6" s="100" t="str">
        <f>Producto!B4</f>
        <v>Hamburguesa sencilla</v>
      </c>
      <c r="D6" s="101">
        <f>Factura!C6</f>
        <v>45811</v>
      </c>
      <c r="E6" s="117">
        <v>0.66666666666666696</v>
      </c>
      <c r="F6" s="117" t="str">
        <f>Reserva!F6</f>
        <v>Cancelado</v>
      </c>
      <c r="G6" s="102">
        <v>1</v>
      </c>
      <c r="H6" s="180">
        <f>Producto!D4</f>
        <v>12000</v>
      </c>
      <c r="I6" s="182">
        <f t="shared" si="0"/>
        <v>12000</v>
      </c>
      <c r="J6" s="182">
        <f>I6</f>
        <v>12000</v>
      </c>
      <c r="K6" s="118" t="str">
        <f t="shared" si="1"/>
        <v>142536-Hamburguesa sencilla</v>
      </c>
    </row>
    <row r="7" spans="1:17" ht="14.4" thickBot="1">
      <c r="A7" s="119">
        <v>4</v>
      </c>
      <c r="B7" s="120">
        <f>B4</f>
        <v>202010</v>
      </c>
      <c r="C7" s="121" t="str">
        <f>C6</f>
        <v>Hamburguesa sencilla</v>
      </c>
      <c r="D7" s="122">
        <f>D4</f>
        <v>45719</v>
      </c>
      <c r="E7" s="123">
        <f>E4</f>
        <v>0.60416666666666663</v>
      </c>
      <c r="F7" s="123" t="str">
        <f>F4</f>
        <v>Confimado</v>
      </c>
      <c r="G7" s="124">
        <v>3</v>
      </c>
      <c r="H7" s="183">
        <f>H6</f>
        <v>12000</v>
      </c>
      <c r="I7" s="184">
        <f t="shared" si="0"/>
        <v>36000</v>
      </c>
      <c r="J7" s="184">
        <f>J4</f>
        <v>45000</v>
      </c>
      <c r="K7" s="125" t="str">
        <f t="shared" si="1"/>
        <v>202010-Hamburguesa sencilla</v>
      </c>
    </row>
    <row r="8" spans="1:17" ht="13.2">
      <c r="A8" s="93"/>
      <c r="B8" s="93"/>
      <c r="C8" s="93"/>
      <c r="D8" s="93"/>
      <c r="E8" s="126"/>
      <c r="F8" s="126"/>
      <c r="G8" s="93"/>
    </row>
    <row r="9" spans="1:17" ht="13.2">
      <c r="A9" s="111"/>
      <c r="B9" s="111"/>
      <c r="C9" s="111"/>
      <c r="D9" s="93"/>
      <c r="E9" s="93"/>
      <c r="F9" s="93"/>
      <c r="G9" s="111"/>
      <c r="H9" s="112"/>
      <c r="I9" s="113"/>
      <c r="J9" s="113"/>
      <c r="K9" s="113"/>
      <c r="L9" s="113"/>
      <c r="M9" s="113"/>
      <c r="N9" s="113"/>
      <c r="O9" s="113"/>
      <c r="P9" s="113"/>
      <c r="Q9" s="113"/>
    </row>
    <row r="10" spans="1:17" ht="13.2">
      <c r="A10" s="111"/>
      <c r="B10" s="111"/>
      <c r="C10" s="111"/>
      <c r="G10" s="111"/>
      <c r="H10" s="111"/>
      <c r="I10" s="111"/>
      <c r="J10" s="111"/>
      <c r="K10" s="111"/>
      <c r="L10" s="113"/>
      <c r="M10" s="113"/>
      <c r="N10" s="113"/>
      <c r="O10" s="113"/>
      <c r="P10" s="113"/>
      <c r="Q10" s="113"/>
    </row>
    <row r="11" spans="1:17" ht="13.2">
      <c r="A11" s="111"/>
      <c r="B11" s="111"/>
      <c r="C11" s="111"/>
      <c r="G11" s="111"/>
      <c r="H11" s="111"/>
      <c r="I11" s="111"/>
      <c r="J11" s="111"/>
      <c r="K11" s="111"/>
      <c r="L11" s="113"/>
      <c r="M11" s="113"/>
      <c r="N11" s="113"/>
      <c r="O11" s="113"/>
      <c r="P11" s="113"/>
      <c r="Q11" s="113"/>
    </row>
    <row r="12" spans="1:17" ht="13.2">
      <c r="A12" s="111"/>
      <c r="B12" s="111"/>
      <c r="C12" s="111"/>
      <c r="G12" s="111"/>
      <c r="H12" s="111"/>
      <c r="I12" s="111"/>
      <c r="J12" s="111"/>
      <c r="K12" s="111"/>
      <c r="L12" s="113"/>
      <c r="M12" s="113"/>
      <c r="N12" s="113"/>
      <c r="O12" s="113"/>
      <c r="P12" s="113"/>
      <c r="Q12" s="113"/>
    </row>
    <row r="13" spans="1:17" ht="13.2">
      <c r="A13" s="113"/>
      <c r="B13" s="113"/>
      <c r="C13" s="113"/>
      <c r="G13" s="111"/>
      <c r="H13" s="111"/>
      <c r="I13" s="111"/>
      <c r="J13" s="111"/>
      <c r="K13" s="111"/>
      <c r="L13" s="113"/>
      <c r="M13" s="113"/>
      <c r="N13" s="113"/>
      <c r="O13" s="113"/>
      <c r="P13" s="113"/>
      <c r="Q13" s="113"/>
    </row>
    <row r="14" spans="1:17" ht="13.2">
      <c r="A14" s="113"/>
      <c r="B14" s="113"/>
      <c r="C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</row>
    <row r="15" spans="1:17" ht="13.2">
      <c r="A15" s="113"/>
      <c r="B15" s="113"/>
      <c r="C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</row>
    <row r="16" spans="1:17" ht="13.2">
      <c r="A16" s="113"/>
      <c r="B16" s="113"/>
      <c r="C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</row>
    <row r="17" spans="7:17" ht="13.2"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</row>
    <row r="18" spans="7:17" ht="13.2"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</row>
    <row r="19" spans="7:17" ht="13.2"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</row>
    <row r="20" spans="7:17" ht="13.2">
      <c r="H20" s="50"/>
    </row>
    <row r="21" spans="7:17" ht="13.2">
      <c r="H21" s="50"/>
    </row>
    <row r="22" spans="7:17" ht="13.2">
      <c r="H22" s="50"/>
    </row>
    <row r="23" spans="7:17" ht="13.2">
      <c r="H23" s="50"/>
    </row>
    <row r="24" spans="7:17" ht="13.2">
      <c r="H24" s="50"/>
    </row>
    <row r="25" spans="7:17" ht="13.2">
      <c r="H25" s="50"/>
    </row>
    <row r="26" spans="7:17" ht="13.2">
      <c r="H26" s="50"/>
    </row>
    <row r="27" spans="7:17" ht="13.2">
      <c r="H27" s="50"/>
    </row>
    <row r="28" spans="7:17" ht="13.2"/>
    <row r="29" spans="7:17" ht="13.2"/>
    <row r="30" spans="7:17" ht="13.2"/>
    <row r="31" spans="7:17" ht="13.2"/>
    <row r="32" spans="7:17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</sheetData>
  <mergeCells count="1">
    <mergeCell ref="A1:C1"/>
  </mergeCells>
  <hyperlinks>
    <hyperlink ref="A1" location="'Objetos de dominio'!A1" display="&lt;&lt;Volver al listado de objetos de dominio" xr:uid="{A3A89958-7C0D-4602-BEE0-E709E5806424}"/>
    <hyperlink ref="G1" location="'Modelo de dominio'!A1" display="&lt;&lt;Volver al listado de modelo de dominio" xr:uid="{E1E6A5D3-3F47-47C4-B137-ADB28A50CFA1}"/>
    <hyperlink ref="B3" location="Reserva!A1" display="Reserva" xr:uid="{A634604A-6735-474F-B277-33B2A7157DB9}"/>
    <hyperlink ref="C3" location="Producto!A1" display="Producto" xr:uid="{2245CB01-43CE-4788-907A-9D909E736C73}"/>
    <hyperlink ref="B4" location="Reserva!A4" display="Reserva!A4" xr:uid="{E0C731E6-58AF-417B-B3E0-DFEA3FA0F8B7}"/>
    <hyperlink ref="C4" location="Producto!A7" display="Producto!A7" xr:uid="{BAEEDBC0-A651-4054-A504-BFFD48492D6C}"/>
    <hyperlink ref="C5" location="Producto!A5" display="Producto!A5" xr:uid="{83261918-B474-4FCB-8AE9-3E10160BC15D}"/>
    <hyperlink ref="C6" location="Producto!A4" display="Producto!A4" xr:uid="{CD7A47D4-0487-4756-B25A-CFB28C92A216}"/>
    <hyperlink ref="D3" location="Factura!A1" display="Fecha" xr:uid="{4F7DE687-ED8F-49EA-845A-F2F136D3ED1E}"/>
    <hyperlink ref="C7" location="Producto!A4" display="Producto!A4" xr:uid="{D5FEBA3E-7B0D-4A58-AE04-4734F7741E99}"/>
    <hyperlink ref="B5:B7" location="Reserva!A4" display="Reserva!A4" xr:uid="{B55ED212-C0EE-44F7-88FA-9EE49952464C}"/>
  </hyperlinks>
  <pageMargins left="0.7" right="0.7" top="0.75" bottom="0.75" header="0.3" footer="0.3"/>
  <ignoredErrors>
    <ignoredError sqref="C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0579-D160-4217-AB86-A1B60B642933}">
  <sheetPr>
    <outlinePr summaryBelow="0" summaryRight="0"/>
  </sheetPr>
  <dimension ref="A1:H1001"/>
  <sheetViews>
    <sheetView zoomScale="70" workbookViewId="0">
      <selection sqref="A1:C1"/>
    </sheetView>
  </sheetViews>
  <sheetFormatPr baseColWidth="10" defaultColWidth="12.6640625" defaultRowHeight="15.75" customHeight="1"/>
  <cols>
    <col min="1" max="2" width="33.44140625" style="50" customWidth="1"/>
    <col min="3" max="4" width="26.109375" style="50" customWidth="1"/>
    <col min="5" max="7" width="25.44140625" style="50" customWidth="1"/>
    <col min="8" max="8" width="35.88671875" style="50" customWidth="1"/>
    <col min="9" max="16384" width="12.6640625" style="50"/>
  </cols>
  <sheetData>
    <row r="1" spans="1:8" ht="13.95" customHeight="1">
      <c r="A1" s="61" t="s">
        <v>24</v>
      </c>
      <c r="B1" s="61"/>
      <c r="C1" s="62"/>
      <c r="D1" s="63" t="s">
        <v>100</v>
      </c>
      <c r="E1" s="93"/>
      <c r="F1" s="93"/>
      <c r="G1" s="93"/>
      <c r="H1" s="93"/>
    </row>
    <row r="2" spans="1:8" s="51" customFormat="1" ht="31.2" customHeight="1">
      <c r="A2" s="173" t="s">
        <v>167</v>
      </c>
      <c r="B2" s="173" t="s">
        <v>119</v>
      </c>
      <c r="C2" s="173" t="s">
        <v>143</v>
      </c>
      <c r="D2" s="173" t="s">
        <v>127</v>
      </c>
      <c r="E2" s="173" t="s">
        <v>133</v>
      </c>
      <c r="F2" s="173" t="s">
        <v>135</v>
      </c>
      <c r="G2" s="173" t="s">
        <v>65</v>
      </c>
      <c r="H2" s="173" t="s">
        <v>136</v>
      </c>
    </row>
    <row r="3" spans="1:8" ht="13.8">
      <c r="A3" s="94" t="s">
        <v>25</v>
      </c>
      <c r="B3" s="7" t="s">
        <v>8</v>
      </c>
      <c r="C3" s="127" t="s">
        <v>113</v>
      </c>
      <c r="D3" s="7" t="s">
        <v>124</v>
      </c>
      <c r="E3" s="7" t="str">
        <f>DetalleFactura!H3</f>
        <v>Total</v>
      </c>
      <c r="F3" s="95" t="s">
        <v>114</v>
      </c>
      <c r="G3" s="174" t="s">
        <v>98</v>
      </c>
      <c r="H3" s="177" t="s">
        <v>103</v>
      </c>
    </row>
    <row r="4" spans="1:8" ht="13.8">
      <c r="A4" s="98">
        <v>1</v>
      </c>
      <c r="B4" s="12" t="str">
        <f>Reserva!B4</f>
        <v>Guiller123@gmail.com</v>
      </c>
      <c r="C4" s="128">
        <f>DATE(2025,3,3)</f>
        <v>45719</v>
      </c>
      <c r="D4" s="102">
        <f>Reserva!H4</f>
        <v>202010</v>
      </c>
      <c r="E4" s="180">
        <f>DetalleFactura!H4</f>
        <v>45000</v>
      </c>
      <c r="F4" s="102" t="s">
        <v>134</v>
      </c>
      <c r="G4" s="175" t="str">
        <f>B4</f>
        <v>Guiller123@gmail.com</v>
      </c>
      <c r="H4" s="178">
        <f>D4</f>
        <v>202010</v>
      </c>
    </row>
    <row r="5" spans="1:8" ht="13.95" customHeight="1">
      <c r="A5" s="98">
        <v>2</v>
      </c>
      <c r="B5" s="12" t="str">
        <f>Cliente!J5</f>
        <v>Juanrestrepo@gmail.com</v>
      </c>
      <c r="C5" s="128">
        <f>DATE(2025,4,3)</f>
        <v>45750</v>
      </c>
      <c r="D5" s="102">
        <f>Reserva!H5</f>
        <v>356925</v>
      </c>
      <c r="E5" s="180">
        <f>DetalleFactura!H5</f>
        <v>50000</v>
      </c>
      <c r="F5" s="102" t="s">
        <v>117</v>
      </c>
      <c r="G5" s="175" t="str">
        <f t="shared" ref="G5:G6" si="0">B5</f>
        <v>Juanrestrepo@gmail.com</v>
      </c>
      <c r="H5" s="178">
        <f t="shared" ref="H5:H6" si="1">D5</f>
        <v>356925</v>
      </c>
    </row>
    <row r="6" spans="1:8" ht="14.4" thickBot="1">
      <c r="A6" s="129">
        <v>3</v>
      </c>
      <c r="B6" s="13" t="str">
        <f>Cliente!J6</f>
        <v>icardi132@gmail.com</v>
      </c>
      <c r="C6" s="130">
        <f>DATE(2025,6,3)</f>
        <v>45811</v>
      </c>
      <c r="D6" s="131">
        <f>Reserva!H6</f>
        <v>142536</v>
      </c>
      <c r="E6" s="181">
        <f>DetalleFactura!H6</f>
        <v>12000</v>
      </c>
      <c r="F6" s="131" t="s">
        <v>118</v>
      </c>
      <c r="G6" s="176" t="str">
        <f t="shared" si="0"/>
        <v>icardi132@gmail.com</v>
      </c>
      <c r="H6" s="179">
        <f t="shared" si="1"/>
        <v>142536</v>
      </c>
    </row>
    <row r="7" spans="1:8" ht="13.2">
      <c r="D7" s="93"/>
    </row>
    <row r="8" spans="1:8" ht="13.2">
      <c r="A8" s="132"/>
      <c r="B8" s="132"/>
      <c r="C8" s="132"/>
      <c r="D8" s="132"/>
      <c r="E8" s="132"/>
      <c r="F8" s="132"/>
      <c r="G8" s="132"/>
      <c r="H8" s="132"/>
    </row>
    <row r="9" spans="1:8" ht="13.2">
      <c r="A9" s="132"/>
      <c r="B9" s="132"/>
      <c r="C9" s="132"/>
      <c r="D9" s="132"/>
      <c r="E9" s="132"/>
      <c r="F9" s="132"/>
      <c r="G9" s="132"/>
      <c r="H9" s="132"/>
    </row>
    <row r="10" spans="1:8" ht="13.2">
      <c r="A10" s="132"/>
      <c r="B10" s="132"/>
      <c r="C10" s="132"/>
      <c r="D10" s="133"/>
      <c r="E10" s="132"/>
      <c r="F10" s="132"/>
      <c r="G10" s="132"/>
      <c r="H10" s="132"/>
    </row>
    <row r="11" spans="1:8" ht="13.2">
      <c r="A11" s="132"/>
      <c r="B11" s="132"/>
      <c r="C11" s="132"/>
      <c r="D11" s="133"/>
      <c r="E11" s="132"/>
      <c r="F11" s="132"/>
      <c r="G11" s="132"/>
      <c r="H11" s="132"/>
    </row>
    <row r="12" spans="1:8" ht="13.2">
      <c r="A12" s="132"/>
      <c r="B12" s="132"/>
      <c r="C12" s="132"/>
      <c r="D12" s="133"/>
      <c r="E12" s="132"/>
      <c r="F12" s="132"/>
      <c r="G12" s="132"/>
      <c r="H12" s="132"/>
    </row>
    <row r="13" spans="1:8" ht="13.2">
      <c r="A13" s="132"/>
      <c r="B13" s="132"/>
      <c r="C13" s="132"/>
      <c r="D13" s="133"/>
      <c r="E13" s="132"/>
      <c r="F13" s="132"/>
      <c r="G13" s="132"/>
      <c r="H13" s="132"/>
    </row>
    <row r="14" spans="1:8" ht="13.2">
      <c r="A14" s="132"/>
      <c r="B14" s="132"/>
      <c r="C14" s="132"/>
      <c r="D14" s="133"/>
      <c r="E14" s="132"/>
      <c r="F14" s="132"/>
      <c r="G14" s="132"/>
      <c r="H14" s="132"/>
    </row>
    <row r="15" spans="1:8" ht="13.2">
      <c r="A15" s="132"/>
      <c r="B15" s="132"/>
      <c r="C15" s="132"/>
      <c r="D15" s="133"/>
      <c r="E15" s="132"/>
      <c r="F15" s="132"/>
      <c r="G15" s="132"/>
      <c r="H15" s="132"/>
    </row>
    <row r="16" spans="1:8" ht="13.2">
      <c r="A16" s="132"/>
      <c r="B16" s="132"/>
      <c r="C16" s="132"/>
      <c r="D16" s="133"/>
      <c r="E16" s="132"/>
      <c r="F16" s="132"/>
      <c r="G16" s="132"/>
      <c r="H16" s="132"/>
    </row>
    <row r="17" spans="1:8" ht="13.2">
      <c r="A17" s="134"/>
      <c r="B17" s="134"/>
      <c r="C17" s="134"/>
      <c r="D17" s="133"/>
      <c r="E17" s="134"/>
      <c r="F17" s="134"/>
      <c r="G17" s="134"/>
      <c r="H17" s="134"/>
    </row>
    <row r="18" spans="1:8" ht="13.2">
      <c r="A18" s="134"/>
      <c r="B18" s="134"/>
      <c r="C18" s="134"/>
      <c r="D18" s="133"/>
      <c r="E18" s="134"/>
      <c r="F18" s="134"/>
      <c r="G18" s="134"/>
      <c r="H18" s="134"/>
    </row>
    <row r="19" spans="1:8" ht="13.2">
      <c r="A19" s="134"/>
      <c r="B19" s="134"/>
      <c r="C19" s="134"/>
      <c r="D19" s="134"/>
      <c r="E19" s="134"/>
      <c r="F19" s="134"/>
      <c r="G19" s="134"/>
      <c r="H19" s="134"/>
    </row>
    <row r="20" spans="1:8" ht="13.2"/>
    <row r="21" spans="1:8" ht="13.2"/>
    <row r="22" spans="1:8" ht="13.2"/>
    <row r="23" spans="1:8" ht="13.2"/>
    <row r="24" spans="1:8" ht="13.2"/>
    <row r="25" spans="1:8" ht="13.2"/>
    <row r="26" spans="1:8" ht="13.2"/>
    <row r="27" spans="1:8" ht="13.2"/>
    <row r="28" spans="1:8" ht="13.2"/>
    <row r="29" spans="1:8" ht="13.2"/>
    <row r="30" spans="1:8" ht="13.2"/>
    <row r="31" spans="1:8" ht="13.2"/>
    <row r="32" spans="1:8" ht="13.2"/>
    <row r="33" s="50" customFormat="1" ht="13.2"/>
    <row r="34" s="50" customFormat="1" ht="13.2"/>
    <row r="35" s="50" customFormat="1" ht="13.2"/>
    <row r="36" s="50" customFormat="1" ht="13.2"/>
    <row r="37" s="50" customFormat="1" ht="13.2"/>
    <row r="38" s="50" customFormat="1" ht="13.2"/>
    <row r="39" s="50" customFormat="1" ht="13.2"/>
    <row r="40" s="50" customFormat="1" ht="13.2"/>
    <row r="41" s="50" customFormat="1" ht="13.2"/>
    <row r="42" s="50" customFormat="1" ht="13.2"/>
    <row r="43" s="50" customFormat="1" ht="13.2"/>
    <row r="44" s="50" customFormat="1" ht="13.2"/>
    <row r="45" s="50" customFormat="1" ht="13.2"/>
    <row r="46" s="50" customFormat="1" ht="13.2"/>
    <row r="47" s="50" customFormat="1" ht="13.2"/>
    <row r="48" s="50" customFormat="1" ht="13.2"/>
    <row r="49" s="50" customFormat="1" ht="13.2"/>
    <row r="50" s="50" customFormat="1" ht="13.2"/>
    <row r="51" s="50" customFormat="1" ht="13.2"/>
    <row r="52" s="50" customFormat="1" ht="13.2"/>
    <row r="53" s="50" customFormat="1" ht="13.2"/>
    <row r="54" s="50" customFormat="1" ht="13.2"/>
    <row r="55" s="50" customFormat="1" ht="13.2"/>
    <row r="56" s="50" customFormat="1" ht="13.2"/>
    <row r="57" s="50" customFormat="1" ht="13.2"/>
    <row r="58" s="50" customFormat="1" ht="13.2"/>
    <row r="59" s="50" customFormat="1" ht="13.2"/>
    <row r="60" s="50" customFormat="1" ht="13.2"/>
    <row r="61" s="50" customFormat="1" ht="13.2"/>
    <row r="62" s="50" customFormat="1" ht="13.2"/>
    <row r="63" s="50" customFormat="1" ht="13.2"/>
    <row r="64" s="50" customFormat="1" ht="13.2"/>
    <row r="65" s="50" customFormat="1" ht="13.2"/>
    <row r="66" s="50" customFormat="1" ht="13.2"/>
    <row r="67" s="50" customFormat="1" ht="13.2"/>
    <row r="68" s="50" customFormat="1" ht="13.2"/>
    <row r="69" s="50" customFormat="1" ht="13.2"/>
    <row r="70" s="50" customFormat="1" ht="13.2"/>
    <row r="71" s="50" customFormat="1" ht="13.2"/>
    <row r="72" s="50" customFormat="1" ht="13.2"/>
    <row r="73" s="50" customFormat="1" ht="13.2"/>
    <row r="74" s="50" customFormat="1" ht="13.2"/>
    <row r="75" s="50" customFormat="1" ht="13.2"/>
    <row r="76" s="50" customFormat="1" ht="13.2"/>
    <row r="77" s="50" customFormat="1" ht="13.2"/>
    <row r="78" s="50" customFormat="1" ht="13.2"/>
    <row r="79" s="50" customFormat="1" ht="13.2"/>
    <row r="80" s="50" customFormat="1" ht="13.2"/>
    <row r="81" s="50" customFormat="1" ht="13.2"/>
    <row r="82" s="50" customFormat="1" ht="13.2"/>
    <row r="83" s="50" customFormat="1" ht="13.2"/>
    <row r="84" s="50" customFormat="1" ht="13.2"/>
    <row r="85" s="50" customFormat="1" ht="13.2"/>
    <row r="86" s="50" customFormat="1" ht="13.2"/>
    <row r="87" s="50" customFormat="1" ht="13.2"/>
    <row r="88" s="50" customFormat="1" ht="13.2"/>
    <row r="89" s="50" customFormat="1" ht="13.2"/>
    <row r="90" s="50" customFormat="1" ht="13.2"/>
    <row r="91" s="50" customFormat="1" ht="13.2"/>
    <row r="92" s="50" customFormat="1" ht="13.2"/>
    <row r="93" s="50" customFormat="1" ht="13.2"/>
    <row r="94" s="50" customFormat="1" ht="13.2"/>
    <row r="95" s="50" customFormat="1" ht="13.2"/>
    <row r="96" s="50" customFormat="1" ht="13.2"/>
    <row r="97" s="50" customFormat="1" ht="13.2"/>
    <row r="98" s="50" customFormat="1" ht="13.2"/>
    <row r="99" s="50" customFormat="1" ht="13.2"/>
    <row r="100" s="50" customFormat="1" ht="13.2"/>
    <row r="101" s="50" customFormat="1" ht="13.2"/>
    <row r="102" s="50" customFormat="1" ht="13.2"/>
    <row r="103" s="50" customFormat="1" ht="13.2"/>
    <row r="104" s="50" customFormat="1" ht="13.2"/>
    <row r="105" s="50" customFormat="1" ht="13.2"/>
    <row r="106" s="50" customFormat="1" ht="13.2"/>
    <row r="107" s="50" customFormat="1" ht="13.2"/>
    <row r="108" s="50" customFormat="1" ht="13.2"/>
    <row r="109" s="50" customFormat="1" ht="13.2"/>
    <row r="110" s="50" customFormat="1" ht="13.2"/>
    <row r="111" s="50" customFormat="1" ht="13.2"/>
    <row r="112" s="50" customFormat="1" ht="13.2"/>
    <row r="113" s="50" customFormat="1" ht="13.2"/>
    <row r="114" s="50" customFormat="1" ht="13.2"/>
    <row r="115" s="50" customFormat="1" ht="13.2"/>
    <row r="116" s="50" customFormat="1" ht="13.2"/>
    <row r="117" s="50" customFormat="1" ht="13.2"/>
    <row r="118" s="50" customFormat="1" ht="13.2"/>
    <row r="119" s="50" customFormat="1" ht="13.2"/>
    <row r="120" s="50" customFormat="1" ht="13.2"/>
    <row r="121" s="50" customFormat="1" ht="13.2"/>
    <row r="122" s="50" customFormat="1" ht="13.2"/>
    <row r="123" s="50" customFormat="1" ht="13.2"/>
    <row r="124" s="50" customFormat="1" ht="13.2"/>
    <row r="125" s="50" customFormat="1" ht="13.2"/>
    <row r="126" s="50" customFormat="1" ht="13.2"/>
    <row r="127" s="50" customFormat="1" ht="13.2"/>
    <row r="128" s="50" customFormat="1" ht="13.2"/>
    <row r="129" s="50" customFormat="1" ht="13.2"/>
    <row r="130" s="50" customFormat="1" ht="13.2"/>
    <row r="131" s="50" customFormat="1" ht="13.2"/>
    <row r="132" s="50" customFormat="1" ht="13.2"/>
    <row r="133" s="50" customFormat="1" ht="13.2"/>
    <row r="134" s="50" customFormat="1" ht="13.2"/>
    <row r="135" s="50" customFormat="1" ht="13.2"/>
    <row r="136" s="50" customFormat="1" ht="13.2"/>
    <row r="137" s="50" customFormat="1" ht="13.2"/>
    <row r="138" s="50" customFormat="1" ht="13.2"/>
    <row r="139" s="50" customFormat="1" ht="13.2"/>
    <row r="140" s="50" customFormat="1" ht="13.2"/>
    <row r="141" s="50" customFormat="1" ht="13.2"/>
    <row r="142" s="50" customFormat="1" ht="13.2"/>
    <row r="143" s="50" customFormat="1" ht="13.2"/>
    <row r="144" s="50" customFormat="1" ht="13.2"/>
    <row r="145" s="50" customFormat="1" ht="13.2"/>
    <row r="146" s="50" customFormat="1" ht="13.2"/>
    <row r="147" s="50" customFormat="1" ht="13.2"/>
    <row r="148" s="50" customFormat="1" ht="13.2"/>
    <row r="149" s="50" customFormat="1" ht="13.2"/>
    <row r="150" s="50" customFormat="1" ht="13.2"/>
    <row r="151" s="50" customFormat="1" ht="13.2"/>
    <row r="152" s="50" customFormat="1" ht="13.2"/>
    <row r="153" s="50" customFormat="1" ht="13.2"/>
    <row r="154" s="50" customFormat="1" ht="13.2"/>
    <row r="155" s="50" customFormat="1" ht="13.2"/>
    <row r="156" s="50" customFormat="1" ht="13.2"/>
    <row r="157" s="50" customFormat="1" ht="13.2"/>
    <row r="158" s="50" customFormat="1" ht="13.2"/>
    <row r="159" s="50" customFormat="1" ht="13.2"/>
    <row r="160" s="50" customFormat="1" ht="13.2"/>
    <row r="161" s="50" customFormat="1" ht="13.2"/>
    <row r="162" s="50" customFormat="1" ht="13.2"/>
    <row r="163" s="50" customFormat="1" ht="13.2"/>
    <row r="164" s="50" customFormat="1" ht="13.2"/>
    <row r="165" s="50" customFormat="1" ht="13.2"/>
    <row r="166" s="50" customFormat="1" ht="13.2"/>
    <row r="167" s="50" customFormat="1" ht="13.2"/>
    <row r="168" s="50" customFormat="1" ht="13.2"/>
    <row r="169" s="50" customFormat="1" ht="13.2"/>
    <row r="170" s="50" customFormat="1" ht="13.2"/>
    <row r="171" s="50" customFormat="1" ht="13.2"/>
    <row r="172" s="50" customFormat="1" ht="13.2"/>
    <row r="173" s="50" customFormat="1" ht="13.2"/>
    <row r="174" s="50" customFormat="1" ht="13.2"/>
    <row r="175" s="50" customFormat="1" ht="13.2"/>
    <row r="176" s="50" customFormat="1" ht="13.2"/>
    <row r="177" s="50" customFormat="1" ht="13.2"/>
    <row r="178" s="50" customFormat="1" ht="13.2"/>
    <row r="179" s="50" customFormat="1" ht="13.2"/>
    <row r="180" s="50" customFormat="1" ht="13.2"/>
    <row r="181" s="50" customFormat="1" ht="13.2"/>
    <row r="182" s="50" customFormat="1" ht="13.2"/>
    <row r="183" s="50" customFormat="1" ht="13.2"/>
    <row r="184" s="50" customFormat="1" ht="13.2"/>
    <row r="185" s="50" customFormat="1" ht="13.2"/>
    <row r="186" s="50" customFormat="1" ht="13.2"/>
    <row r="187" s="50" customFormat="1" ht="13.2"/>
    <row r="188" s="50" customFormat="1" ht="13.2"/>
    <row r="189" s="50" customFormat="1" ht="13.2"/>
    <row r="190" s="50" customFormat="1" ht="13.2"/>
    <row r="191" s="50" customFormat="1" ht="13.2"/>
    <row r="192" s="50" customFormat="1" ht="13.2"/>
    <row r="193" s="50" customFormat="1" ht="13.2"/>
    <row r="194" s="50" customFormat="1" ht="13.2"/>
    <row r="195" s="50" customFormat="1" ht="13.2"/>
    <row r="196" s="50" customFormat="1" ht="13.2"/>
    <row r="197" s="50" customFormat="1" ht="13.2"/>
    <row r="198" s="50" customFormat="1" ht="13.2"/>
    <row r="199" s="50" customFormat="1" ht="13.2"/>
    <row r="200" s="50" customFormat="1" ht="13.2"/>
    <row r="201" s="50" customFormat="1" ht="13.2"/>
    <row r="202" s="50" customFormat="1" ht="13.2"/>
    <row r="203" s="50" customFormat="1" ht="13.2"/>
    <row r="204" s="50" customFormat="1" ht="13.2"/>
    <row r="205" s="50" customFormat="1" ht="13.2"/>
    <row r="206" s="50" customFormat="1" ht="13.2"/>
    <row r="207" s="50" customFormat="1" ht="13.2"/>
    <row r="208" s="50" customFormat="1" ht="13.2"/>
    <row r="209" s="50" customFormat="1" ht="13.2"/>
    <row r="210" s="50" customFormat="1" ht="13.2"/>
    <row r="211" s="50" customFormat="1" ht="13.2"/>
    <row r="212" s="50" customFormat="1" ht="13.2"/>
    <row r="213" s="50" customFormat="1" ht="13.2"/>
    <row r="214" s="50" customFormat="1" ht="13.2"/>
    <row r="215" s="50" customFormat="1" ht="13.2"/>
    <row r="216" s="50" customFormat="1" ht="13.2"/>
    <row r="217" s="50" customFormat="1" ht="13.2"/>
    <row r="218" s="50" customFormat="1" ht="13.2"/>
    <row r="219" s="50" customFormat="1" ht="13.2"/>
    <row r="220" s="50" customFormat="1" ht="13.2"/>
    <row r="221" s="50" customFormat="1" ht="13.2"/>
    <row r="222" s="50" customFormat="1" ht="13.2"/>
    <row r="223" s="50" customFormat="1" ht="13.2"/>
    <row r="224" s="50" customFormat="1" ht="13.2"/>
    <row r="225" s="50" customFormat="1" ht="13.2"/>
    <row r="226" s="50" customFormat="1" ht="13.2"/>
    <row r="227" s="50" customFormat="1" ht="13.2"/>
    <row r="228" s="50" customFormat="1" ht="13.2"/>
    <row r="229" s="50" customFormat="1" ht="13.2"/>
    <row r="230" s="50" customFormat="1" ht="13.2"/>
    <row r="231" s="50" customFormat="1" ht="13.2"/>
    <row r="232" s="50" customFormat="1" ht="13.2"/>
    <row r="233" s="50" customFormat="1" ht="13.2"/>
    <row r="234" s="50" customFormat="1" ht="13.2"/>
    <row r="235" s="50" customFormat="1" ht="13.2"/>
    <row r="236" s="50" customFormat="1" ht="13.2"/>
    <row r="237" s="50" customFormat="1" ht="13.2"/>
    <row r="238" s="50" customFormat="1" ht="13.2"/>
    <row r="239" s="50" customFormat="1" ht="13.2"/>
    <row r="240" s="50" customFormat="1" ht="13.2"/>
    <row r="241" s="50" customFormat="1" ht="13.2"/>
    <row r="242" s="50" customFormat="1" ht="13.2"/>
    <row r="243" s="50" customFormat="1" ht="13.2"/>
    <row r="244" s="50" customFormat="1" ht="13.2"/>
    <row r="245" s="50" customFormat="1" ht="13.2"/>
    <row r="246" s="50" customFormat="1" ht="13.2"/>
    <row r="247" s="50" customFormat="1" ht="13.2"/>
    <row r="248" s="50" customFormat="1" ht="13.2"/>
    <row r="249" s="50" customFormat="1" ht="13.2"/>
    <row r="250" s="50" customFormat="1" ht="13.2"/>
    <row r="251" s="50" customFormat="1" ht="13.2"/>
    <row r="252" s="50" customFormat="1" ht="13.2"/>
    <row r="253" s="50" customFormat="1" ht="13.2"/>
    <row r="254" s="50" customFormat="1" ht="13.2"/>
    <row r="255" s="50" customFormat="1" ht="13.2"/>
    <row r="256" s="50" customFormat="1" ht="13.2"/>
    <row r="257" s="50" customFormat="1" ht="13.2"/>
    <row r="258" s="50" customFormat="1" ht="13.2"/>
    <row r="259" s="50" customFormat="1" ht="13.2"/>
    <row r="260" s="50" customFormat="1" ht="13.2"/>
    <row r="261" s="50" customFormat="1" ht="13.2"/>
    <row r="262" s="50" customFormat="1" ht="13.2"/>
    <row r="263" s="50" customFormat="1" ht="13.2"/>
    <row r="264" s="50" customFormat="1" ht="13.2"/>
    <row r="265" s="50" customFormat="1" ht="13.2"/>
    <row r="266" s="50" customFormat="1" ht="13.2"/>
    <row r="267" s="50" customFormat="1" ht="13.2"/>
    <row r="268" s="50" customFormat="1" ht="13.2"/>
    <row r="269" s="50" customFormat="1" ht="13.2"/>
    <row r="270" s="50" customFormat="1" ht="13.2"/>
    <row r="271" s="50" customFormat="1" ht="13.2"/>
    <row r="272" s="50" customFormat="1" ht="13.2"/>
    <row r="273" s="50" customFormat="1" ht="13.2"/>
    <row r="274" s="50" customFormat="1" ht="13.2"/>
    <row r="275" s="50" customFormat="1" ht="13.2"/>
    <row r="276" s="50" customFormat="1" ht="13.2"/>
    <row r="277" s="50" customFormat="1" ht="13.2"/>
    <row r="278" s="50" customFormat="1" ht="13.2"/>
    <row r="279" s="50" customFormat="1" ht="13.2"/>
    <row r="280" s="50" customFormat="1" ht="13.2"/>
    <row r="281" s="50" customFormat="1" ht="13.2"/>
    <row r="282" s="50" customFormat="1" ht="13.2"/>
    <row r="283" s="50" customFormat="1" ht="13.2"/>
    <row r="284" s="50" customFormat="1" ht="13.2"/>
    <row r="285" s="50" customFormat="1" ht="13.2"/>
    <row r="286" s="50" customFormat="1" ht="13.2"/>
    <row r="287" s="50" customFormat="1" ht="13.2"/>
    <row r="288" s="50" customFormat="1" ht="13.2"/>
    <row r="289" s="50" customFormat="1" ht="13.2"/>
    <row r="290" s="50" customFormat="1" ht="13.2"/>
    <row r="291" s="50" customFormat="1" ht="13.2"/>
    <row r="292" s="50" customFormat="1" ht="13.2"/>
    <row r="293" s="50" customFormat="1" ht="13.2"/>
    <row r="294" s="50" customFormat="1" ht="13.2"/>
    <row r="295" s="50" customFormat="1" ht="13.2"/>
    <row r="296" s="50" customFormat="1" ht="13.2"/>
    <row r="297" s="50" customFormat="1" ht="13.2"/>
    <row r="298" s="50" customFormat="1" ht="13.2"/>
    <row r="299" s="50" customFormat="1" ht="13.2"/>
    <row r="300" s="50" customFormat="1" ht="13.2"/>
    <row r="301" s="50" customFormat="1" ht="13.2"/>
    <row r="302" s="50" customFormat="1" ht="13.2"/>
    <row r="303" s="50" customFormat="1" ht="13.2"/>
    <row r="304" s="50" customFormat="1" ht="13.2"/>
    <row r="305" s="50" customFormat="1" ht="13.2"/>
    <row r="306" s="50" customFormat="1" ht="13.2"/>
    <row r="307" s="50" customFormat="1" ht="13.2"/>
    <row r="308" s="50" customFormat="1" ht="13.2"/>
    <row r="309" s="50" customFormat="1" ht="13.2"/>
    <row r="310" s="50" customFormat="1" ht="13.2"/>
    <row r="311" s="50" customFormat="1" ht="13.2"/>
    <row r="312" s="50" customFormat="1" ht="13.2"/>
    <row r="313" s="50" customFormat="1" ht="13.2"/>
    <row r="314" s="50" customFormat="1" ht="13.2"/>
    <row r="315" s="50" customFormat="1" ht="13.2"/>
    <row r="316" s="50" customFormat="1" ht="13.2"/>
    <row r="317" s="50" customFormat="1" ht="13.2"/>
    <row r="318" s="50" customFormat="1" ht="13.2"/>
    <row r="319" s="50" customFormat="1" ht="13.2"/>
    <row r="320" s="50" customFormat="1" ht="13.2"/>
    <row r="321" s="50" customFormat="1" ht="13.2"/>
    <row r="322" s="50" customFormat="1" ht="13.2"/>
    <row r="323" s="50" customFormat="1" ht="13.2"/>
    <row r="324" s="50" customFormat="1" ht="13.2"/>
    <row r="325" s="50" customFormat="1" ht="13.2"/>
    <row r="326" s="50" customFormat="1" ht="13.2"/>
    <row r="327" s="50" customFormat="1" ht="13.2"/>
    <row r="328" s="50" customFormat="1" ht="13.2"/>
    <row r="329" s="50" customFormat="1" ht="13.2"/>
    <row r="330" s="50" customFormat="1" ht="13.2"/>
    <row r="331" s="50" customFormat="1" ht="13.2"/>
    <row r="332" s="50" customFormat="1" ht="13.2"/>
    <row r="333" s="50" customFormat="1" ht="13.2"/>
    <row r="334" s="50" customFormat="1" ht="13.2"/>
    <row r="335" s="50" customFormat="1" ht="13.2"/>
    <row r="336" s="50" customFormat="1" ht="13.2"/>
    <row r="337" s="50" customFormat="1" ht="13.2"/>
    <row r="338" s="50" customFormat="1" ht="13.2"/>
    <row r="339" s="50" customFormat="1" ht="13.2"/>
    <row r="340" s="50" customFormat="1" ht="13.2"/>
    <row r="341" s="50" customFormat="1" ht="13.2"/>
    <row r="342" s="50" customFormat="1" ht="13.2"/>
    <row r="343" s="50" customFormat="1" ht="13.2"/>
    <row r="344" s="50" customFormat="1" ht="13.2"/>
    <row r="345" s="50" customFormat="1" ht="13.2"/>
    <row r="346" s="50" customFormat="1" ht="13.2"/>
    <row r="347" s="50" customFormat="1" ht="13.2"/>
    <row r="348" s="50" customFormat="1" ht="13.2"/>
    <row r="349" s="50" customFormat="1" ht="13.2"/>
    <row r="350" s="50" customFormat="1" ht="13.2"/>
    <row r="351" s="50" customFormat="1" ht="13.2"/>
    <row r="352" s="50" customFormat="1" ht="13.2"/>
    <row r="353" s="50" customFormat="1" ht="13.2"/>
    <row r="354" s="50" customFormat="1" ht="13.2"/>
    <row r="355" s="50" customFormat="1" ht="13.2"/>
    <row r="356" s="50" customFormat="1" ht="13.2"/>
    <row r="357" s="50" customFormat="1" ht="13.2"/>
    <row r="358" s="50" customFormat="1" ht="13.2"/>
    <row r="359" s="50" customFormat="1" ht="13.2"/>
    <row r="360" s="50" customFormat="1" ht="13.2"/>
    <row r="361" s="50" customFormat="1" ht="13.2"/>
    <row r="362" s="50" customFormat="1" ht="13.2"/>
    <row r="363" s="50" customFormat="1" ht="13.2"/>
    <row r="364" s="50" customFormat="1" ht="13.2"/>
    <row r="365" s="50" customFormat="1" ht="13.2"/>
    <row r="366" s="50" customFormat="1" ht="13.2"/>
    <row r="367" s="50" customFormat="1" ht="13.2"/>
    <row r="368" s="50" customFormat="1" ht="13.2"/>
    <row r="369" s="50" customFormat="1" ht="13.2"/>
    <row r="370" s="50" customFormat="1" ht="13.2"/>
    <row r="371" s="50" customFormat="1" ht="13.2"/>
    <row r="372" s="50" customFormat="1" ht="13.2"/>
    <row r="373" s="50" customFormat="1" ht="13.2"/>
    <row r="374" s="50" customFormat="1" ht="13.2"/>
    <row r="375" s="50" customFormat="1" ht="13.2"/>
    <row r="376" s="50" customFormat="1" ht="13.2"/>
    <row r="377" s="50" customFormat="1" ht="13.2"/>
    <row r="378" s="50" customFormat="1" ht="13.2"/>
    <row r="379" s="50" customFormat="1" ht="13.2"/>
    <row r="380" s="50" customFormat="1" ht="13.2"/>
    <row r="381" s="50" customFormat="1" ht="13.2"/>
    <row r="382" s="50" customFormat="1" ht="13.2"/>
    <row r="383" s="50" customFormat="1" ht="13.2"/>
    <row r="384" s="50" customFormat="1" ht="13.2"/>
    <row r="385" s="50" customFormat="1" ht="13.2"/>
    <row r="386" s="50" customFormat="1" ht="13.2"/>
    <row r="387" s="50" customFormat="1" ht="13.2"/>
    <row r="388" s="50" customFormat="1" ht="13.2"/>
    <row r="389" s="50" customFormat="1" ht="13.2"/>
    <row r="390" s="50" customFormat="1" ht="13.2"/>
    <row r="391" s="50" customFormat="1" ht="13.2"/>
    <row r="392" s="50" customFormat="1" ht="13.2"/>
    <row r="393" s="50" customFormat="1" ht="13.2"/>
    <row r="394" s="50" customFormat="1" ht="13.2"/>
    <row r="395" s="50" customFormat="1" ht="13.2"/>
    <row r="396" s="50" customFormat="1" ht="13.2"/>
    <row r="397" s="50" customFormat="1" ht="13.2"/>
    <row r="398" s="50" customFormat="1" ht="13.2"/>
    <row r="399" s="50" customFormat="1" ht="13.2"/>
    <row r="400" s="50" customFormat="1" ht="13.2"/>
    <row r="401" s="50" customFormat="1" ht="13.2"/>
    <row r="402" s="50" customFormat="1" ht="13.2"/>
    <row r="403" s="50" customFormat="1" ht="13.2"/>
    <row r="404" s="50" customFormat="1" ht="13.2"/>
    <row r="405" s="50" customFormat="1" ht="13.2"/>
    <row r="406" s="50" customFormat="1" ht="13.2"/>
    <row r="407" s="50" customFormat="1" ht="13.2"/>
    <row r="408" s="50" customFormat="1" ht="13.2"/>
    <row r="409" s="50" customFormat="1" ht="13.2"/>
    <row r="410" s="50" customFormat="1" ht="13.2"/>
    <row r="411" s="50" customFormat="1" ht="13.2"/>
    <row r="412" s="50" customFormat="1" ht="13.2"/>
    <row r="413" s="50" customFormat="1" ht="13.2"/>
    <row r="414" s="50" customFormat="1" ht="13.2"/>
    <row r="415" s="50" customFormat="1" ht="13.2"/>
    <row r="416" s="50" customFormat="1" ht="13.2"/>
    <row r="417" s="50" customFormat="1" ht="13.2"/>
    <row r="418" s="50" customFormat="1" ht="13.2"/>
    <row r="419" s="50" customFormat="1" ht="13.2"/>
    <row r="420" s="50" customFormat="1" ht="13.2"/>
    <row r="421" s="50" customFormat="1" ht="13.2"/>
    <row r="422" s="50" customFormat="1" ht="13.2"/>
    <row r="423" s="50" customFormat="1" ht="13.2"/>
    <row r="424" s="50" customFormat="1" ht="13.2"/>
    <row r="425" s="50" customFormat="1" ht="13.2"/>
    <row r="426" s="50" customFormat="1" ht="13.2"/>
    <row r="427" s="50" customFormat="1" ht="13.2"/>
    <row r="428" s="50" customFormat="1" ht="13.2"/>
    <row r="429" s="50" customFormat="1" ht="13.2"/>
    <row r="430" s="50" customFormat="1" ht="13.2"/>
    <row r="431" s="50" customFormat="1" ht="13.2"/>
    <row r="432" s="50" customFormat="1" ht="13.2"/>
    <row r="433" s="50" customFormat="1" ht="13.2"/>
    <row r="434" s="50" customFormat="1" ht="13.2"/>
    <row r="435" s="50" customFormat="1" ht="13.2"/>
    <row r="436" s="50" customFormat="1" ht="13.2"/>
    <row r="437" s="50" customFormat="1" ht="13.2"/>
    <row r="438" s="50" customFormat="1" ht="13.2"/>
    <row r="439" s="50" customFormat="1" ht="13.2"/>
    <row r="440" s="50" customFormat="1" ht="13.2"/>
    <row r="441" s="50" customFormat="1" ht="13.2"/>
    <row r="442" s="50" customFormat="1" ht="13.2"/>
    <row r="443" s="50" customFormat="1" ht="13.2"/>
    <row r="444" s="50" customFormat="1" ht="13.2"/>
    <row r="445" s="50" customFormat="1" ht="13.2"/>
    <row r="446" s="50" customFormat="1" ht="13.2"/>
    <row r="447" s="50" customFormat="1" ht="13.2"/>
    <row r="448" s="50" customFormat="1" ht="13.2"/>
    <row r="449" s="50" customFormat="1" ht="13.2"/>
    <row r="450" s="50" customFormat="1" ht="13.2"/>
    <row r="451" s="50" customFormat="1" ht="13.2"/>
    <row r="452" s="50" customFormat="1" ht="13.2"/>
    <row r="453" s="50" customFormat="1" ht="13.2"/>
    <row r="454" s="50" customFormat="1" ht="13.2"/>
    <row r="455" s="50" customFormat="1" ht="13.2"/>
    <row r="456" s="50" customFormat="1" ht="13.2"/>
    <row r="457" s="50" customFormat="1" ht="13.2"/>
    <row r="458" s="50" customFormat="1" ht="13.2"/>
    <row r="459" s="50" customFormat="1" ht="13.2"/>
    <row r="460" s="50" customFormat="1" ht="13.2"/>
    <row r="461" s="50" customFormat="1" ht="13.2"/>
    <row r="462" s="50" customFormat="1" ht="13.2"/>
    <row r="463" s="50" customFormat="1" ht="13.2"/>
    <row r="464" s="50" customFormat="1" ht="13.2"/>
    <row r="465" s="50" customFormat="1" ht="13.2"/>
    <row r="466" s="50" customFormat="1" ht="13.2"/>
    <row r="467" s="50" customFormat="1" ht="13.2"/>
    <row r="468" s="50" customFormat="1" ht="13.2"/>
    <row r="469" s="50" customFormat="1" ht="13.2"/>
    <row r="470" s="50" customFormat="1" ht="13.2"/>
    <row r="471" s="50" customFormat="1" ht="13.2"/>
    <row r="472" s="50" customFormat="1" ht="13.2"/>
    <row r="473" s="50" customFormat="1" ht="13.2"/>
    <row r="474" s="50" customFormat="1" ht="13.2"/>
    <row r="475" s="50" customFormat="1" ht="13.2"/>
    <row r="476" s="50" customFormat="1" ht="13.2"/>
    <row r="477" s="50" customFormat="1" ht="13.2"/>
    <row r="478" s="50" customFormat="1" ht="13.2"/>
    <row r="479" s="50" customFormat="1" ht="13.2"/>
    <row r="480" s="50" customFormat="1" ht="13.2"/>
    <row r="481" s="50" customFormat="1" ht="13.2"/>
    <row r="482" s="50" customFormat="1" ht="13.2"/>
    <row r="483" s="50" customFormat="1" ht="13.2"/>
    <row r="484" s="50" customFormat="1" ht="13.2"/>
    <row r="485" s="50" customFormat="1" ht="13.2"/>
    <row r="486" s="50" customFormat="1" ht="13.2"/>
    <row r="487" s="50" customFormat="1" ht="13.2"/>
    <row r="488" s="50" customFormat="1" ht="13.2"/>
    <row r="489" s="50" customFormat="1" ht="13.2"/>
    <row r="490" s="50" customFormat="1" ht="13.2"/>
    <row r="491" s="50" customFormat="1" ht="13.2"/>
    <row r="492" s="50" customFormat="1" ht="13.2"/>
    <row r="493" s="50" customFormat="1" ht="13.2"/>
    <row r="494" s="50" customFormat="1" ht="13.2"/>
    <row r="495" s="50" customFormat="1" ht="13.2"/>
    <row r="496" s="50" customFormat="1" ht="13.2"/>
    <row r="497" s="50" customFormat="1" ht="13.2"/>
    <row r="498" s="50" customFormat="1" ht="13.2"/>
    <row r="499" s="50" customFormat="1" ht="13.2"/>
    <row r="500" s="50" customFormat="1" ht="13.2"/>
    <row r="501" s="50" customFormat="1" ht="13.2"/>
    <row r="502" s="50" customFormat="1" ht="13.2"/>
    <row r="503" s="50" customFormat="1" ht="13.2"/>
    <row r="504" s="50" customFormat="1" ht="13.2"/>
    <row r="505" s="50" customFormat="1" ht="13.2"/>
    <row r="506" s="50" customFormat="1" ht="13.2"/>
    <row r="507" s="50" customFormat="1" ht="13.2"/>
    <row r="508" s="50" customFormat="1" ht="13.2"/>
    <row r="509" s="50" customFormat="1" ht="13.2"/>
    <row r="510" s="50" customFormat="1" ht="13.2"/>
    <row r="511" s="50" customFormat="1" ht="13.2"/>
    <row r="512" s="50" customFormat="1" ht="13.2"/>
    <row r="513" s="50" customFormat="1" ht="13.2"/>
    <row r="514" s="50" customFormat="1" ht="13.2"/>
    <row r="515" s="50" customFormat="1" ht="13.2"/>
    <row r="516" s="50" customFormat="1" ht="13.2"/>
    <row r="517" s="50" customFormat="1" ht="13.2"/>
    <row r="518" s="50" customFormat="1" ht="13.2"/>
    <row r="519" s="50" customFormat="1" ht="13.2"/>
    <row r="520" s="50" customFormat="1" ht="13.2"/>
    <row r="521" s="50" customFormat="1" ht="13.2"/>
    <row r="522" s="50" customFormat="1" ht="13.2"/>
    <row r="523" s="50" customFormat="1" ht="13.2"/>
    <row r="524" s="50" customFormat="1" ht="13.2"/>
    <row r="525" s="50" customFormat="1" ht="13.2"/>
    <row r="526" s="50" customFormat="1" ht="13.2"/>
    <row r="527" s="50" customFormat="1" ht="13.2"/>
    <row r="528" s="50" customFormat="1" ht="13.2"/>
    <row r="529" s="50" customFormat="1" ht="13.2"/>
    <row r="530" s="50" customFormat="1" ht="13.2"/>
    <row r="531" s="50" customFormat="1" ht="13.2"/>
    <row r="532" s="50" customFormat="1" ht="13.2"/>
    <row r="533" s="50" customFormat="1" ht="13.2"/>
    <row r="534" s="50" customFormat="1" ht="13.2"/>
    <row r="535" s="50" customFormat="1" ht="13.2"/>
    <row r="536" s="50" customFormat="1" ht="13.2"/>
    <row r="537" s="50" customFormat="1" ht="13.2"/>
    <row r="538" s="50" customFormat="1" ht="13.2"/>
    <row r="539" s="50" customFormat="1" ht="13.2"/>
    <row r="540" s="50" customFormat="1" ht="13.2"/>
    <row r="541" s="50" customFormat="1" ht="13.2"/>
    <row r="542" s="50" customFormat="1" ht="13.2"/>
    <row r="543" s="50" customFormat="1" ht="13.2"/>
    <row r="544" s="50" customFormat="1" ht="13.2"/>
    <row r="545" s="50" customFormat="1" ht="13.2"/>
    <row r="546" s="50" customFormat="1" ht="13.2"/>
    <row r="547" s="50" customFormat="1" ht="13.2"/>
    <row r="548" s="50" customFormat="1" ht="13.2"/>
    <row r="549" s="50" customFormat="1" ht="13.2"/>
    <row r="550" s="50" customFormat="1" ht="13.2"/>
    <row r="551" s="50" customFormat="1" ht="13.2"/>
    <row r="552" s="50" customFormat="1" ht="13.2"/>
    <row r="553" s="50" customFormat="1" ht="13.2"/>
    <row r="554" s="50" customFormat="1" ht="13.2"/>
    <row r="555" s="50" customFormat="1" ht="13.2"/>
    <row r="556" s="50" customFormat="1" ht="13.2"/>
    <row r="557" s="50" customFormat="1" ht="13.2"/>
    <row r="558" s="50" customFormat="1" ht="13.2"/>
    <row r="559" s="50" customFormat="1" ht="13.2"/>
    <row r="560" s="50" customFormat="1" ht="13.2"/>
    <row r="561" s="50" customFormat="1" ht="13.2"/>
    <row r="562" s="50" customFormat="1" ht="13.2"/>
    <row r="563" s="50" customFormat="1" ht="13.2"/>
    <row r="564" s="50" customFormat="1" ht="13.2"/>
    <row r="565" s="50" customFormat="1" ht="13.2"/>
    <row r="566" s="50" customFormat="1" ht="13.2"/>
    <row r="567" s="50" customFormat="1" ht="13.2"/>
    <row r="568" s="50" customFormat="1" ht="13.2"/>
    <row r="569" s="50" customFormat="1" ht="13.2"/>
    <row r="570" s="50" customFormat="1" ht="13.2"/>
    <row r="571" s="50" customFormat="1" ht="13.2"/>
    <row r="572" s="50" customFormat="1" ht="13.2"/>
    <row r="573" s="50" customFormat="1" ht="13.2"/>
    <row r="574" s="50" customFormat="1" ht="13.2"/>
    <row r="575" s="50" customFormat="1" ht="13.2"/>
    <row r="576" s="50" customFormat="1" ht="13.2"/>
    <row r="577" s="50" customFormat="1" ht="13.2"/>
    <row r="578" s="50" customFormat="1" ht="13.2"/>
    <row r="579" s="50" customFormat="1" ht="13.2"/>
    <row r="580" s="50" customFormat="1" ht="13.2"/>
    <row r="581" s="50" customFormat="1" ht="13.2"/>
    <row r="582" s="50" customFormat="1" ht="13.2"/>
    <row r="583" s="50" customFormat="1" ht="13.2"/>
    <row r="584" s="50" customFormat="1" ht="13.2"/>
    <row r="585" s="50" customFormat="1" ht="13.2"/>
    <row r="586" s="50" customFormat="1" ht="13.2"/>
    <row r="587" s="50" customFormat="1" ht="13.2"/>
    <row r="588" s="50" customFormat="1" ht="13.2"/>
    <row r="589" s="50" customFormat="1" ht="13.2"/>
    <row r="590" s="50" customFormat="1" ht="13.2"/>
    <row r="591" s="50" customFormat="1" ht="13.2"/>
    <row r="592" s="50" customFormat="1" ht="13.2"/>
    <row r="593" s="50" customFormat="1" ht="13.2"/>
    <row r="594" s="50" customFormat="1" ht="13.2"/>
    <row r="595" s="50" customFormat="1" ht="13.2"/>
    <row r="596" s="50" customFormat="1" ht="13.2"/>
    <row r="597" s="50" customFormat="1" ht="13.2"/>
    <row r="598" s="50" customFormat="1" ht="13.2"/>
    <row r="599" s="50" customFormat="1" ht="13.2"/>
    <row r="600" s="50" customFormat="1" ht="13.2"/>
    <row r="601" s="50" customFormat="1" ht="13.2"/>
    <row r="602" s="50" customFormat="1" ht="13.2"/>
    <row r="603" s="50" customFormat="1" ht="13.2"/>
    <row r="604" s="50" customFormat="1" ht="13.2"/>
    <row r="605" s="50" customFormat="1" ht="13.2"/>
    <row r="606" s="50" customFormat="1" ht="13.2"/>
    <row r="607" s="50" customFormat="1" ht="13.2"/>
    <row r="608" s="50" customFormat="1" ht="13.2"/>
    <row r="609" s="50" customFormat="1" ht="13.2"/>
    <row r="610" s="50" customFormat="1" ht="13.2"/>
    <row r="611" s="50" customFormat="1" ht="13.2"/>
    <row r="612" s="50" customFormat="1" ht="13.2"/>
    <row r="613" s="50" customFormat="1" ht="13.2"/>
    <row r="614" s="50" customFormat="1" ht="13.2"/>
    <row r="615" s="50" customFormat="1" ht="13.2"/>
    <row r="616" s="50" customFormat="1" ht="13.2"/>
    <row r="617" s="50" customFormat="1" ht="13.2"/>
    <row r="618" s="50" customFormat="1" ht="13.2"/>
    <row r="619" s="50" customFormat="1" ht="13.2"/>
    <row r="620" s="50" customFormat="1" ht="13.2"/>
    <row r="621" s="50" customFormat="1" ht="13.2"/>
    <row r="622" s="50" customFormat="1" ht="13.2"/>
    <row r="623" s="50" customFormat="1" ht="13.2"/>
    <row r="624" s="50" customFormat="1" ht="13.2"/>
    <row r="625" s="50" customFormat="1" ht="13.2"/>
    <row r="626" s="50" customFormat="1" ht="13.2"/>
    <row r="627" s="50" customFormat="1" ht="13.2"/>
    <row r="628" s="50" customFormat="1" ht="13.2"/>
    <row r="629" s="50" customFormat="1" ht="13.2"/>
    <row r="630" s="50" customFormat="1" ht="13.2"/>
    <row r="631" s="50" customFormat="1" ht="13.2"/>
    <row r="632" s="50" customFormat="1" ht="13.2"/>
    <row r="633" s="50" customFormat="1" ht="13.2"/>
    <row r="634" s="50" customFormat="1" ht="13.2"/>
    <row r="635" s="50" customFormat="1" ht="13.2"/>
    <row r="636" s="50" customFormat="1" ht="13.2"/>
    <row r="637" s="50" customFormat="1" ht="13.2"/>
    <row r="638" s="50" customFormat="1" ht="13.2"/>
    <row r="639" s="50" customFormat="1" ht="13.2"/>
    <row r="640" s="50" customFormat="1" ht="13.2"/>
    <row r="641" s="50" customFormat="1" ht="13.2"/>
    <row r="642" s="50" customFormat="1" ht="13.2"/>
    <row r="643" s="50" customFormat="1" ht="13.2"/>
    <row r="644" s="50" customFormat="1" ht="13.2"/>
    <row r="645" s="50" customFormat="1" ht="13.2"/>
    <row r="646" s="50" customFormat="1" ht="13.2"/>
    <row r="647" s="50" customFormat="1" ht="13.2"/>
    <row r="648" s="50" customFormat="1" ht="13.2"/>
    <row r="649" s="50" customFormat="1" ht="13.2"/>
    <row r="650" s="50" customFormat="1" ht="13.2"/>
    <row r="651" s="50" customFormat="1" ht="13.2"/>
    <row r="652" s="50" customFormat="1" ht="13.2"/>
    <row r="653" s="50" customFormat="1" ht="13.2"/>
    <row r="654" s="50" customFormat="1" ht="13.2"/>
    <row r="655" s="50" customFormat="1" ht="13.2"/>
    <row r="656" s="50" customFormat="1" ht="13.2"/>
    <row r="657" s="50" customFormat="1" ht="13.2"/>
    <row r="658" s="50" customFormat="1" ht="13.2"/>
    <row r="659" s="50" customFormat="1" ht="13.2"/>
    <row r="660" s="50" customFormat="1" ht="13.2"/>
    <row r="661" s="50" customFormat="1" ht="13.2"/>
    <row r="662" s="50" customFormat="1" ht="13.2"/>
    <row r="663" s="50" customFormat="1" ht="13.2"/>
    <row r="664" s="50" customFormat="1" ht="13.2"/>
    <row r="665" s="50" customFormat="1" ht="13.2"/>
    <row r="666" s="50" customFormat="1" ht="13.2"/>
    <row r="667" s="50" customFormat="1" ht="13.2"/>
    <row r="668" s="50" customFormat="1" ht="13.2"/>
    <row r="669" s="50" customFormat="1" ht="13.2"/>
    <row r="670" s="50" customFormat="1" ht="13.2"/>
    <row r="671" s="50" customFormat="1" ht="13.2"/>
    <row r="672" s="50" customFormat="1" ht="13.2"/>
    <row r="673" s="50" customFormat="1" ht="13.2"/>
    <row r="674" s="50" customFormat="1" ht="13.2"/>
    <row r="675" s="50" customFormat="1" ht="13.2"/>
    <row r="676" s="50" customFormat="1" ht="13.2"/>
    <row r="677" s="50" customFormat="1" ht="13.2"/>
    <row r="678" s="50" customFormat="1" ht="13.2"/>
    <row r="679" s="50" customFormat="1" ht="13.2"/>
    <row r="680" s="50" customFormat="1" ht="13.2"/>
    <row r="681" s="50" customFormat="1" ht="13.2"/>
    <row r="682" s="50" customFormat="1" ht="13.2"/>
    <row r="683" s="50" customFormat="1" ht="13.2"/>
    <row r="684" s="50" customFormat="1" ht="13.2"/>
    <row r="685" s="50" customFormat="1" ht="13.2"/>
    <row r="686" s="50" customFormat="1" ht="13.2"/>
    <row r="687" s="50" customFormat="1" ht="13.2"/>
    <row r="688" s="50" customFormat="1" ht="13.2"/>
    <row r="689" s="50" customFormat="1" ht="13.2"/>
    <row r="690" s="50" customFormat="1" ht="13.2"/>
    <row r="691" s="50" customFormat="1" ht="13.2"/>
    <row r="692" s="50" customFormat="1" ht="13.2"/>
    <row r="693" s="50" customFormat="1" ht="13.2"/>
    <row r="694" s="50" customFormat="1" ht="13.2"/>
    <row r="695" s="50" customFormat="1" ht="13.2"/>
    <row r="696" s="50" customFormat="1" ht="13.2"/>
    <row r="697" s="50" customFormat="1" ht="13.2"/>
    <row r="698" s="50" customFormat="1" ht="13.2"/>
    <row r="699" s="50" customFormat="1" ht="13.2"/>
    <row r="700" s="50" customFormat="1" ht="13.2"/>
    <row r="701" s="50" customFormat="1" ht="13.2"/>
    <row r="702" s="50" customFormat="1" ht="13.2"/>
    <row r="703" s="50" customFormat="1" ht="13.2"/>
    <row r="704" s="50" customFormat="1" ht="13.2"/>
    <row r="705" s="50" customFormat="1" ht="13.2"/>
    <row r="706" s="50" customFormat="1" ht="13.2"/>
    <row r="707" s="50" customFormat="1" ht="13.2"/>
    <row r="708" s="50" customFormat="1" ht="13.2"/>
    <row r="709" s="50" customFormat="1" ht="13.2"/>
    <row r="710" s="50" customFormat="1" ht="13.2"/>
    <row r="711" s="50" customFormat="1" ht="13.2"/>
    <row r="712" s="50" customFormat="1" ht="13.2"/>
    <row r="713" s="50" customFormat="1" ht="13.2"/>
    <row r="714" s="50" customFormat="1" ht="13.2"/>
    <row r="715" s="50" customFormat="1" ht="13.2"/>
    <row r="716" s="50" customFormat="1" ht="13.2"/>
    <row r="717" s="50" customFormat="1" ht="13.2"/>
    <row r="718" s="50" customFormat="1" ht="13.2"/>
    <row r="719" s="50" customFormat="1" ht="13.2"/>
    <row r="720" s="50" customFormat="1" ht="13.2"/>
    <row r="721" s="50" customFormat="1" ht="13.2"/>
    <row r="722" s="50" customFormat="1" ht="13.2"/>
    <row r="723" s="50" customFormat="1" ht="13.2"/>
    <row r="724" s="50" customFormat="1" ht="13.2"/>
    <row r="725" s="50" customFormat="1" ht="13.2"/>
    <row r="726" s="50" customFormat="1" ht="13.2"/>
    <row r="727" s="50" customFormat="1" ht="13.2"/>
    <row r="728" s="50" customFormat="1" ht="13.2"/>
    <row r="729" s="50" customFormat="1" ht="13.2"/>
    <row r="730" s="50" customFormat="1" ht="13.2"/>
    <row r="731" s="50" customFormat="1" ht="13.2"/>
    <row r="732" s="50" customFormat="1" ht="13.2"/>
    <row r="733" s="50" customFormat="1" ht="13.2"/>
    <row r="734" s="50" customFormat="1" ht="13.2"/>
    <row r="735" s="50" customFormat="1" ht="13.2"/>
    <row r="736" s="50" customFormat="1" ht="13.2"/>
    <row r="737" s="50" customFormat="1" ht="13.2"/>
    <row r="738" s="50" customFormat="1" ht="13.2"/>
    <row r="739" s="50" customFormat="1" ht="13.2"/>
    <row r="740" s="50" customFormat="1" ht="13.2"/>
    <row r="741" s="50" customFormat="1" ht="13.2"/>
    <row r="742" s="50" customFormat="1" ht="13.2"/>
    <row r="743" s="50" customFormat="1" ht="13.2"/>
    <row r="744" s="50" customFormat="1" ht="13.2"/>
    <row r="745" s="50" customFormat="1" ht="13.2"/>
    <row r="746" s="50" customFormat="1" ht="13.2"/>
    <row r="747" s="50" customFormat="1" ht="13.2"/>
    <row r="748" s="50" customFormat="1" ht="13.2"/>
    <row r="749" s="50" customFormat="1" ht="13.2"/>
    <row r="750" s="50" customFormat="1" ht="13.2"/>
    <row r="751" s="50" customFormat="1" ht="13.2"/>
    <row r="752" s="50" customFormat="1" ht="13.2"/>
    <row r="753" s="50" customFormat="1" ht="13.2"/>
    <row r="754" s="50" customFormat="1" ht="13.2"/>
    <row r="755" s="50" customFormat="1" ht="13.2"/>
    <row r="756" s="50" customFormat="1" ht="13.2"/>
    <row r="757" s="50" customFormat="1" ht="13.2"/>
    <row r="758" s="50" customFormat="1" ht="13.2"/>
    <row r="759" s="50" customFormat="1" ht="13.2"/>
    <row r="760" s="50" customFormat="1" ht="13.2"/>
    <row r="761" s="50" customFormat="1" ht="13.2"/>
    <row r="762" s="50" customFormat="1" ht="13.2"/>
    <row r="763" s="50" customFormat="1" ht="13.2"/>
    <row r="764" s="50" customFormat="1" ht="13.2"/>
    <row r="765" s="50" customFormat="1" ht="13.2"/>
    <row r="766" s="50" customFormat="1" ht="13.2"/>
    <row r="767" s="50" customFormat="1" ht="13.2"/>
    <row r="768" s="50" customFormat="1" ht="13.2"/>
    <row r="769" s="50" customFormat="1" ht="13.2"/>
    <row r="770" s="50" customFormat="1" ht="13.2"/>
    <row r="771" s="50" customFormat="1" ht="13.2"/>
    <row r="772" s="50" customFormat="1" ht="13.2"/>
    <row r="773" s="50" customFormat="1" ht="13.2"/>
    <row r="774" s="50" customFormat="1" ht="13.2"/>
    <row r="775" s="50" customFormat="1" ht="13.2"/>
    <row r="776" s="50" customFormat="1" ht="13.2"/>
    <row r="777" s="50" customFormat="1" ht="13.2"/>
    <row r="778" s="50" customFormat="1" ht="13.2"/>
    <row r="779" s="50" customFormat="1" ht="13.2"/>
    <row r="780" s="50" customFormat="1" ht="13.2"/>
    <row r="781" s="50" customFormat="1" ht="13.2"/>
    <row r="782" s="50" customFormat="1" ht="13.2"/>
    <row r="783" s="50" customFormat="1" ht="13.2"/>
    <row r="784" s="50" customFormat="1" ht="13.2"/>
    <row r="785" s="50" customFormat="1" ht="13.2"/>
    <row r="786" s="50" customFormat="1" ht="13.2"/>
    <row r="787" s="50" customFormat="1" ht="13.2"/>
    <row r="788" s="50" customFormat="1" ht="13.2"/>
    <row r="789" s="50" customFormat="1" ht="13.2"/>
    <row r="790" s="50" customFormat="1" ht="13.2"/>
    <row r="791" s="50" customFormat="1" ht="13.2"/>
    <row r="792" s="50" customFormat="1" ht="13.2"/>
    <row r="793" s="50" customFormat="1" ht="13.2"/>
    <row r="794" s="50" customFormat="1" ht="13.2"/>
    <row r="795" s="50" customFormat="1" ht="13.2"/>
    <row r="796" s="50" customFormat="1" ht="13.2"/>
    <row r="797" s="50" customFormat="1" ht="13.2"/>
    <row r="798" s="50" customFormat="1" ht="13.2"/>
    <row r="799" s="50" customFormat="1" ht="13.2"/>
    <row r="800" s="50" customFormat="1" ht="13.2"/>
    <row r="801" s="50" customFormat="1" ht="13.2"/>
    <row r="802" s="50" customFormat="1" ht="13.2"/>
    <row r="803" s="50" customFormat="1" ht="13.2"/>
    <row r="804" s="50" customFormat="1" ht="13.2"/>
    <row r="805" s="50" customFormat="1" ht="13.2"/>
    <row r="806" s="50" customFormat="1" ht="13.2"/>
    <row r="807" s="50" customFormat="1" ht="13.2"/>
    <row r="808" s="50" customFormat="1" ht="13.2"/>
    <row r="809" s="50" customFormat="1" ht="13.2"/>
    <row r="810" s="50" customFormat="1" ht="13.2"/>
    <row r="811" s="50" customFormat="1" ht="13.2"/>
    <row r="812" s="50" customFormat="1" ht="13.2"/>
    <row r="813" s="50" customFormat="1" ht="13.2"/>
    <row r="814" s="50" customFormat="1" ht="13.2"/>
    <row r="815" s="50" customFormat="1" ht="13.2"/>
    <row r="816" s="50" customFormat="1" ht="13.2"/>
    <row r="817" s="50" customFormat="1" ht="13.2"/>
    <row r="818" s="50" customFormat="1" ht="13.2"/>
    <row r="819" s="50" customFormat="1" ht="13.2"/>
    <row r="820" s="50" customFormat="1" ht="13.2"/>
    <row r="821" s="50" customFormat="1" ht="13.2"/>
    <row r="822" s="50" customFormat="1" ht="13.2"/>
    <row r="823" s="50" customFormat="1" ht="13.2"/>
    <row r="824" s="50" customFormat="1" ht="13.2"/>
    <row r="825" s="50" customFormat="1" ht="13.2"/>
    <row r="826" s="50" customFormat="1" ht="13.2"/>
    <row r="827" s="50" customFormat="1" ht="13.2"/>
    <row r="828" s="50" customFormat="1" ht="13.2"/>
    <row r="829" s="50" customFormat="1" ht="13.2"/>
    <row r="830" s="50" customFormat="1" ht="13.2"/>
    <row r="831" s="50" customFormat="1" ht="13.2"/>
    <row r="832" s="50" customFormat="1" ht="13.2"/>
    <row r="833" s="50" customFormat="1" ht="13.2"/>
    <row r="834" s="50" customFormat="1" ht="13.2"/>
    <row r="835" s="50" customFormat="1" ht="13.2"/>
    <row r="836" s="50" customFormat="1" ht="13.2"/>
    <row r="837" s="50" customFormat="1" ht="13.2"/>
    <row r="838" s="50" customFormat="1" ht="13.2"/>
    <row r="839" s="50" customFormat="1" ht="13.2"/>
    <row r="840" s="50" customFormat="1" ht="13.2"/>
    <row r="841" s="50" customFormat="1" ht="13.2"/>
    <row r="842" s="50" customFormat="1" ht="13.2"/>
    <row r="843" s="50" customFormat="1" ht="13.2"/>
    <row r="844" s="50" customFormat="1" ht="13.2"/>
    <row r="845" s="50" customFormat="1" ht="13.2"/>
    <row r="846" s="50" customFormat="1" ht="13.2"/>
    <row r="847" s="50" customFormat="1" ht="13.2"/>
    <row r="848" s="50" customFormat="1" ht="13.2"/>
    <row r="849" s="50" customFormat="1" ht="13.2"/>
    <row r="850" s="50" customFormat="1" ht="13.2"/>
    <row r="851" s="50" customFormat="1" ht="13.2"/>
    <row r="852" s="50" customFormat="1" ht="13.2"/>
    <row r="853" s="50" customFormat="1" ht="13.2"/>
    <row r="854" s="50" customFormat="1" ht="13.2"/>
    <row r="855" s="50" customFormat="1" ht="13.2"/>
    <row r="856" s="50" customFormat="1" ht="13.2"/>
    <row r="857" s="50" customFormat="1" ht="13.2"/>
    <row r="858" s="50" customFormat="1" ht="13.2"/>
    <row r="859" s="50" customFormat="1" ht="13.2"/>
    <row r="860" s="50" customFormat="1" ht="13.2"/>
    <row r="861" s="50" customFormat="1" ht="13.2"/>
    <row r="862" s="50" customFormat="1" ht="13.2"/>
    <row r="863" s="50" customFormat="1" ht="13.2"/>
    <row r="864" s="50" customFormat="1" ht="13.2"/>
    <row r="865" s="50" customFormat="1" ht="13.2"/>
    <row r="866" s="50" customFormat="1" ht="13.2"/>
    <row r="867" s="50" customFormat="1" ht="13.2"/>
    <row r="868" s="50" customFormat="1" ht="13.2"/>
    <row r="869" s="50" customFormat="1" ht="13.2"/>
    <row r="870" s="50" customFormat="1" ht="13.2"/>
    <row r="871" s="50" customFormat="1" ht="13.2"/>
    <row r="872" s="50" customFormat="1" ht="13.2"/>
    <row r="873" s="50" customFormat="1" ht="13.2"/>
    <row r="874" s="50" customFormat="1" ht="13.2"/>
    <row r="875" s="50" customFormat="1" ht="13.2"/>
    <row r="876" s="50" customFormat="1" ht="13.2"/>
    <row r="877" s="50" customFormat="1" ht="13.2"/>
    <row r="878" s="50" customFormat="1" ht="13.2"/>
    <row r="879" s="50" customFormat="1" ht="13.2"/>
    <row r="880" s="50" customFormat="1" ht="13.2"/>
    <row r="881" s="50" customFormat="1" ht="13.2"/>
    <row r="882" s="50" customFormat="1" ht="13.2"/>
    <row r="883" s="50" customFormat="1" ht="13.2"/>
    <row r="884" s="50" customFormat="1" ht="13.2"/>
    <row r="885" s="50" customFormat="1" ht="13.2"/>
    <row r="886" s="50" customFormat="1" ht="13.2"/>
    <row r="887" s="50" customFormat="1" ht="13.2"/>
    <row r="888" s="50" customFormat="1" ht="13.2"/>
    <row r="889" s="50" customFormat="1" ht="13.2"/>
    <row r="890" s="50" customFormat="1" ht="13.2"/>
    <row r="891" s="50" customFormat="1" ht="13.2"/>
    <row r="892" s="50" customFormat="1" ht="13.2"/>
    <row r="893" s="50" customFormat="1" ht="13.2"/>
    <row r="894" s="50" customFormat="1" ht="13.2"/>
    <row r="895" s="50" customFormat="1" ht="13.2"/>
    <row r="896" s="50" customFormat="1" ht="13.2"/>
    <row r="897" s="50" customFormat="1" ht="13.2"/>
    <row r="898" s="50" customFormat="1" ht="13.2"/>
    <row r="899" s="50" customFormat="1" ht="13.2"/>
    <row r="900" s="50" customFormat="1" ht="13.2"/>
    <row r="901" s="50" customFormat="1" ht="13.2"/>
    <row r="902" s="50" customFormat="1" ht="13.2"/>
    <row r="903" s="50" customFormat="1" ht="13.2"/>
    <row r="904" s="50" customFormat="1" ht="13.2"/>
    <row r="905" s="50" customFormat="1" ht="13.2"/>
    <row r="906" s="50" customFormat="1" ht="13.2"/>
    <row r="907" s="50" customFormat="1" ht="13.2"/>
    <row r="908" s="50" customFormat="1" ht="13.2"/>
    <row r="909" s="50" customFormat="1" ht="13.2"/>
    <row r="910" s="50" customFormat="1" ht="13.2"/>
    <row r="911" s="50" customFormat="1" ht="13.2"/>
    <row r="912" s="50" customFormat="1" ht="13.2"/>
    <row r="913" s="50" customFormat="1" ht="13.2"/>
    <row r="914" s="50" customFormat="1" ht="13.2"/>
    <row r="915" s="50" customFormat="1" ht="13.2"/>
    <row r="916" s="50" customFormat="1" ht="13.2"/>
    <row r="917" s="50" customFormat="1" ht="13.2"/>
    <row r="918" s="50" customFormat="1" ht="13.2"/>
    <row r="919" s="50" customFormat="1" ht="13.2"/>
    <row r="920" s="50" customFormat="1" ht="13.2"/>
    <row r="921" s="50" customFormat="1" ht="13.2"/>
    <row r="922" s="50" customFormat="1" ht="13.2"/>
    <row r="923" s="50" customFormat="1" ht="13.2"/>
    <row r="924" s="50" customFormat="1" ht="13.2"/>
    <row r="925" s="50" customFormat="1" ht="13.2"/>
    <row r="926" s="50" customFormat="1" ht="13.2"/>
    <row r="927" s="50" customFormat="1" ht="13.2"/>
    <row r="928" s="50" customFormat="1" ht="13.2"/>
    <row r="929" s="50" customFormat="1" ht="13.2"/>
    <row r="930" s="50" customFormat="1" ht="13.2"/>
    <row r="931" s="50" customFormat="1" ht="13.2"/>
    <row r="932" s="50" customFormat="1" ht="13.2"/>
    <row r="933" s="50" customFormat="1" ht="13.2"/>
    <row r="934" s="50" customFormat="1" ht="13.2"/>
    <row r="935" s="50" customFormat="1" ht="13.2"/>
    <row r="936" s="50" customFormat="1" ht="13.2"/>
    <row r="937" s="50" customFormat="1" ht="13.2"/>
    <row r="938" s="50" customFormat="1" ht="13.2"/>
    <row r="939" s="50" customFormat="1" ht="13.2"/>
    <row r="940" s="50" customFormat="1" ht="13.2"/>
    <row r="941" s="50" customFormat="1" ht="13.2"/>
    <row r="942" s="50" customFormat="1" ht="13.2"/>
    <row r="943" s="50" customFormat="1" ht="13.2"/>
    <row r="944" s="50" customFormat="1" ht="13.2"/>
    <row r="945" s="50" customFormat="1" ht="13.2"/>
    <row r="946" s="50" customFormat="1" ht="13.2"/>
    <row r="947" s="50" customFormat="1" ht="13.2"/>
    <row r="948" s="50" customFormat="1" ht="13.2"/>
    <row r="949" s="50" customFormat="1" ht="13.2"/>
    <row r="950" s="50" customFormat="1" ht="13.2"/>
    <row r="951" s="50" customFormat="1" ht="13.2"/>
    <row r="952" s="50" customFormat="1" ht="13.2"/>
    <row r="953" s="50" customFormat="1" ht="13.2"/>
    <row r="954" s="50" customFormat="1" ht="13.2"/>
    <row r="955" s="50" customFormat="1" ht="13.2"/>
    <row r="956" s="50" customFormat="1" ht="13.2"/>
    <row r="957" s="50" customFormat="1" ht="13.2"/>
    <row r="958" s="50" customFormat="1" ht="13.2"/>
    <row r="959" s="50" customFormat="1" ht="13.2"/>
    <row r="960" s="50" customFormat="1" ht="13.2"/>
    <row r="961" s="50" customFormat="1" ht="13.2"/>
    <row r="962" s="50" customFormat="1" ht="13.2"/>
    <row r="963" s="50" customFormat="1" ht="13.2"/>
    <row r="964" s="50" customFormat="1" ht="13.2"/>
    <row r="965" s="50" customFormat="1" ht="13.2"/>
    <row r="966" s="50" customFormat="1" ht="13.2"/>
    <row r="967" s="50" customFormat="1" ht="13.2"/>
    <row r="968" s="50" customFormat="1" ht="13.2"/>
    <row r="969" s="50" customFormat="1" ht="13.2"/>
    <row r="970" s="50" customFormat="1" ht="13.2"/>
    <row r="971" s="50" customFormat="1" ht="13.2"/>
    <row r="972" s="50" customFormat="1" ht="13.2"/>
    <row r="973" s="50" customFormat="1" ht="13.2"/>
    <row r="974" s="50" customFormat="1" ht="13.2"/>
    <row r="975" s="50" customFormat="1" ht="13.2"/>
    <row r="976" s="50" customFormat="1" ht="13.2"/>
    <row r="977" s="50" customFormat="1" ht="13.2"/>
    <row r="978" s="50" customFormat="1" ht="13.2"/>
    <row r="979" s="50" customFormat="1" ht="13.2"/>
    <row r="980" s="50" customFormat="1" ht="13.2"/>
    <row r="981" s="50" customFormat="1" ht="13.2"/>
    <row r="982" s="50" customFormat="1" ht="13.2"/>
    <row r="983" s="50" customFormat="1" ht="13.2"/>
    <row r="984" s="50" customFormat="1" ht="13.2"/>
    <row r="985" s="50" customFormat="1" ht="13.2"/>
    <row r="986" s="50" customFormat="1" ht="13.2"/>
    <row r="987" s="50" customFormat="1" ht="13.2"/>
    <row r="988" s="50" customFormat="1" ht="13.2"/>
    <row r="989" s="50" customFormat="1" ht="13.2"/>
    <row r="990" s="50" customFormat="1" ht="13.2"/>
    <row r="991" s="50" customFormat="1" ht="13.2"/>
    <row r="992" s="50" customFormat="1" ht="13.2"/>
    <row r="993" s="50" customFormat="1" ht="13.2"/>
    <row r="994" s="50" customFormat="1" ht="13.2"/>
    <row r="995" s="50" customFormat="1" ht="13.2"/>
    <row r="996" s="50" customFormat="1" ht="13.2"/>
    <row r="997" s="50" customFormat="1" ht="13.2"/>
    <row r="998" s="50" customFormat="1" ht="13.2"/>
    <row r="999" s="50" customFormat="1" ht="13.2"/>
    <row r="1000" s="50" customFormat="1" ht="13.2"/>
    <row r="1001" s="50" customFormat="1" ht="13.2"/>
  </sheetData>
  <mergeCells count="1">
    <mergeCell ref="A1:C1"/>
  </mergeCells>
  <hyperlinks>
    <hyperlink ref="A1" location="'Objetos de dominio'!A1" display="&lt;&lt;Volver al listado de objetos de dominio" xr:uid="{F4069EA6-F453-4762-8B2C-C5F168197597}"/>
    <hyperlink ref="B3" location="Reserva!A1" display="Cliente" xr:uid="{779A677F-6EA6-4DDD-9E9C-64565E0D59EA}"/>
    <hyperlink ref="D3" location="Reserva!A1" display="Reserva" xr:uid="{A69A2AFB-010A-452A-861D-93CA73A7F77D}"/>
    <hyperlink ref="E3" location="DetalleFactura!A1" display="Total" xr:uid="{5A8BB38A-2593-40B3-9FCB-3F417F9961D2}"/>
    <hyperlink ref="D1" location="'Modelo de dominio'!A1" display="&lt;&lt;Volver al listado de modelo de dominio" xr:uid="{55256BCD-62A7-4B44-96EB-8509EE44BD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Modelo de dominio</vt:lpstr>
      <vt:lpstr>Objetos de dominio</vt:lpstr>
      <vt:lpstr>Administrador</vt:lpstr>
      <vt:lpstr>Categoria</vt:lpstr>
      <vt:lpstr>CategoriaProducto</vt:lpstr>
      <vt:lpstr>Cliente</vt:lpstr>
      <vt:lpstr>DetalleFactura</vt:lpstr>
      <vt:lpstr>DetalleReserva</vt:lpstr>
      <vt:lpstr>Factura</vt:lpstr>
      <vt:lpstr>Reserva</vt:lpstr>
      <vt:lpstr>Negocio</vt:lpstr>
      <vt:lpstr>Notificacion</vt:lpstr>
      <vt:lpstr>Producto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</dc:creator>
  <cp:lastModifiedBy>Jean Paul</cp:lastModifiedBy>
  <dcterms:created xsi:type="dcterms:W3CDTF">2025-03-04T03:31:30Z</dcterms:created>
  <dcterms:modified xsi:type="dcterms:W3CDTF">2025-03-07T05:45:33Z</dcterms:modified>
</cp:coreProperties>
</file>