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gronomy\CropDiversity\AgroecosystemsExperiment\1_RawData\Raw_2019\ECHO_2019\"/>
    </mc:Choice>
  </mc:AlternateContent>
  <xr:revisionPtr revIDLastSave="0" documentId="13_ncr:1_{C979E325-F9D9-470D-8A3D-FF9445C213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CHO-Pre" sheetId="2" r:id="rId1"/>
    <sheet name="ECHO-Post" sheetId="1" r:id="rId2"/>
    <sheet name="MF_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3" i="2" l="1"/>
  <c r="K73" i="2"/>
  <c r="L73" i="2"/>
  <c r="J72" i="2"/>
  <c r="L72" i="2" s="1"/>
  <c r="J71" i="2"/>
  <c r="K71" i="2"/>
  <c r="L71" i="2"/>
  <c r="J70" i="2"/>
  <c r="K70" i="2"/>
  <c r="L70" i="2"/>
  <c r="J69" i="2"/>
  <c r="K69" i="2" s="1"/>
  <c r="L69" i="2"/>
  <c r="J68" i="2"/>
  <c r="K68" i="2" s="1"/>
  <c r="J67" i="2"/>
  <c r="L67" i="2" s="1"/>
  <c r="J66" i="2"/>
  <c r="L66" i="2" s="1"/>
  <c r="J65" i="2"/>
  <c r="K65" i="2" s="1"/>
  <c r="J64" i="2"/>
  <c r="K64" i="2" s="1"/>
  <c r="J63" i="2"/>
  <c r="K63" i="2" s="1"/>
  <c r="J62" i="2"/>
  <c r="L62" i="2" s="1"/>
  <c r="J61" i="2"/>
  <c r="K61" i="2"/>
  <c r="L61" i="2"/>
  <c r="J60" i="2"/>
  <c r="L60" i="2" s="1"/>
  <c r="J59" i="2"/>
  <c r="K59" i="2" s="1"/>
  <c r="J58" i="2"/>
  <c r="K58" i="2" s="1"/>
  <c r="J57" i="2"/>
  <c r="K57" i="2" s="1"/>
  <c r="L57" i="2"/>
  <c r="J56" i="2"/>
  <c r="L56" i="2" s="1"/>
  <c r="K56" i="2"/>
  <c r="J55" i="2"/>
  <c r="K55" i="2"/>
  <c r="L55" i="2"/>
  <c r="J54" i="2"/>
  <c r="K54" i="2"/>
  <c r="L54" i="2"/>
  <c r="J53" i="2"/>
  <c r="K53" i="2" s="1"/>
  <c r="L53" i="2"/>
  <c r="J52" i="2"/>
  <c r="K52" i="2" s="1"/>
  <c r="J51" i="2"/>
  <c r="K51" i="2" s="1"/>
  <c r="J50" i="2"/>
  <c r="K50" i="2"/>
  <c r="L50" i="2"/>
  <c r="J49" i="2"/>
  <c r="K49" i="2"/>
  <c r="L49" i="2"/>
  <c r="J48" i="2"/>
  <c r="L48" i="2" s="1"/>
  <c r="J47" i="2"/>
  <c r="K47" i="2"/>
  <c r="L47" i="2"/>
  <c r="J46" i="2"/>
  <c r="K46" i="2"/>
  <c r="L46" i="2"/>
  <c r="J45" i="2"/>
  <c r="K45" i="2" s="1"/>
  <c r="J44" i="2"/>
  <c r="L44" i="2" s="1"/>
  <c r="J43" i="2"/>
  <c r="L43" i="2" s="1"/>
  <c r="J42" i="2"/>
  <c r="K42" i="2"/>
  <c r="L42" i="2"/>
  <c r="J41" i="2"/>
  <c r="K41" i="2"/>
  <c r="L41" i="2"/>
  <c r="J40" i="2"/>
  <c r="K40" i="2" s="1"/>
  <c r="L40" i="2"/>
  <c r="J39" i="2"/>
  <c r="K39" i="2"/>
  <c r="L39" i="2"/>
  <c r="J38" i="2"/>
  <c r="K38" i="2" s="1"/>
  <c r="K73" i="1"/>
  <c r="M73" i="1" s="1"/>
  <c r="K72" i="1"/>
  <c r="M72" i="1" s="1"/>
  <c r="K71" i="1"/>
  <c r="L71" i="1" s="1"/>
  <c r="K70" i="1"/>
  <c r="L70" i="1" s="1"/>
  <c r="M70" i="1"/>
  <c r="K69" i="1"/>
  <c r="L69" i="1" s="1"/>
  <c r="M69" i="1"/>
  <c r="K68" i="1"/>
  <c r="L68" i="1" s="1"/>
  <c r="K67" i="1"/>
  <c r="L67" i="1" s="1"/>
  <c r="M67" i="1"/>
  <c r="K66" i="1"/>
  <c r="L66" i="1" s="1"/>
  <c r="K65" i="1"/>
  <c r="L65" i="1" s="1"/>
  <c r="K64" i="1"/>
  <c r="L64" i="1" s="1"/>
  <c r="M64" i="1"/>
  <c r="K63" i="1"/>
  <c r="L63" i="1"/>
  <c r="M63" i="1"/>
  <c r="K62" i="1"/>
  <c r="L62" i="1"/>
  <c r="M62" i="1"/>
  <c r="K61" i="1"/>
  <c r="L61" i="1" s="1"/>
  <c r="M61" i="1"/>
  <c r="K60" i="1"/>
  <c r="L60" i="1"/>
  <c r="M60" i="1"/>
  <c r="K59" i="1"/>
  <c r="M59" i="1" s="1"/>
  <c r="K58" i="1"/>
  <c r="L58" i="1" s="1"/>
  <c r="K57" i="1"/>
  <c r="L57" i="1" s="1"/>
  <c r="M57" i="1"/>
  <c r="K56" i="1"/>
  <c r="L56" i="1" s="1"/>
  <c r="K55" i="1"/>
  <c r="L55" i="1" s="1"/>
  <c r="K54" i="1"/>
  <c r="L54" i="1" s="1"/>
  <c r="M54" i="1"/>
  <c r="K53" i="1"/>
  <c r="L53" i="1" s="1"/>
  <c r="K52" i="1"/>
  <c r="L52" i="1" s="1"/>
  <c r="K51" i="1"/>
  <c r="L51" i="1" s="1"/>
  <c r="K50" i="1"/>
  <c r="L50" i="1" s="1"/>
  <c r="K49" i="1"/>
  <c r="L49" i="1" s="1"/>
  <c r="M49" i="1"/>
  <c r="K48" i="1"/>
  <c r="L48" i="1" s="1"/>
  <c r="K47" i="1"/>
  <c r="L47" i="1" s="1"/>
  <c r="K46" i="1"/>
  <c r="L46" i="1" s="1"/>
  <c r="M46" i="1"/>
  <c r="K45" i="1"/>
  <c r="L45" i="1" s="1"/>
  <c r="K44" i="1"/>
  <c r="L44" i="1" s="1"/>
  <c r="K43" i="1"/>
  <c r="L43" i="1"/>
  <c r="M43" i="1"/>
  <c r="K42" i="1"/>
  <c r="L42" i="1" s="1"/>
  <c r="K41" i="1"/>
  <c r="L41" i="1" s="1"/>
  <c r="K40" i="1"/>
  <c r="L40" i="1" s="1"/>
  <c r="K39" i="1"/>
  <c r="M39" i="1" s="1"/>
  <c r="K38" i="1"/>
  <c r="M38" i="1" s="1"/>
  <c r="K72" i="2" l="1"/>
  <c r="L68" i="2"/>
  <c r="K67" i="2"/>
  <c r="K66" i="2"/>
  <c r="L65" i="2"/>
  <c r="L64" i="2"/>
  <c r="L63" i="2"/>
  <c r="K62" i="2"/>
  <c r="K60" i="2"/>
  <c r="L59" i="2"/>
  <c r="L58" i="2"/>
  <c r="L52" i="2"/>
  <c r="L51" i="2"/>
  <c r="K48" i="2"/>
  <c r="L45" i="2"/>
  <c r="K44" i="2"/>
  <c r="K43" i="2"/>
  <c r="L38" i="2"/>
  <c r="L73" i="1"/>
  <c r="L72" i="1"/>
  <c r="M71" i="1"/>
  <c r="M68" i="1"/>
  <c r="M66" i="1"/>
  <c r="M65" i="1"/>
  <c r="L59" i="1"/>
  <c r="M58" i="1"/>
  <c r="M56" i="1"/>
  <c r="M55" i="1"/>
  <c r="M53" i="1"/>
  <c r="M52" i="1"/>
  <c r="M51" i="1"/>
  <c r="M50" i="1"/>
  <c r="M48" i="1"/>
  <c r="M47" i="1"/>
  <c r="M45" i="1"/>
  <c r="M44" i="1"/>
  <c r="M42" i="1"/>
  <c r="M41" i="1"/>
  <c r="M40" i="1"/>
  <c r="L39" i="1"/>
  <c r="L38" i="1"/>
  <c r="J2" i="2"/>
  <c r="L13" i="2"/>
  <c r="L29" i="2"/>
  <c r="L2" i="2"/>
  <c r="K2" i="2"/>
  <c r="J3" i="2"/>
  <c r="L3" i="2" s="1"/>
  <c r="J4" i="2"/>
  <c r="L4" i="2" s="1"/>
  <c r="J5" i="2"/>
  <c r="K5" i="2" s="1"/>
  <c r="J6" i="2"/>
  <c r="L6" i="2" s="1"/>
  <c r="J7" i="2"/>
  <c r="L7" i="2" s="1"/>
  <c r="J8" i="2"/>
  <c r="L8" i="2" s="1"/>
  <c r="J9" i="2"/>
  <c r="K9" i="2" s="1"/>
  <c r="J10" i="2"/>
  <c r="L10" i="2" s="1"/>
  <c r="J11" i="2"/>
  <c r="L11" i="2" s="1"/>
  <c r="J12" i="2"/>
  <c r="L12" i="2" s="1"/>
  <c r="J13" i="2"/>
  <c r="K13" i="2" s="1"/>
  <c r="J14" i="2"/>
  <c r="L14" i="2" s="1"/>
  <c r="J15" i="2"/>
  <c r="L15" i="2" s="1"/>
  <c r="J16" i="2"/>
  <c r="L16" i="2" s="1"/>
  <c r="J17" i="2"/>
  <c r="K17" i="2" s="1"/>
  <c r="J18" i="2"/>
  <c r="L18" i="2" s="1"/>
  <c r="J19" i="2"/>
  <c r="L19" i="2" s="1"/>
  <c r="J20" i="2"/>
  <c r="L20" i="2" s="1"/>
  <c r="J21" i="2"/>
  <c r="K21" i="2" s="1"/>
  <c r="J22" i="2"/>
  <c r="L22" i="2" s="1"/>
  <c r="J23" i="2"/>
  <c r="L23" i="2" s="1"/>
  <c r="J24" i="2"/>
  <c r="L24" i="2" s="1"/>
  <c r="J25" i="2"/>
  <c r="K25" i="2" s="1"/>
  <c r="J26" i="2"/>
  <c r="L26" i="2" s="1"/>
  <c r="J27" i="2"/>
  <c r="L27" i="2" s="1"/>
  <c r="J28" i="2"/>
  <c r="L28" i="2" s="1"/>
  <c r="J29" i="2"/>
  <c r="K29" i="2" s="1"/>
  <c r="J30" i="2"/>
  <c r="L30" i="2" s="1"/>
  <c r="J31" i="2"/>
  <c r="L31" i="2" s="1"/>
  <c r="J32" i="2"/>
  <c r="L32" i="2" s="1"/>
  <c r="J33" i="2"/>
  <c r="K33" i="2" s="1"/>
  <c r="J34" i="2"/>
  <c r="L34" i="2" s="1"/>
  <c r="J35" i="2"/>
  <c r="L35" i="2" s="1"/>
  <c r="J36" i="2"/>
  <c r="L36" i="2" s="1"/>
  <c r="J37" i="2"/>
  <c r="K37" i="2" s="1"/>
  <c r="K2" i="1"/>
  <c r="L2" i="1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2" i="2"/>
  <c r="I2" i="1"/>
  <c r="L3" i="1"/>
  <c r="L35" i="1"/>
  <c r="K3" i="1"/>
  <c r="M3" i="1" s="1"/>
  <c r="K4" i="1"/>
  <c r="L4" i="1" s="1"/>
  <c r="K5" i="1"/>
  <c r="L5" i="1" s="1"/>
  <c r="K6" i="1"/>
  <c r="M6" i="1" s="1"/>
  <c r="K7" i="1"/>
  <c r="M7" i="1" s="1"/>
  <c r="K8" i="1"/>
  <c r="L8" i="1" s="1"/>
  <c r="K9" i="1"/>
  <c r="L9" i="1" s="1"/>
  <c r="K10" i="1"/>
  <c r="M10" i="1" s="1"/>
  <c r="K11" i="1"/>
  <c r="M11" i="1" s="1"/>
  <c r="K12" i="1"/>
  <c r="L12" i="1" s="1"/>
  <c r="K13" i="1"/>
  <c r="L13" i="1" s="1"/>
  <c r="K14" i="1"/>
  <c r="M14" i="1" s="1"/>
  <c r="K15" i="1"/>
  <c r="M15" i="1" s="1"/>
  <c r="K16" i="1"/>
  <c r="L16" i="1" s="1"/>
  <c r="K17" i="1"/>
  <c r="L17" i="1" s="1"/>
  <c r="K18" i="1"/>
  <c r="L18" i="1" s="1"/>
  <c r="K19" i="1"/>
  <c r="M19" i="1" s="1"/>
  <c r="K20" i="1"/>
  <c r="L20" i="1" s="1"/>
  <c r="K21" i="1"/>
  <c r="L21" i="1" s="1"/>
  <c r="K22" i="1"/>
  <c r="M22" i="1" s="1"/>
  <c r="K23" i="1"/>
  <c r="M23" i="1" s="1"/>
  <c r="K24" i="1"/>
  <c r="L24" i="1" s="1"/>
  <c r="K25" i="1"/>
  <c r="L25" i="1" s="1"/>
  <c r="K26" i="1"/>
  <c r="M26" i="1" s="1"/>
  <c r="K27" i="1"/>
  <c r="M27" i="1" s="1"/>
  <c r="K28" i="1"/>
  <c r="L28" i="1" s="1"/>
  <c r="K29" i="1"/>
  <c r="L29" i="1" s="1"/>
  <c r="K30" i="1"/>
  <c r="M30" i="1" s="1"/>
  <c r="K31" i="1"/>
  <c r="M31" i="1" s="1"/>
  <c r="K32" i="1"/>
  <c r="L32" i="1" s="1"/>
  <c r="K33" i="1"/>
  <c r="L33" i="1" s="1"/>
  <c r="K34" i="1"/>
  <c r="L34" i="1" s="1"/>
  <c r="K35" i="1"/>
  <c r="M35" i="1" s="1"/>
  <c r="K36" i="1"/>
  <c r="L36" i="1" s="1"/>
  <c r="K37" i="1"/>
  <c r="L37" i="1" s="1"/>
  <c r="L27" i="1" l="1"/>
  <c r="L19" i="1"/>
  <c r="L11" i="1"/>
  <c r="M2" i="1"/>
  <c r="K16" i="2"/>
  <c r="K28" i="2"/>
  <c r="K12" i="2"/>
  <c r="L25" i="2"/>
  <c r="L9" i="2"/>
  <c r="K32" i="2"/>
  <c r="K24" i="2"/>
  <c r="K8" i="2"/>
  <c r="L37" i="2"/>
  <c r="L21" i="2"/>
  <c r="L5" i="2"/>
  <c r="K36" i="2"/>
  <c r="K20" i="2"/>
  <c r="K4" i="2"/>
  <c r="L33" i="2"/>
  <c r="L17" i="2"/>
  <c r="L26" i="1"/>
  <c r="L10" i="1"/>
  <c r="M29" i="1"/>
  <c r="M5" i="1"/>
  <c r="L31" i="1"/>
  <c r="L23" i="1"/>
  <c r="L15" i="1"/>
  <c r="L7" i="1"/>
  <c r="M34" i="1"/>
  <c r="M18" i="1"/>
  <c r="M37" i="1"/>
  <c r="M21" i="1"/>
  <c r="M13" i="1"/>
  <c r="L30" i="1"/>
  <c r="L22" i="1"/>
  <c r="L14" i="1"/>
  <c r="L6" i="1"/>
  <c r="M33" i="1"/>
  <c r="M25" i="1"/>
  <c r="M17" i="1"/>
  <c r="M9" i="1"/>
  <c r="M36" i="1"/>
  <c r="M32" i="1"/>
  <c r="M28" i="1"/>
  <c r="M24" i="1"/>
  <c r="M20" i="1"/>
  <c r="M16" i="1"/>
  <c r="M12" i="1"/>
  <c r="M8" i="1"/>
  <c r="M4" i="1"/>
  <c r="K35" i="2"/>
  <c r="K31" i="2"/>
  <c r="K27" i="2"/>
  <c r="K23" i="2"/>
  <c r="K19" i="2"/>
  <c r="K15" i="2"/>
  <c r="K11" i="2"/>
  <c r="K7" i="2"/>
  <c r="K3" i="2"/>
  <c r="K34" i="2"/>
  <c r="K30" i="2"/>
  <c r="K26" i="2"/>
  <c r="K22" i="2"/>
  <c r="K18" i="2"/>
  <c r="K14" i="2"/>
  <c r="K10" i="2"/>
  <c r="K6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</calcChain>
</file>

<file path=xl/sharedStrings.xml><?xml version="1.0" encoding="utf-8"?>
<sst xmlns="http://schemas.openxmlformats.org/spreadsheetml/2006/main" count="461" uniqueCount="26">
  <si>
    <t>Wt_Beaker_g</t>
  </si>
  <si>
    <t>Wt_Soil_g</t>
  </si>
  <si>
    <t>LOI or SOM (%)</t>
  </si>
  <si>
    <t>AshWt_g</t>
  </si>
  <si>
    <t>Plot_ID</t>
  </si>
  <si>
    <t>SHVB</t>
  </si>
  <si>
    <t>SP</t>
  </si>
  <si>
    <t>Row</t>
  </si>
  <si>
    <t>Cycle</t>
  </si>
  <si>
    <t>Pre</t>
  </si>
  <si>
    <t>SSVB</t>
  </si>
  <si>
    <t>SHSS</t>
  </si>
  <si>
    <t>SS</t>
  </si>
  <si>
    <t>VB</t>
  </si>
  <si>
    <t>SH</t>
  </si>
  <si>
    <t>Post</t>
  </si>
  <si>
    <t>AG</t>
  </si>
  <si>
    <t>Pre SP</t>
  </si>
  <si>
    <t>Post SP</t>
  </si>
  <si>
    <t>Pre AG</t>
  </si>
  <si>
    <t>Post AG</t>
  </si>
  <si>
    <t>Pre-IgnitionWT_g</t>
  </si>
  <si>
    <t>Post-IgnitionWT_g</t>
  </si>
  <si>
    <t>SampleID</t>
  </si>
  <si>
    <t>CropTrt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</si>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</sst>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85E0-9EE7-4FBC-A941-7712007D42B2}">
  <dimension ref="A1:L73"/>
  <sheetViews>
    <sheetView tabSelected="1" zoomScale="90" zoomScaleNormal="90" workbookViewId="0">
      <pane ySplit="1" topLeftCell="A2" activePane="bottomLeft" state="frozen"/>
      <selection pane="bottomLeft" activeCell="M4" sqref="M4"/>
    </sheetView>
  </sheetViews>
  <sheetFormatPr defaultRowHeight="15.75" x14ac:dyDescent="0.25"/>
  <cols>
    <col min="1" max="1" width="10.875" bestFit="1" customWidth="1"/>
    <col min="2" max="5" width="10.875" customWidth="1"/>
    <col min="6" max="6" width="12.375" bestFit="1" customWidth="1"/>
    <col min="7" max="7" width="9.625" bestFit="1" customWidth="1"/>
    <col min="8" max="8" width="16" bestFit="1" customWidth="1"/>
    <col min="9" max="9" width="16.875" bestFit="1" customWidth="1"/>
    <col min="10" max="10" width="8.625" bestFit="1" customWidth="1"/>
    <col min="11" max="12" width="14" bestFit="1" customWidth="1"/>
  </cols>
  <sheetData>
    <row r="1" spans="1:12" x14ac:dyDescent="0.25">
      <c r="A1" s="10" t="s">
        <v>23</v>
      </c>
      <c r="B1" s="11" t="s">
        <v>24</v>
      </c>
      <c r="C1" s="11" t="s">
        <v>25</v>
      </c>
      <c r="D1" s="11" t="s">
        <v>7</v>
      </c>
      <c r="E1" s="11" t="s">
        <v>8</v>
      </c>
      <c r="F1" s="10" t="s">
        <v>0</v>
      </c>
      <c r="G1" s="10" t="s">
        <v>1</v>
      </c>
      <c r="H1" s="12" t="s">
        <v>21</v>
      </c>
      <c r="I1" s="12" t="s">
        <v>22</v>
      </c>
      <c r="J1" s="10" t="s">
        <v>3</v>
      </c>
      <c r="K1" s="10" t="s">
        <v>2</v>
      </c>
      <c r="L1" s="10" t="s">
        <v>2</v>
      </c>
    </row>
    <row r="2" spans="1:12" x14ac:dyDescent="0.25">
      <c r="A2" s="4">
        <v>145</v>
      </c>
      <c r="B2" s="4" t="s">
        <v>5</v>
      </c>
      <c r="C2" s="4" t="s">
        <v>6</v>
      </c>
      <c r="D2" s="4">
        <v>1</v>
      </c>
      <c r="E2" s="4" t="s">
        <v>9</v>
      </c>
      <c r="F2" s="5">
        <v>13</v>
      </c>
      <c r="G2" s="6">
        <v>0.47</v>
      </c>
      <c r="H2" s="5">
        <f xml:space="preserve"> (F2+G2)</f>
        <v>13.47</v>
      </c>
      <c r="I2" s="6">
        <v>13.49</v>
      </c>
      <c r="J2" s="6">
        <f>(I2-F2)</f>
        <v>0.49000000000000021</v>
      </c>
      <c r="K2" s="3">
        <f>100-((G2/J2)*100)</f>
        <v>4.081632653061277</v>
      </c>
      <c r="L2" s="9">
        <f>((G2-J2)/J2)*100</f>
        <v>-4.0816326530612717</v>
      </c>
    </row>
    <row r="3" spans="1:12" x14ac:dyDescent="0.25">
      <c r="A3" s="4">
        <v>146</v>
      </c>
      <c r="B3" s="4" t="s">
        <v>10</v>
      </c>
      <c r="C3" s="4" t="s">
        <v>6</v>
      </c>
      <c r="D3" s="4">
        <v>1</v>
      </c>
      <c r="E3" s="4" t="s">
        <v>9</v>
      </c>
      <c r="F3" s="5">
        <v>13.08</v>
      </c>
      <c r="G3" s="6">
        <v>0.46</v>
      </c>
      <c r="H3" s="5">
        <f t="shared" ref="H3:H66" si="0" xml:space="preserve"> (F3+G3)</f>
        <v>13.540000000000001</v>
      </c>
      <c r="I3" s="6">
        <v>13.54</v>
      </c>
      <c r="J3" s="6">
        <f t="shared" ref="J3:J73" si="1">(I3-F3)</f>
        <v>0.45999999999999908</v>
      </c>
      <c r="K3" s="3">
        <f t="shared" ref="K3:K73" si="2">100-((G3/J3)*100)</f>
        <v>-1.9895196601282805E-13</v>
      </c>
      <c r="L3" s="9">
        <f t="shared" ref="L3:L73" si="3">((G3-J3)/J3)*100</f>
        <v>2.0514990672421411E-13</v>
      </c>
    </row>
    <row r="4" spans="1:12" x14ac:dyDescent="0.25">
      <c r="A4" s="4">
        <v>147</v>
      </c>
      <c r="B4" s="4" t="s">
        <v>11</v>
      </c>
      <c r="C4" s="4" t="s">
        <v>6</v>
      </c>
      <c r="D4" s="4">
        <v>1</v>
      </c>
      <c r="E4" s="4" t="s">
        <v>9</v>
      </c>
      <c r="F4" s="5">
        <v>12.88</v>
      </c>
      <c r="G4" s="6">
        <v>0.41</v>
      </c>
      <c r="H4" s="5">
        <f t="shared" si="0"/>
        <v>13.290000000000001</v>
      </c>
      <c r="I4" s="6">
        <v>13.29</v>
      </c>
      <c r="J4" s="6">
        <f t="shared" si="1"/>
        <v>0.40999999999999837</v>
      </c>
      <c r="K4" s="3">
        <f t="shared" si="2"/>
        <v>-3.979039320256561E-13</v>
      </c>
      <c r="L4" s="9">
        <f t="shared" si="3"/>
        <v>3.9263985017231307E-13</v>
      </c>
    </row>
    <row r="5" spans="1:12" x14ac:dyDescent="0.25">
      <c r="A5" s="4">
        <v>148</v>
      </c>
      <c r="B5" s="4" t="s">
        <v>12</v>
      </c>
      <c r="C5" s="4" t="s">
        <v>6</v>
      </c>
      <c r="D5" s="4">
        <v>1</v>
      </c>
      <c r="E5" s="4" t="s">
        <v>9</v>
      </c>
      <c r="F5" s="5">
        <v>13.09</v>
      </c>
      <c r="G5" s="6">
        <v>0.39</v>
      </c>
      <c r="H5" s="5">
        <f t="shared" si="0"/>
        <v>13.48</v>
      </c>
      <c r="I5" s="6">
        <v>13.43</v>
      </c>
      <c r="J5" s="6">
        <f t="shared" si="1"/>
        <v>0.33999999999999986</v>
      </c>
      <c r="K5" s="3">
        <f t="shared" si="2"/>
        <v>-14.705882352941231</v>
      </c>
      <c r="L5" s="9">
        <f t="shared" si="3"/>
        <v>14.705882352941229</v>
      </c>
    </row>
    <row r="6" spans="1:12" x14ac:dyDescent="0.25">
      <c r="A6" s="4">
        <v>149</v>
      </c>
      <c r="B6" s="4" t="s">
        <v>13</v>
      </c>
      <c r="C6" s="4" t="s">
        <v>6</v>
      </c>
      <c r="D6" s="4">
        <v>1</v>
      </c>
      <c r="E6" s="4" t="s">
        <v>9</v>
      </c>
      <c r="F6" s="5">
        <v>13.18</v>
      </c>
      <c r="G6" s="6">
        <v>0.48</v>
      </c>
      <c r="H6" s="5">
        <f t="shared" si="0"/>
        <v>13.66</v>
      </c>
      <c r="I6" s="6">
        <v>13.67</v>
      </c>
      <c r="J6" s="6">
        <f t="shared" si="1"/>
        <v>0.49000000000000021</v>
      </c>
      <c r="K6" s="3">
        <f t="shared" si="2"/>
        <v>2.0408163265306598</v>
      </c>
      <c r="L6" s="9">
        <f t="shared" si="3"/>
        <v>-2.0408163265306585</v>
      </c>
    </row>
    <row r="7" spans="1:12" x14ac:dyDescent="0.25">
      <c r="A7" s="4">
        <v>150</v>
      </c>
      <c r="B7" s="4" t="s">
        <v>14</v>
      </c>
      <c r="C7" s="4" t="s">
        <v>6</v>
      </c>
      <c r="D7" s="4">
        <v>1</v>
      </c>
      <c r="E7" s="4" t="s">
        <v>9</v>
      </c>
      <c r="F7" s="7">
        <v>13.11</v>
      </c>
      <c r="G7" s="6">
        <v>0.4</v>
      </c>
      <c r="H7" s="5">
        <f t="shared" si="0"/>
        <v>13.51</v>
      </c>
      <c r="I7" s="6">
        <v>13.48</v>
      </c>
      <c r="J7" s="6">
        <f t="shared" si="1"/>
        <v>0.37000000000000099</v>
      </c>
      <c r="K7" s="3">
        <f t="shared" si="2"/>
        <v>-8.1081081081078281</v>
      </c>
      <c r="L7" s="9">
        <f t="shared" si="3"/>
        <v>8.1081081081078246</v>
      </c>
    </row>
    <row r="8" spans="1:12" x14ac:dyDescent="0.25">
      <c r="A8" s="4">
        <v>151</v>
      </c>
      <c r="B8" s="4" t="s">
        <v>11</v>
      </c>
      <c r="C8" s="4" t="s">
        <v>6</v>
      </c>
      <c r="D8" s="4">
        <v>2</v>
      </c>
      <c r="E8" s="4" t="s">
        <v>9</v>
      </c>
      <c r="F8" s="5">
        <v>12.84</v>
      </c>
      <c r="G8" s="6">
        <v>0.5</v>
      </c>
      <c r="H8" s="5">
        <f t="shared" si="0"/>
        <v>13.34</v>
      </c>
      <c r="I8" s="6">
        <v>13.28</v>
      </c>
      <c r="J8" s="6">
        <f t="shared" si="1"/>
        <v>0.4399999999999995</v>
      </c>
      <c r="K8" s="3">
        <f t="shared" si="2"/>
        <v>-13.636363636363754</v>
      </c>
      <c r="L8" s="9">
        <f t="shared" si="3"/>
        <v>13.636363636363766</v>
      </c>
    </row>
    <row r="9" spans="1:12" x14ac:dyDescent="0.25">
      <c r="A9" s="4">
        <v>152</v>
      </c>
      <c r="B9" s="4" t="s">
        <v>12</v>
      </c>
      <c r="C9" s="4" t="s">
        <v>6</v>
      </c>
      <c r="D9" s="4">
        <v>2</v>
      </c>
      <c r="E9" s="4" t="s">
        <v>9</v>
      </c>
      <c r="F9" s="5">
        <v>13.21</v>
      </c>
      <c r="G9" s="6">
        <v>0.42</v>
      </c>
      <c r="H9" s="5">
        <f t="shared" si="0"/>
        <v>13.63</v>
      </c>
      <c r="I9" s="6">
        <v>13.63</v>
      </c>
      <c r="J9" s="6">
        <f t="shared" si="1"/>
        <v>0.41999999999999993</v>
      </c>
      <c r="K9" s="3">
        <f t="shared" si="2"/>
        <v>0</v>
      </c>
      <c r="L9" s="9">
        <f t="shared" si="3"/>
        <v>1.3216940769347104E-14</v>
      </c>
    </row>
    <row r="10" spans="1:12" x14ac:dyDescent="0.25">
      <c r="A10" s="4">
        <v>153</v>
      </c>
      <c r="B10" s="4" t="s">
        <v>5</v>
      </c>
      <c r="C10" s="4" t="s">
        <v>6</v>
      </c>
      <c r="D10" s="4">
        <v>2</v>
      </c>
      <c r="E10" s="4" t="s">
        <v>9</v>
      </c>
      <c r="F10" s="5">
        <v>13.05</v>
      </c>
      <c r="G10" s="6">
        <v>0.41</v>
      </c>
      <c r="H10" s="5">
        <f t="shared" si="0"/>
        <v>13.46</v>
      </c>
      <c r="I10" s="6">
        <v>13.45</v>
      </c>
      <c r="J10" s="6">
        <f t="shared" si="1"/>
        <v>0.39999999999999858</v>
      </c>
      <c r="K10" s="3">
        <f t="shared" si="2"/>
        <v>-2.5000000000003695</v>
      </c>
      <c r="L10" s="9">
        <f t="shared" si="3"/>
        <v>2.5000000000003584</v>
      </c>
    </row>
    <row r="11" spans="1:12" x14ac:dyDescent="0.25">
      <c r="A11" s="4">
        <v>154</v>
      </c>
      <c r="B11" s="4" t="s">
        <v>13</v>
      </c>
      <c r="C11" s="4" t="s">
        <v>6</v>
      </c>
      <c r="D11" s="4">
        <v>2</v>
      </c>
      <c r="E11" s="4" t="s">
        <v>9</v>
      </c>
      <c r="F11" s="5">
        <v>13.06</v>
      </c>
      <c r="G11" s="6">
        <v>0.43</v>
      </c>
      <c r="H11" s="5">
        <f t="shared" si="0"/>
        <v>13.49</v>
      </c>
      <c r="I11" s="6">
        <v>13.5</v>
      </c>
      <c r="J11" s="6">
        <f t="shared" si="1"/>
        <v>0.4399999999999995</v>
      </c>
      <c r="K11" s="3">
        <f t="shared" si="2"/>
        <v>2.2727272727271668</v>
      </c>
      <c r="L11" s="9">
        <f t="shared" si="3"/>
        <v>-2.2727272727271637</v>
      </c>
    </row>
    <row r="12" spans="1:12" x14ac:dyDescent="0.25">
      <c r="A12" s="4">
        <v>155</v>
      </c>
      <c r="B12" s="4" t="s">
        <v>14</v>
      </c>
      <c r="C12" s="4" t="s">
        <v>6</v>
      </c>
      <c r="D12" s="4">
        <v>2</v>
      </c>
      <c r="E12" s="4" t="s">
        <v>9</v>
      </c>
      <c r="F12" s="5">
        <v>12.84</v>
      </c>
      <c r="G12" s="6">
        <v>0.46</v>
      </c>
      <c r="H12" s="5">
        <f t="shared" si="0"/>
        <v>13.3</v>
      </c>
      <c r="I12" s="6">
        <v>13.22</v>
      </c>
      <c r="J12" s="6">
        <f t="shared" si="1"/>
        <v>0.38000000000000078</v>
      </c>
      <c r="K12" s="3">
        <f t="shared" si="2"/>
        <v>-21.052631578947128</v>
      </c>
      <c r="L12" s="9">
        <f t="shared" si="3"/>
        <v>21.052631578947125</v>
      </c>
    </row>
    <row r="13" spans="1:12" x14ac:dyDescent="0.25">
      <c r="A13" s="4">
        <v>156</v>
      </c>
      <c r="B13" s="4" t="s">
        <v>10</v>
      </c>
      <c r="C13" s="4" t="s">
        <v>6</v>
      </c>
      <c r="D13" s="4">
        <v>2</v>
      </c>
      <c r="E13" s="4" t="s">
        <v>9</v>
      </c>
      <c r="F13" s="5">
        <v>13.13</v>
      </c>
      <c r="G13" s="6">
        <v>0.47</v>
      </c>
      <c r="H13" s="5">
        <f t="shared" si="0"/>
        <v>13.600000000000001</v>
      </c>
      <c r="I13" s="6">
        <v>13.56</v>
      </c>
      <c r="J13" s="6">
        <f t="shared" si="1"/>
        <v>0.42999999999999972</v>
      </c>
      <c r="K13" s="3">
        <f t="shared" si="2"/>
        <v>-9.302325581395408</v>
      </c>
      <c r="L13" s="9">
        <f t="shared" si="3"/>
        <v>9.3023255813954151</v>
      </c>
    </row>
    <row r="14" spans="1:12" x14ac:dyDescent="0.25">
      <c r="A14" s="4">
        <v>157</v>
      </c>
      <c r="B14" s="4" t="s">
        <v>12</v>
      </c>
      <c r="C14" s="4" t="s">
        <v>6</v>
      </c>
      <c r="D14" s="4">
        <v>3</v>
      </c>
      <c r="E14" s="4" t="s">
        <v>9</v>
      </c>
      <c r="F14" s="5">
        <v>12.74</v>
      </c>
      <c r="G14" s="6">
        <v>0.39</v>
      </c>
      <c r="H14" s="5">
        <f t="shared" si="0"/>
        <v>13.13</v>
      </c>
      <c r="I14" s="6">
        <v>13.1</v>
      </c>
      <c r="J14" s="6">
        <f t="shared" si="1"/>
        <v>0.35999999999999943</v>
      </c>
      <c r="K14" s="3">
        <f t="shared" si="2"/>
        <v>-8.3333333333334991</v>
      </c>
      <c r="L14" s="9">
        <f t="shared" si="3"/>
        <v>8.333333333333508</v>
      </c>
    </row>
    <row r="15" spans="1:12" x14ac:dyDescent="0.25">
      <c r="A15" s="4">
        <v>158</v>
      </c>
      <c r="B15" s="4" t="s">
        <v>5</v>
      </c>
      <c r="C15" s="4" t="s">
        <v>6</v>
      </c>
      <c r="D15" s="4">
        <v>3</v>
      </c>
      <c r="E15" s="4" t="s">
        <v>9</v>
      </c>
      <c r="F15" s="5">
        <v>12.8</v>
      </c>
      <c r="G15" s="6">
        <v>0.44</v>
      </c>
      <c r="H15" s="5">
        <f t="shared" si="0"/>
        <v>13.24</v>
      </c>
      <c r="I15" s="6">
        <v>13.23</v>
      </c>
      <c r="J15" s="6">
        <f t="shared" si="1"/>
        <v>0.42999999999999972</v>
      </c>
      <c r="K15" s="3">
        <f t="shared" si="2"/>
        <v>-2.3255813953489053</v>
      </c>
      <c r="L15" s="9">
        <f t="shared" si="3"/>
        <v>2.3255813953489057</v>
      </c>
    </row>
    <row r="16" spans="1:12" x14ac:dyDescent="0.25">
      <c r="A16" s="4">
        <v>159</v>
      </c>
      <c r="B16" s="4" t="s">
        <v>10</v>
      </c>
      <c r="C16" s="4" t="s">
        <v>6</v>
      </c>
      <c r="D16" s="4">
        <v>3</v>
      </c>
      <c r="E16" s="4" t="s">
        <v>9</v>
      </c>
      <c r="F16" s="5">
        <v>13.09</v>
      </c>
      <c r="G16" s="6">
        <v>0.49</v>
      </c>
      <c r="H16" s="5">
        <f t="shared" si="0"/>
        <v>13.58</v>
      </c>
      <c r="I16" s="6">
        <v>13.56</v>
      </c>
      <c r="J16" s="6">
        <f t="shared" si="1"/>
        <v>0.47000000000000064</v>
      </c>
      <c r="K16" s="3">
        <f t="shared" si="2"/>
        <v>-4.2553191489360245</v>
      </c>
      <c r="L16" s="9">
        <f t="shared" si="3"/>
        <v>4.2553191489360263</v>
      </c>
    </row>
    <row r="17" spans="1:12" x14ac:dyDescent="0.25">
      <c r="A17" s="4">
        <v>160</v>
      </c>
      <c r="B17" s="4" t="s">
        <v>14</v>
      </c>
      <c r="C17" s="4" t="s">
        <v>6</v>
      </c>
      <c r="D17" s="4">
        <v>3</v>
      </c>
      <c r="E17" s="4" t="s">
        <v>9</v>
      </c>
      <c r="F17" s="5">
        <v>13.08</v>
      </c>
      <c r="G17" s="6">
        <v>0.44</v>
      </c>
      <c r="H17" s="5">
        <f t="shared" si="0"/>
        <v>13.52</v>
      </c>
      <c r="I17" s="6">
        <v>13.53</v>
      </c>
      <c r="J17" s="6">
        <f t="shared" si="1"/>
        <v>0.44999999999999929</v>
      </c>
      <c r="K17" s="3">
        <f t="shared" si="2"/>
        <v>2.2222222222220722</v>
      </c>
      <c r="L17" s="9">
        <f t="shared" si="3"/>
        <v>-2.2222222222220673</v>
      </c>
    </row>
    <row r="18" spans="1:12" x14ac:dyDescent="0.25">
      <c r="A18" s="4">
        <v>161</v>
      </c>
      <c r="B18" s="4" t="s">
        <v>11</v>
      </c>
      <c r="C18" s="4" t="s">
        <v>6</v>
      </c>
      <c r="D18" s="4">
        <v>3</v>
      </c>
      <c r="E18" s="4" t="s">
        <v>9</v>
      </c>
      <c r="F18" s="5">
        <v>13.02</v>
      </c>
      <c r="G18" s="6">
        <v>0.5</v>
      </c>
      <c r="H18" s="5">
        <f t="shared" si="0"/>
        <v>13.52</v>
      </c>
      <c r="I18" s="6">
        <v>13.51</v>
      </c>
      <c r="J18" s="6">
        <f t="shared" si="1"/>
        <v>0.49000000000000021</v>
      </c>
      <c r="K18" s="3">
        <f t="shared" si="2"/>
        <v>-2.0408163265305745</v>
      </c>
      <c r="L18" s="9">
        <f t="shared" si="3"/>
        <v>2.0408163265305679</v>
      </c>
    </row>
    <row r="19" spans="1:12" x14ac:dyDescent="0.25">
      <c r="A19" s="4">
        <v>162</v>
      </c>
      <c r="B19" s="4" t="s">
        <v>13</v>
      </c>
      <c r="C19" s="4" t="s">
        <v>6</v>
      </c>
      <c r="D19" s="4">
        <v>3</v>
      </c>
      <c r="E19" s="4" t="s">
        <v>9</v>
      </c>
      <c r="F19" s="5">
        <v>12.89</v>
      </c>
      <c r="G19" s="6">
        <v>0.49</v>
      </c>
      <c r="H19" s="5">
        <f t="shared" si="0"/>
        <v>13.38</v>
      </c>
      <c r="I19" s="6">
        <v>13.33</v>
      </c>
      <c r="J19" s="6">
        <f t="shared" si="1"/>
        <v>0.4399999999999995</v>
      </c>
      <c r="K19" s="3">
        <f t="shared" si="2"/>
        <v>-11.363636363636488</v>
      </c>
      <c r="L19" s="9">
        <f t="shared" si="3"/>
        <v>11.363636363636488</v>
      </c>
    </row>
    <row r="20" spans="1:12" x14ac:dyDescent="0.25">
      <c r="A20" s="4">
        <v>163</v>
      </c>
      <c r="B20" s="4" t="s">
        <v>13</v>
      </c>
      <c r="C20" s="4" t="s">
        <v>6</v>
      </c>
      <c r="D20" s="4">
        <v>4</v>
      </c>
      <c r="E20" s="4" t="s">
        <v>9</v>
      </c>
      <c r="F20" s="5">
        <v>13.06</v>
      </c>
      <c r="G20" s="6">
        <v>0.46</v>
      </c>
      <c r="H20" s="5">
        <f t="shared" si="0"/>
        <v>13.520000000000001</v>
      </c>
      <c r="I20" s="6">
        <v>13.45</v>
      </c>
      <c r="J20" s="6">
        <f t="shared" si="1"/>
        <v>0.38999999999999879</v>
      </c>
      <c r="K20" s="3">
        <f t="shared" si="2"/>
        <v>-17.948717948718325</v>
      </c>
      <c r="L20" s="9">
        <f t="shared" si="3"/>
        <v>17.948717948718318</v>
      </c>
    </row>
    <row r="21" spans="1:12" x14ac:dyDescent="0.25">
      <c r="A21" s="4">
        <v>164</v>
      </c>
      <c r="B21" s="4" t="s">
        <v>14</v>
      </c>
      <c r="C21" s="4" t="s">
        <v>6</v>
      </c>
      <c r="D21" s="4">
        <v>4</v>
      </c>
      <c r="E21" s="4" t="s">
        <v>9</v>
      </c>
      <c r="F21" s="5">
        <v>13.06</v>
      </c>
      <c r="G21" s="6">
        <v>0.44</v>
      </c>
      <c r="H21" s="5">
        <f t="shared" si="0"/>
        <v>13.5</v>
      </c>
      <c r="I21" s="6">
        <v>13.44</v>
      </c>
      <c r="J21" s="6">
        <f t="shared" si="1"/>
        <v>0.37999999999999901</v>
      </c>
      <c r="K21" s="3">
        <f t="shared" si="2"/>
        <v>-15.789473684210819</v>
      </c>
      <c r="L21" s="9">
        <f t="shared" si="3"/>
        <v>15.789473684210831</v>
      </c>
    </row>
    <row r="22" spans="1:12" x14ac:dyDescent="0.25">
      <c r="A22" s="4">
        <v>165</v>
      </c>
      <c r="B22" s="4" t="s">
        <v>12</v>
      </c>
      <c r="C22" s="4" t="s">
        <v>6</v>
      </c>
      <c r="D22" s="4">
        <v>4</v>
      </c>
      <c r="E22" s="4" t="s">
        <v>9</v>
      </c>
      <c r="F22" s="5">
        <v>13.04</v>
      </c>
      <c r="G22" s="6">
        <v>0.43</v>
      </c>
      <c r="H22" s="5">
        <f t="shared" si="0"/>
        <v>13.469999999999999</v>
      </c>
      <c r="I22" s="6">
        <v>13.45</v>
      </c>
      <c r="J22" s="6">
        <f t="shared" si="1"/>
        <v>0.41000000000000014</v>
      </c>
      <c r="K22" s="3">
        <f t="shared" si="2"/>
        <v>-4.8780487804877595</v>
      </c>
      <c r="L22" s="9">
        <f t="shared" si="3"/>
        <v>4.8780487804877666</v>
      </c>
    </row>
    <row r="23" spans="1:12" x14ac:dyDescent="0.25">
      <c r="A23" s="4">
        <v>166</v>
      </c>
      <c r="B23" s="4" t="s">
        <v>5</v>
      </c>
      <c r="C23" s="4" t="s">
        <v>6</v>
      </c>
      <c r="D23" s="4">
        <v>4</v>
      </c>
      <c r="E23" s="4" t="s">
        <v>9</v>
      </c>
      <c r="F23" s="5">
        <v>13.18</v>
      </c>
      <c r="G23" s="6">
        <v>0.44</v>
      </c>
      <c r="H23" s="5">
        <f t="shared" si="0"/>
        <v>13.62</v>
      </c>
      <c r="I23" s="6">
        <v>13.6</v>
      </c>
      <c r="J23" s="6">
        <f t="shared" si="1"/>
        <v>0.41999999999999993</v>
      </c>
      <c r="K23" s="3">
        <f t="shared" si="2"/>
        <v>-4.7619047619047876</v>
      </c>
      <c r="L23" s="9">
        <f t="shared" si="3"/>
        <v>4.7619047619047805</v>
      </c>
    </row>
    <row r="24" spans="1:12" x14ac:dyDescent="0.25">
      <c r="A24" s="4">
        <v>167</v>
      </c>
      <c r="B24" s="4" t="s">
        <v>10</v>
      </c>
      <c r="C24" s="4" t="s">
        <v>6</v>
      </c>
      <c r="D24" s="4">
        <v>4</v>
      </c>
      <c r="E24" s="4" t="s">
        <v>9</v>
      </c>
      <c r="F24" s="5">
        <v>13.1</v>
      </c>
      <c r="G24" s="6">
        <v>0.45</v>
      </c>
      <c r="H24" s="5">
        <f t="shared" si="0"/>
        <v>13.549999999999999</v>
      </c>
      <c r="I24" s="6">
        <v>13.52</v>
      </c>
      <c r="J24" s="6">
        <f t="shared" si="1"/>
        <v>0.41999999999999993</v>
      </c>
      <c r="K24" s="3">
        <f t="shared" si="2"/>
        <v>-7.1428571428571672</v>
      </c>
      <c r="L24" s="9">
        <f t="shared" si="3"/>
        <v>7.1428571428571637</v>
      </c>
    </row>
    <row r="25" spans="1:12" x14ac:dyDescent="0.25">
      <c r="A25" s="4">
        <v>168</v>
      </c>
      <c r="B25" s="4" t="s">
        <v>11</v>
      </c>
      <c r="C25" s="4" t="s">
        <v>6</v>
      </c>
      <c r="D25" s="4">
        <v>4</v>
      </c>
      <c r="E25" s="4" t="s">
        <v>9</v>
      </c>
      <c r="F25" s="5">
        <v>13.1</v>
      </c>
      <c r="G25" s="6">
        <v>0.37</v>
      </c>
      <c r="H25" s="5">
        <f t="shared" si="0"/>
        <v>13.469999999999999</v>
      </c>
      <c r="I25" s="6">
        <v>13.44</v>
      </c>
      <c r="J25" s="6">
        <f t="shared" si="1"/>
        <v>0.33999999999999986</v>
      </c>
      <c r="K25" s="3">
        <f t="shared" si="2"/>
        <v>-8.8235294117647385</v>
      </c>
      <c r="L25" s="9">
        <f t="shared" si="3"/>
        <v>8.8235294117647491</v>
      </c>
    </row>
    <row r="26" spans="1:12" x14ac:dyDescent="0.25">
      <c r="A26" s="4">
        <v>169</v>
      </c>
      <c r="B26" s="4" t="s">
        <v>14</v>
      </c>
      <c r="C26" s="4" t="s">
        <v>6</v>
      </c>
      <c r="D26" s="4">
        <v>5</v>
      </c>
      <c r="E26" s="4" t="s">
        <v>9</v>
      </c>
      <c r="F26" s="5">
        <v>13.09</v>
      </c>
      <c r="G26" s="6">
        <v>0.46</v>
      </c>
      <c r="H26" s="5">
        <f t="shared" si="0"/>
        <v>13.55</v>
      </c>
      <c r="I26" s="6">
        <v>13.5</v>
      </c>
      <c r="J26" s="6">
        <f t="shared" si="1"/>
        <v>0.41000000000000014</v>
      </c>
      <c r="K26" s="3">
        <f t="shared" si="2"/>
        <v>-12.195121951219477</v>
      </c>
      <c r="L26" s="9">
        <f t="shared" si="3"/>
        <v>12.195121951219479</v>
      </c>
    </row>
    <row r="27" spans="1:12" x14ac:dyDescent="0.25">
      <c r="A27" s="4">
        <v>170</v>
      </c>
      <c r="B27" s="4" t="s">
        <v>11</v>
      </c>
      <c r="C27" s="4" t="s">
        <v>6</v>
      </c>
      <c r="D27" s="4">
        <v>5</v>
      </c>
      <c r="E27" s="4" t="s">
        <v>9</v>
      </c>
      <c r="F27" s="5">
        <v>13.08</v>
      </c>
      <c r="G27" s="6">
        <v>0.39</v>
      </c>
      <c r="H27" s="5">
        <f t="shared" si="0"/>
        <v>13.47</v>
      </c>
      <c r="I27" s="6">
        <v>13.41</v>
      </c>
      <c r="J27" s="6">
        <f t="shared" si="1"/>
        <v>0.33000000000000007</v>
      </c>
      <c r="K27" s="3">
        <f t="shared" si="2"/>
        <v>-18.181818181818159</v>
      </c>
      <c r="L27" s="9">
        <f t="shared" si="3"/>
        <v>18.181818181818159</v>
      </c>
    </row>
    <row r="28" spans="1:12" x14ac:dyDescent="0.25">
      <c r="A28" s="4">
        <v>171</v>
      </c>
      <c r="B28" s="4" t="s">
        <v>13</v>
      </c>
      <c r="C28" s="4" t="s">
        <v>6</v>
      </c>
      <c r="D28" s="4">
        <v>5</v>
      </c>
      <c r="E28" s="4" t="s">
        <v>9</v>
      </c>
      <c r="F28" s="5">
        <v>13.04</v>
      </c>
      <c r="G28" s="6">
        <v>0.38</v>
      </c>
      <c r="H28" s="5">
        <f t="shared" si="0"/>
        <v>13.42</v>
      </c>
      <c r="I28" s="6">
        <v>13.46</v>
      </c>
      <c r="J28" s="6">
        <f t="shared" si="1"/>
        <v>0.42000000000000171</v>
      </c>
      <c r="K28" s="3">
        <f t="shared" si="2"/>
        <v>9.5238095238098879</v>
      </c>
      <c r="L28" s="9">
        <f t="shared" si="3"/>
        <v>-9.5238095238098897</v>
      </c>
    </row>
    <row r="29" spans="1:12" x14ac:dyDescent="0.25">
      <c r="A29" s="4">
        <v>172</v>
      </c>
      <c r="B29" s="4" t="s">
        <v>10</v>
      </c>
      <c r="C29" s="4" t="s">
        <v>6</v>
      </c>
      <c r="D29" s="4">
        <v>5</v>
      </c>
      <c r="E29" s="4" t="s">
        <v>9</v>
      </c>
      <c r="F29" s="5">
        <v>13.21</v>
      </c>
      <c r="G29" s="6">
        <v>0.42</v>
      </c>
      <c r="H29" s="5">
        <f t="shared" si="0"/>
        <v>13.63</v>
      </c>
      <c r="I29" s="6">
        <v>13.54</v>
      </c>
      <c r="J29" s="6">
        <f t="shared" si="1"/>
        <v>0.32999999999999829</v>
      </c>
      <c r="K29" s="3">
        <f t="shared" si="2"/>
        <v>-27.27272727272792</v>
      </c>
      <c r="L29" s="9">
        <f t="shared" si="3"/>
        <v>27.272727272727927</v>
      </c>
    </row>
    <row r="30" spans="1:12" x14ac:dyDescent="0.25">
      <c r="A30" s="4">
        <v>173</v>
      </c>
      <c r="B30" s="4" t="s">
        <v>5</v>
      </c>
      <c r="C30" s="4" t="s">
        <v>6</v>
      </c>
      <c r="D30" s="4">
        <v>5</v>
      </c>
      <c r="E30" s="4" t="s">
        <v>9</v>
      </c>
      <c r="F30" s="5">
        <v>12.99</v>
      </c>
      <c r="G30" s="6">
        <v>0.39</v>
      </c>
      <c r="H30" s="5">
        <f t="shared" si="0"/>
        <v>13.38</v>
      </c>
      <c r="I30" s="6">
        <v>13.25</v>
      </c>
      <c r="J30" s="6">
        <f t="shared" si="1"/>
        <v>0.25999999999999979</v>
      </c>
      <c r="K30" s="3">
        <f t="shared" si="2"/>
        <v>-50.000000000000142</v>
      </c>
      <c r="L30" s="9">
        <f t="shared" si="3"/>
        <v>50.000000000000135</v>
      </c>
    </row>
    <row r="31" spans="1:12" x14ac:dyDescent="0.25">
      <c r="A31" s="4">
        <v>174</v>
      </c>
      <c r="B31" s="4" t="s">
        <v>12</v>
      </c>
      <c r="C31" s="4" t="s">
        <v>6</v>
      </c>
      <c r="D31" s="4">
        <v>5</v>
      </c>
      <c r="E31" s="4" t="s">
        <v>9</v>
      </c>
      <c r="F31" s="5">
        <v>12.84</v>
      </c>
      <c r="G31" s="6">
        <v>0.41</v>
      </c>
      <c r="H31" s="5">
        <f t="shared" si="0"/>
        <v>13.25</v>
      </c>
      <c r="I31" s="6">
        <v>13.25</v>
      </c>
      <c r="J31" s="6">
        <f t="shared" si="1"/>
        <v>0.41000000000000014</v>
      </c>
      <c r="K31" s="3">
        <f t="shared" si="2"/>
        <v>0</v>
      </c>
      <c r="L31" s="9">
        <f t="shared" si="3"/>
        <v>-4.0617915535066692E-14</v>
      </c>
    </row>
    <row r="32" spans="1:12" x14ac:dyDescent="0.25">
      <c r="A32" s="4">
        <v>175</v>
      </c>
      <c r="B32" s="4" t="s">
        <v>10</v>
      </c>
      <c r="C32" s="4" t="s">
        <v>6</v>
      </c>
      <c r="D32" s="4">
        <v>6</v>
      </c>
      <c r="E32" s="4" t="s">
        <v>9</v>
      </c>
      <c r="F32" s="5">
        <v>12.81</v>
      </c>
      <c r="G32" s="6">
        <v>0.48</v>
      </c>
      <c r="H32" s="5">
        <f t="shared" si="0"/>
        <v>13.290000000000001</v>
      </c>
      <c r="I32" s="6">
        <v>13.25</v>
      </c>
      <c r="J32" s="6">
        <f t="shared" si="1"/>
        <v>0.4399999999999995</v>
      </c>
      <c r="K32" s="3">
        <f t="shared" si="2"/>
        <v>-9.0909090909092214</v>
      </c>
      <c r="L32" s="9">
        <f t="shared" si="3"/>
        <v>9.0909090909092107</v>
      </c>
    </row>
    <row r="33" spans="1:12" x14ac:dyDescent="0.25">
      <c r="A33" s="4">
        <v>176</v>
      </c>
      <c r="B33" s="4" t="s">
        <v>13</v>
      </c>
      <c r="C33" s="4" t="s">
        <v>6</v>
      </c>
      <c r="D33" s="4">
        <v>6</v>
      </c>
      <c r="E33" s="4" t="s">
        <v>9</v>
      </c>
      <c r="F33" s="5">
        <v>12.76</v>
      </c>
      <c r="G33" s="6">
        <v>0.38</v>
      </c>
      <c r="H33" s="5">
        <f t="shared" si="0"/>
        <v>13.14</v>
      </c>
      <c r="I33" s="6">
        <v>13.13</v>
      </c>
      <c r="J33" s="6">
        <f t="shared" si="1"/>
        <v>0.37000000000000099</v>
      </c>
      <c r="K33" s="3">
        <f t="shared" si="2"/>
        <v>-2.7027027027024246</v>
      </c>
      <c r="L33" s="9">
        <f t="shared" si="3"/>
        <v>2.7027027027024277</v>
      </c>
    </row>
    <row r="34" spans="1:12" x14ac:dyDescent="0.25">
      <c r="A34" s="4">
        <v>177</v>
      </c>
      <c r="B34" s="4" t="s">
        <v>14</v>
      </c>
      <c r="C34" s="4" t="s">
        <v>6</v>
      </c>
      <c r="D34" s="4">
        <v>6</v>
      </c>
      <c r="E34" s="4" t="s">
        <v>9</v>
      </c>
      <c r="F34" s="5">
        <v>13.06</v>
      </c>
      <c r="G34" s="6">
        <v>0.42</v>
      </c>
      <c r="H34" s="5">
        <f t="shared" si="0"/>
        <v>13.48</v>
      </c>
      <c r="I34" s="6">
        <v>13.47</v>
      </c>
      <c r="J34" s="6">
        <f t="shared" si="1"/>
        <v>0.41000000000000014</v>
      </c>
      <c r="K34" s="3">
        <f t="shared" si="2"/>
        <v>-2.4390243902438584</v>
      </c>
      <c r="L34" s="9">
        <f t="shared" si="3"/>
        <v>2.4390243902438629</v>
      </c>
    </row>
    <row r="35" spans="1:12" x14ac:dyDescent="0.25">
      <c r="A35" s="4">
        <v>178</v>
      </c>
      <c r="B35" s="4" t="s">
        <v>11</v>
      </c>
      <c r="C35" s="4" t="s">
        <v>6</v>
      </c>
      <c r="D35" s="4">
        <v>6</v>
      </c>
      <c r="E35" s="4" t="s">
        <v>9</v>
      </c>
      <c r="F35" s="5">
        <v>13.06</v>
      </c>
      <c r="G35" s="6">
        <v>0.47</v>
      </c>
      <c r="H35" s="5">
        <f t="shared" si="0"/>
        <v>13.530000000000001</v>
      </c>
      <c r="I35" s="6">
        <v>13.49</v>
      </c>
      <c r="J35" s="6">
        <f t="shared" si="1"/>
        <v>0.42999999999999972</v>
      </c>
      <c r="K35" s="3">
        <f t="shared" si="2"/>
        <v>-9.302325581395408</v>
      </c>
      <c r="L35" s="9">
        <f t="shared" si="3"/>
        <v>9.3023255813954151</v>
      </c>
    </row>
    <row r="36" spans="1:12" x14ac:dyDescent="0.25">
      <c r="A36" s="4">
        <v>179</v>
      </c>
      <c r="B36" s="4" t="s">
        <v>12</v>
      </c>
      <c r="C36" s="4" t="s">
        <v>6</v>
      </c>
      <c r="D36" s="4">
        <v>6</v>
      </c>
      <c r="E36" s="4" t="s">
        <v>9</v>
      </c>
      <c r="F36" s="5">
        <v>13.09</v>
      </c>
      <c r="G36" s="6">
        <v>0.48</v>
      </c>
      <c r="H36" s="5">
        <f t="shared" si="0"/>
        <v>13.57</v>
      </c>
      <c r="I36" s="6">
        <v>13.55</v>
      </c>
      <c r="J36" s="6">
        <f t="shared" si="1"/>
        <v>0.46000000000000085</v>
      </c>
      <c r="K36" s="3">
        <f t="shared" si="2"/>
        <v>-4.3478260869563172</v>
      </c>
      <c r="L36" s="9">
        <f t="shared" si="3"/>
        <v>4.3478260869563243</v>
      </c>
    </row>
    <row r="37" spans="1:12" x14ac:dyDescent="0.25">
      <c r="A37" s="4">
        <v>180</v>
      </c>
      <c r="B37" s="4" t="s">
        <v>5</v>
      </c>
      <c r="C37" s="4" t="s">
        <v>6</v>
      </c>
      <c r="D37" s="4">
        <v>6</v>
      </c>
      <c r="E37" s="4" t="s">
        <v>9</v>
      </c>
      <c r="F37" s="5">
        <v>13.14</v>
      </c>
      <c r="G37" s="6">
        <v>0.42</v>
      </c>
      <c r="H37" s="5">
        <f t="shared" si="0"/>
        <v>13.56</v>
      </c>
      <c r="I37" s="6">
        <v>13.51</v>
      </c>
      <c r="J37" s="6">
        <f t="shared" si="1"/>
        <v>0.36999999999999922</v>
      </c>
      <c r="K37" s="3">
        <f t="shared" si="2"/>
        <v>-13.513513513513757</v>
      </c>
      <c r="L37" s="9">
        <f t="shared" si="3"/>
        <v>13.51351351351375</v>
      </c>
    </row>
    <row r="38" spans="1:12" x14ac:dyDescent="0.25">
      <c r="A38" s="4">
        <v>181</v>
      </c>
      <c r="B38" s="4" t="s">
        <v>12</v>
      </c>
      <c r="C38" s="4" t="s">
        <v>16</v>
      </c>
      <c r="D38" s="4">
        <v>1</v>
      </c>
      <c r="E38" s="4" t="s">
        <v>9</v>
      </c>
      <c r="F38" s="7">
        <v>12.78</v>
      </c>
      <c r="G38" s="6">
        <v>0.46</v>
      </c>
      <c r="H38" s="5">
        <f t="shared" si="0"/>
        <v>13.24</v>
      </c>
      <c r="I38" s="6">
        <v>13.19</v>
      </c>
      <c r="J38" s="6">
        <f t="shared" si="1"/>
        <v>0.41000000000000014</v>
      </c>
      <c r="K38" s="3">
        <f t="shared" si="2"/>
        <v>-12.195121951219477</v>
      </c>
      <c r="L38" s="9">
        <f t="shared" si="3"/>
        <v>12.195121951219479</v>
      </c>
    </row>
    <row r="39" spans="1:12" x14ac:dyDescent="0.25">
      <c r="A39" s="4">
        <v>182</v>
      </c>
      <c r="B39" s="4" t="s">
        <v>14</v>
      </c>
      <c r="C39" s="4" t="s">
        <v>16</v>
      </c>
      <c r="D39" s="4">
        <v>1</v>
      </c>
      <c r="E39" s="4" t="s">
        <v>9</v>
      </c>
      <c r="F39" s="5">
        <v>13.09</v>
      </c>
      <c r="G39" s="6">
        <v>0.45</v>
      </c>
      <c r="H39" s="5">
        <f t="shared" si="0"/>
        <v>13.54</v>
      </c>
      <c r="I39" s="6">
        <v>13.5</v>
      </c>
      <c r="J39" s="6">
        <f t="shared" si="1"/>
        <v>0.41000000000000014</v>
      </c>
      <c r="K39" s="3">
        <f t="shared" si="2"/>
        <v>-9.7560975609755758</v>
      </c>
      <c r="L39" s="9">
        <f t="shared" si="3"/>
        <v>9.756097560975574</v>
      </c>
    </row>
    <row r="40" spans="1:12" x14ac:dyDescent="0.25">
      <c r="A40" s="4">
        <v>183</v>
      </c>
      <c r="B40" s="4" t="s">
        <v>10</v>
      </c>
      <c r="C40" s="4" t="s">
        <v>16</v>
      </c>
      <c r="D40" s="4">
        <v>1</v>
      </c>
      <c r="E40" s="4" t="s">
        <v>9</v>
      </c>
      <c r="F40" s="5">
        <v>12.86</v>
      </c>
      <c r="G40" s="6">
        <v>0.49</v>
      </c>
      <c r="H40" s="5">
        <f t="shared" si="0"/>
        <v>13.35</v>
      </c>
      <c r="I40" s="6">
        <v>13.28</v>
      </c>
      <c r="J40" s="6">
        <f t="shared" si="1"/>
        <v>0.41999999999999993</v>
      </c>
      <c r="K40" s="3">
        <f t="shared" si="2"/>
        <v>-16.666666666666671</v>
      </c>
      <c r="L40" s="9">
        <f t="shared" si="3"/>
        <v>16.666666666666686</v>
      </c>
    </row>
    <row r="41" spans="1:12" x14ac:dyDescent="0.25">
      <c r="A41" s="4">
        <v>184</v>
      </c>
      <c r="B41" s="4" t="s">
        <v>5</v>
      </c>
      <c r="C41" s="4" t="s">
        <v>16</v>
      </c>
      <c r="D41" s="4">
        <v>1</v>
      </c>
      <c r="E41" s="4" t="s">
        <v>9</v>
      </c>
      <c r="F41" s="5">
        <v>13.21</v>
      </c>
      <c r="G41" s="6">
        <v>0.47</v>
      </c>
      <c r="H41" s="5">
        <f t="shared" si="0"/>
        <v>13.680000000000001</v>
      </c>
      <c r="I41" s="6">
        <v>13.67</v>
      </c>
      <c r="J41" s="6">
        <f t="shared" si="1"/>
        <v>0.45999999999999908</v>
      </c>
      <c r="K41" s="3">
        <f t="shared" si="2"/>
        <v>-2.1739130434784641</v>
      </c>
      <c r="L41" s="9">
        <f t="shared" si="3"/>
        <v>2.1739130434784601</v>
      </c>
    </row>
    <row r="42" spans="1:12" x14ac:dyDescent="0.25">
      <c r="A42" s="4">
        <v>185</v>
      </c>
      <c r="B42" s="4" t="s">
        <v>11</v>
      </c>
      <c r="C42" s="4" t="s">
        <v>16</v>
      </c>
      <c r="D42" s="4">
        <v>1</v>
      </c>
      <c r="E42" s="4" t="s">
        <v>9</v>
      </c>
      <c r="F42" s="5">
        <v>13.12</v>
      </c>
      <c r="G42" s="6">
        <v>0.42</v>
      </c>
      <c r="H42" s="5">
        <f t="shared" si="0"/>
        <v>13.54</v>
      </c>
      <c r="I42" s="6">
        <v>13.5</v>
      </c>
      <c r="J42" s="6">
        <f t="shared" si="1"/>
        <v>0.38000000000000078</v>
      </c>
      <c r="K42" s="3">
        <f t="shared" si="2"/>
        <v>-10.526315789473443</v>
      </c>
      <c r="L42" s="9">
        <f t="shared" si="3"/>
        <v>10.526315789473454</v>
      </c>
    </row>
    <row r="43" spans="1:12" x14ac:dyDescent="0.25">
      <c r="A43" s="4">
        <v>186</v>
      </c>
      <c r="B43" s="4" t="s">
        <v>13</v>
      </c>
      <c r="C43" s="4" t="s">
        <v>16</v>
      </c>
      <c r="D43" s="4">
        <v>1</v>
      </c>
      <c r="E43" s="4" t="s">
        <v>9</v>
      </c>
      <c r="F43" s="7">
        <v>13.14</v>
      </c>
      <c r="G43" s="6">
        <v>0.47</v>
      </c>
      <c r="H43" s="5">
        <f t="shared" si="0"/>
        <v>13.610000000000001</v>
      </c>
      <c r="I43" s="6">
        <v>13.47</v>
      </c>
      <c r="J43" s="6">
        <f t="shared" si="1"/>
        <v>0.33000000000000007</v>
      </c>
      <c r="K43" s="3">
        <f t="shared" si="2"/>
        <v>-42.424242424242379</v>
      </c>
      <c r="L43" s="9">
        <f t="shared" si="3"/>
        <v>42.424242424242387</v>
      </c>
    </row>
    <row r="44" spans="1:12" x14ac:dyDescent="0.25">
      <c r="A44" s="4">
        <v>187</v>
      </c>
      <c r="B44" s="4" t="s">
        <v>14</v>
      </c>
      <c r="C44" s="4" t="s">
        <v>16</v>
      </c>
      <c r="D44" s="4">
        <v>2</v>
      </c>
      <c r="E44" s="4" t="s">
        <v>9</v>
      </c>
      <c r="F44" s="5">
        <v>13.07</v>
      </c>
      <c r="G44" s="6">
        <v>0.43</v>
      </c>
      <c r="H44" s="5">
        <f t="shared" si="0"/>
        <v>13.5</v>
      </c>
      <c r="I44" s="6">
        <v>13.46</v>
      </c>
      <c r="J44" s="6">
        <f t="shared" si="1"/>
        <v>0.39000000000000057</v>
      </c>
      <c r="K44" s="3">
        <f t="shared" si="2"/>
        <v>-10.256410256410092</v>
      </c>
      <c r="L44" s="9">
        <f t="shared" si="3"/>
        <v>10.256410256410094</v>
      </c>
    </row>
    <row r="45" spans="1:12" x14ac:dyDescent="0.25">
      <c r="A45" s="4">
        <v>188</v>
      </c>
      <c r="B45" s="4" t="s">
        <v>11</v>
      </c>
      <c r="C45" s="4" t="s">
        <v>16</v>
      </c>
      <c r="D45" s="4">
        <v>2</v>
      </c>
      <c r="E45" s="4" t="s">
        <v>9</v>
      </c>
      <c r="F45" s="5">
        <v>13.05</v>
      </c>
      <c r="G45" s="6">
        <v>0.47</v>
      </c>
      <c r="H45" s="5">
        <f t="shared" si="0"/>
        <v>13.520000000000001</v>
      </c>
      <c r="I45" s="6">
        <v>13.48</v>
      </c>
      <c r="J45" s="6">
        <f t="shared" si="1"/>
        <v>0.42999999999999972</v>
      </c>
      <c r="K45" s="3">
        <f t="shared" si="2"/>
        <v>-9.302325581395408</v>
      </c>
      <c r="L45" s="9">
        <f t="shared" si="3"/>
        <v>9.3023255813954151</v>
      </c>
    </row>
    <row r="46" spans="1:12" x14ac:dyDescent="0.25">
      <c r="A46" s="4">
        <v>189</v>
      </c>
      <c r="B46" s="4" t="s">
        <v>5</v>
      </c>
      <c r="C46" s="4" t="s">
        <v>16</v>
      </c>
      <c r="D46" s="4">
        <v>2</v>
      </c>
      <c r="E46" s="4" t="s">
        <v>9</v>
      </c>
      <c r="F46" s="5">
        <v>13.05</v>
      </c>
      <c r="G46" s="6">
        <v>0.47</v>
      </c>
      <c r="H46" s="5">
        <f t="shared" si="0"/>
        <v>13.520000000000001</v>
      </c>
      <c r="I46" s="6">
        <v>13.43</v>
      </c>
      <c r="J46" s="6">
        <f t="shared" si="1"/>
        <v>0.37999999999999901</v>
      </c>
      <c r="K46" s="3">
        <f t="shared" si="2"/>
        <v>-23.684210526316107</v>
      </c>
      <c r="L46" s="9">
        <f t="shared" si="3"/>
        <v>23.684210526316107</v>
      </c>
    </row>
    <row r="47" spans="1:12" x14ac:dyDescent="0.25">
      <c r="A47" s="4">
        <v>190</v>
      </c>
      <c r="B47" s="4" t="s">
        <v>12</v>
      </c>
      <c r="C47" s="4" t="s">
        <v>16</v>
      </c>
      <c r="D47" s="4">
        <v>2</v>
      </c>
      <c r="E47" s="4" t="s">
        <v>9</v>
      </c>
      <c r="F47" s="5">
        <v>12.87</v>
      </c>
      <c r="G47" s="6">
        <v>0.49</v>
      </c>
      <c r="H47" s="5">
        <f t="shared" si="0"/>
        <v>13.36</v>
      </c>
      <c r="I47" s="6">
        <v>13.3</v>
      </c>
      <c r="J47" s="6">
        <f t="shared" si="1"/>
        <v>0.43000000000000149</v>
      </c>
      <c r="K47" s="3">
        <f t="shared" si="2"/>
        <v>-13.953488372092622</v>
      </c>
      <c r="L47" s="9">
        <f t="shared" si="3"/>
        <v>13.953488372092625</v>
      </c>
    </row>
    <row r="48" spans="1:12" x14ac:dyDescent="0.25">
      <c r="A48" s="4">
        <v>191</v>
      </c>
      <c r="B48" s="4" t="s">
        <v>13</v>
      </c>
      <c r="C48" s="4" t="s">
        <v>16</v>
      </c>
      <c r="D48" s="4">
        <v>2</v>
      </c>
      <c r="E48" s="4" t="s">
        <v>9</v>
      </c>
      <c r="F48" s="5">
        <v>13.13</v>
      </c>
      <c r="G48" s="6">
        <v>0.43</v>
      </c>
      <c r="H48" s="5">
        <f t="shared" si="0"/>
        <v>13.56</v>
      </c>
      <c r="I48" s="6">
        <v>13.45</v>
      </c>
      <c r="J48" s="6">
        <f t="shared" si="1"/>
        <v>0.31999999999999851</v>
      </c>
      <c r="K48" s="3">
        <f t="shared" si="2"/>
        <v>-34.375000000000625</v>
      </c>
      <c r="L48" s="9">
        <f t="shared" si="3"/>
        <v>34.375000000000625</v>
      </c>
    </row>
    <row r="49" spans="1:12" x14ac:dyDescent="0.25">
      <c r="A49" s="4">
        <v>192</v>
      </c>
      <c r="B49" s="4" t="s">
        <v>10</v>
      </c>
      <c r="C49" s="4" t="s">
        <v>16</v>
      </c>
      <c r="D49" s="4">
        <v>2</v>
      </c>
      <c r="E49" s="4" t="s">
        <v>9</v>
      </c>
      <c r="F49" s="5">
        <v>13.23</v>
      </c>
      <c r="G49" s="6">
        <v>0.45</v>
      </c>
      <c r="H49" s="5">
        <f t="shared" si="0"/>
        <v>13.68</v>
      </c>
      <c r="I49" s="6">
        <v>13.56</v>
      </c>
      <c r="J49" s="6">
        <f t="shared" si="1"/>
        <v>0.33000000000000007</v>
      </c>
      <c r="K49" s="3">
        <f t="shared" si="2"/>
        <v>-36.363636363636317</v>
      </c>
      <c r="L49" s="9">
        <f t="shared" si="3"/>
        <v>36.363636363636338</v>
      </c>
    </row>
    <row r="50" spans="1:12" x14ac:dyDescent="0.25">
      <c r="A50" s="4">
        <v>193</v>
      </c>
      <c r="B50" s="4" t="s">
        <v>5</v>
      </c>
      <c r="C50" s="4" t="s">
        <v>16</v>
      </c>
      <c r="D50" s="4">
        <v>3</v>
      </c>
      <c r="E50" s="4" t="s">
        <v>9</v>
      </c>
      <c r="F50" s="5">
        <v>12.7</v>
      </c>
      <c r="G50" s="6">
        <v>0.47</v>
      </c>
      <c r="H50" s="5">
        <f t="shared" si="0"/>
        <v>13.17</v>
      </c>
      <c r="I50" s="6">
        <v>13.1</v>
      </c>
      <c r="J50" s="6">
        <f t="shared" si="1"/>
        <v>0.40000000000000036</v>
      </c>
      <c r="K50" s="3">
        <f t="shared" si="2"/>
        <v>-17.499999999999886</v>
      </c>
      <c r="L50" s="9">
        <f t="shared" si="3"/>
        <v>17.499999999999886</v>
      </c>
    </row>
    <row r="51" spans="1:12" x14ac:dyDescent="0.25">
      <c r="A51" s="4">
        <v>194</v>
      </c>
      <c r="B51" s="4" t="s">
        <v>12</v>
      </c>
      <c r="C51" s="4" t="s">
        <v>16</v>
      </c>
      <c r="D51" s="4">
        <v>3</v>
      </c>
      <c r="E51" s="4" t="s">
        <v>9</v>
      </c>
      <c r="F51" s="5">
        <v>13.14</v>
      </c>
      <c r="G51" s="6">
        <v>0.46</v>
      </c>
      <c r="H51" s="5">
        <f t="shared" si="0"/>
        <v>13.600000000000001</v>
      </c>
      <c r="I51" s="6">
        <v>13.51</v>
      </c>
      <c r="J51" s="6">
        <f t="shared" si="1"/>
        <v>0.36999999999999922</v>
      </c>
      <c r="K51" s="3">
        <f t="shared" si="2"/>
        <v>-24.324324324324593</v>
      </c>
      <c r="L51" s="9">
        <f t="shared" si="3"/>
        <v>24.324324324324593</v>
      </c>
    </row>
    <row r="52" spans="1:12" x14ac:dyDescent="0.25">
      <c r="A52" s="4">
        <v>195</v>
      </c>
      <c r="B52" s="4" t="s">
        <v>13</v>
      </c>
      <c r="C52" s="4" t="s">
        <v>16</v>
      </c>
      <c r="D52" s="4">
        <v>3</v>
      </c>
      <c r="E52" s="4" t="s">
        <v>9</v>
      </c>
      <c r="F52" s="5">
        <v>13.12</v>
      </c>
      <c r="G52" s="6">
        <v>0.41</v>
      </c>
      <c r="H52" s="5">
        <f t="shared" si="0"/>
        <v>13.53</v>
      </c>
      <c r="I52" s="6">
        <v>13.45</v>
      </c>
      <c r="J52" s="6">
        <f t="shared" si="1"/>
        <v>0.33000000000000007</v>
      </c>
      <c r="K52" s="3">
        <f t="shared" si="2"/>
        <v>-24.242424242424192</v>
      </c>
      <c r="L52" s="9">
        <f t="shared" si="3"/>
        <v>24.242424242424207</v>
      </c>
    </row>
    <row r="53" spans="1:12" x14ac:dyDescent="0.25">
      <c r="A53" s="4">
        <v>196</v>
      </c>
      <c r="B53" s="4" t="s">
        <v>10</v>
      </c>
      <c r="C53" s="4" t="s">
        <v>16</v>
      </c>
      <c r="D53" s="4">
        <v>3</v>
      </c>
      <c r="E53" s="4" t="s">
        <v>9</v>
      </c>
      <c r="F53" s="5">
        <v>12.98</v>
      </c>
      <c r="G53" s="6">
        <v>0.42</v>
      </c>
      <c r="H53" s="5">
        <f t="shared" si="0"/>
        <v>13.4</v>
      </c>
      <c r="I53" s="6">
        <v>13.33</v>
      </c>
      <c r="J53" s="6">
        <f t="shared" si="1"/>
        <v>0.34999999999999964</v>
      </c>
      <c r="K53" s="3">
        <f t="shared" si="2"/>
        <v>-20.000000000000114</v>
      </c>
      <c r="L53" s="9">
        <f t="shared" si="3"/>
        <v>20.000000000000117</v>
      </c>
    </row>
    <row r="54" spans="1:12" x14ac:dyDescent="0.25">
      <c r="A54" s="4">
        <v>197</v>
      </c>
      <c r="B54" s="4" t="s">
        <v>14</v>
      </c>
      <c r="C54" s="4" t="s">
        <v>16</v>
      </c>
      <c r="D54" s="4">
        <v>3</v>
      </c>
      <c r="E54" s="4" t="s">
        <v>9</v>
      </c>
      <c r="F54" s="5">
        <v>13.16</v>
      </c>
      <c r="G54" s="6">
        <v>0.38</v>
      </c>
      <c r="H54" s="5">
        <f t="shared" si="0"/>
        <v>13.540000000000001</v>
      </c>
      <c r="I54" s="6">
        <v>13.5</v>
      </c>
      <c r="J54" s="6">
        <f t="shared" si="1"/>
        <v>0.33999999999999986</v>
      </c>
      <c r="K54" s="3">
        <f t="shared" si="2"/>
        <v>-11.764705882352985</v>
      </c>
      <c r="L54" s="9">
        <f t="shared" si="3"/>
        <v>11.76470588235299</v>
      </c>
    </row>
    <row r="55" spans="1:12" x14ac:dyDescent="0.25">
      <c r="A55" s="4">
        <v>198</v>
      </c>
      <c r="B55" s="4" t="s">
        <v>11</v>
      </c>
      <c r="C55" s="4" t="s">
        <v>16</v>
      </c>
      <c r="D55" s="4">
        <v>3</v>
      </c>
      <c r="E55" s="4" t="s">
        <v>9</v>
      </c>
      <c r="F55" s="5">
        <v>13.02</v>
      </c>
      <c r="G55" s="6">
        <v>0.41</v>
      </c>
      <c r="H55" s="5">
        <f t="shared" si="0"/>
        <v>13.43</v>
      </c>
      <c r="I55" s="6">
        <v>13.42</v>
      </c>
      <c r="J55" s="6">
        <f t="shared" si="1"/>
        <v>0.40000000000000036</v>
      </c>
      <c r="K55" s="3">
        <f t="shared" si="2"/>
        <v>-2.4999999999999005</v>
      </c>
      <c r="L55" s="9">
        <f t="shared" si="3"/>
        <v>2.4999999999999032</v>
      </c>
    </row>
    <row r="56" spans="1:12" x14ac:dyDescent="0.25">
      <c r="A56" s="4">
        <v>199</v>
      </c>
      <c r="B56" s="4" t="s">
        <v>10</v>
      </c>
      <c r="C56" s="4" t="s">
        <v>16</v>
      </c>
      <c r="D56" s="4">
        <v>4</v>
      </c>
      <c r="E56" s="4" t="s">
        <v>9</v>
      </c>
      <c r="F56" s="5">
        <v>13</v>
      </c>
      <c r="G56" s="6">
        <v>0.44</v>
      </c>
      <c r="H56" s="5">
        <f t="shared" si="0"/>
        <v>13.44</v>
      </c>
      <c r="I56" s="6">
        <v>13.4</v>
      </c>
      <c r="J56" s="6">
        <f t="shared" si="1"/>
        <v>0.40000000000000036</v>
      </c>
      <c r="K56" s="3">
        <f t="shared" si="2"/>
        <v>-9.9999999999999005</v>
      </c>
      <c r="L56" s="9">
        <f t="shared" si="3"/>
        <v>9.9999999999999041</v>
      </c>
    </row>
    <row r="57" spans="1:12" x14ac:dyDescent="0.25">
      <c r="A57" s="4">
        <v>200</v>
      </c>
      <c r="B57" s="4" t="s">
        <v>5</v>
      </c>
      <c r="C57" s="4" t="s">
        <v>16</v>
      </c>
      <c r="D57" s="4">
        <v>4</v>
      </c>
      <c r="E57" s="4" t="s">
        <v>9</v>
      </c>
      <c r="F57" s="5">
        <v>13.24</v>
      </c>
      <c r="G57" s="6">
        <v>0.43</v>
      </c>
      <c r="H57" s="5">
        <f t="shared" si="0"/>
        <v>13.67</v>
      </c>
      <c r="I57" s="6">
        <v>13.58</v>
      </c>
      <c r="J57" s="6">
        <f t="shared" si="1"/>
        <v>0.33999999999999986</v>
      </c>
      <c r="K57" s="3">
        <f t="shared" si="2"/>
        <v>-26.470588235294173</v>
      </c>
      <c r="L57" s="9">
        <f t="shared" si="3"/>
        <v>26.470588235294169</v>
      </c>
    </row>
    <row r="58" spans="1:12" x14ac:dyDescent="0.25">
      <c r="A58" s="4">
        <v>201</v>
      </c>
      <c r="B58" s="4" t="s">
        <v>11</v>
      </c>
      <c r="C58" s="4" t="s">
        <v>16</v>
      </c>
      <c r="D58" s="4">
        <v>4</v>
      </c>
      <c r="E58" s="4" t="s">
        <v>9</v>
      </c>
      <c r="F58" s="5">
        <v>13.03</v>
      </c>
      <c r="G58" s="6">
        <v>0.43</v>
      </c>
      <c r="H58" s="5">
        <f t="shared" si="0"/>
        <v>13.459999999999999</v>
      </c>
      <c r="I58" s="6">
        <v>13.44</v>
      </c>
      <c r="J58" s="6">
        <f t="shared" si="1"/>
        <v>0.41000000000000014</v>
      </c>
      <c r="K58" s="3">
        <f t="shared" si="2"/>
        <v>-4.8780487804877595</v>
      </c>
      <c r="L58" s="9">
        <f t="shared" si="3"/>
        <v>4.8780487804877666</v>
      </c>
    </row>
    <row r="59" spans="1:12" x14ac:dyDescent="0.25">
      <c r="A59" s="4">
        <v>202</v>
      </c>
      <c r="B59" s="4" t="s">
        <v>13</v>
      </c>
      <c r="C59" s="4" t="s">
        <v>16</v>
      </c>
      <c r="D59" s="4">
        <v>4</v>
      </c>
      <c r="E59" s="4" t="s">
        <v>9</v>
      </c>
      <c r="F59" s="5">
        <v>13.23</v>
      </c>
      <c r="G59" s="6">
        <v>0.44</v>
      </c>
      <c r="H59" s="5">
        <f t="shared" si="0"/>
        <v>13.67</v>
      </c>
      <c r="I59" s="6">
        <v>13.61</v>
      </c>
      <c r="J59" s="6">
        <f t="shared" si="1"/>
        <v>0.37999999999999901</v>
      </c>
      <c r="K59" s="3">
        <f t="shared" si="2"/>
        <v>-15.789473684210819</v>
      </c>
      <c r="L59" s="9">
        <f t="shared" si="3"/>
        <v>15.789473684210831</v>
      </c>
    </row>
    <row r="60" spans="1:12" x14ac:dyDescent="0.25">
      <c r="A60" s="4">
        <v>203</v>
      </c>
      <c r="B60" s="4" t="s">
        <v>12</v>
      </c>
      <c r="C60" s="4" t="s">
        <v>16</v>
      </c>
      <c r="D60" s="4">
        <v>4</v>
      </c>
      <c r="E60" s="4" t="s">
        <v>9</v>
      </c>
      <c r="F60" s="5">
        <v>13.17</v>
      </c>
      <c r="G60" s="6">
        <v>0.47</v>
      </c>
      <c r="H60" s="5">
        <f t="shared" si="0"/>
        <v>13.64</v>
      </c>
      <c r="I60" s="6">
        <v>13.59</v>
      </c>
      <c r="J60" s="6">
        <f t="shared" si="1"/>
        <v>0.41999999999999993</v>
      </c>
      <c r="K60" s="3">
        <f t="shared" si="2"/>
        <v>-11.904761904761912</v>
      </c>
      <c r="L60" s="9">
        <f t="shared" si="3"/>
        <v>11.904761904761918</v>
      </c>
    </row>
    <row r="61" spans="1:12" x14ac:dyDescent="0.25">
      <c r="A61" s="4">
        <v>204</v>
      </c>
      <c r="B61" s="4" t="s">
        <v>14</v>
      </c>
      <c r="C61" s="4" t="s">
        <v>16</v>
      </c>
      <c r="D61" s="4">
        <v>4</v>
      </c>
      <c r="E61" s="4" t="s">
        <v>9</v>
      </c>
      <c r="F61" s="5">
        <v>12.83</v>
      </c>
      <c r="G61" s="6">
        <v>0.45</v>
      </c>
      <c r="H61" s="5">
        <f t="shared" si="0"/>
        <v>13.28</v>
      </c>
      <c r="I61" s="6">
        <v>13.25</v>
      </c>
      <c r="J61" s="6">
        <f t="shared" si="1"/>
        <v>0.41999999999999993</v>
      </c>
      <c r="K61" s="3">
        <f t="shared" si="2"/>
        <v>-7.1428571428571672</v>
      </c>
      <c r="L61" s="9">
        <f t="shared" si="3"/>
        <v>7.1428571428571637</v>
      </c>
    </row>
    <row r="62" spans="1:12" x14ac:dyDescent="0.25">
      <c r="A62" s="4">
        <v>205</v>
      </c>
      <c r="B62" s="4" t="s">
        <v>13</v>
      </c>
      <c r="C62" s="4" t="s">
        <v>16</v>
      </c>
      <c r="D62" s="4">
        <v>5</v>
      </c>
      <c r="E62" s="4" t="s">
        <v>9</v>
      </c>
      <c r="F62" s="5">
        <v>12.77</v>
      </c>
      <c r="G62" s="6">
        <v>0.41</v>
      </c>
      <c r="H62" s="5">
        <f t="shared" si="0"/>
        <v>13.18</v>
      </c>
      <c r="I62" s="6">
        <v>13.12</v>
      </c>
      <c r="J62" s="6">
        <f t="shared" si="1"/>
        <v>0.34999999999999964</v>
      </c>
      <c r="K62" s="3">
        <f t="shared" si="2"/>
        <v>-17.142857142857252</v>
      </c>
      <c r="L62" s="9">
        <f t="shared" si="3"/>
        <v>17.142857142857252</v>
      </c>
    </row>
    <row r="63" spans="1:12" x14ac:dyDescent="0.25">
      <c r="A63" s="4">
        <v>206</v>
      </c>
      <c r="B63" s="4" t="s">
        <v>10</v>
      </c>
      <c r="C63" s="4" t="s">
        <v>16</v>
      </c>
      <c r="D63" s="4">
        <v>5</v>
      </c>
      <c r="E63" s="4" t="s">
        <v>9</v>
      </c>
      <c r="F63" s="5">
        <v>13.09</v>
      </c>
      <c r="G63" s="6">
        <v>0.46</v>
      </c>
      <c r="H63" s="5">
        <f t="shared" si="0"/>
        <v>13.55</v>
      </c>
      <c r="I63" s="6">
        <v>13.53</v>
      </c>
      <c r="J63" s="6">
        <f t="shared" si="1"/>
        <v>0.4399999999999995</v>
      </c>
      <c r="K63" s="3">
        <f t="shared" si="2"/>
        <v>-4.5454545454546746</v>
      </c>
      <c r="L63" s="9">
        <f t="shared" si="3"/>
        <v>4.5454545454546684</v>
      </c>
    </row>
    <row r="64" spans="1:12" x14ac:dyDescent="0.25">
      <c r="A64" s="4">
        <v>207</v>
      </c>
      <c r="B64" s="4" t="s">
        <v>14</v>
      </c>
      <c r="C64" s="4" t="s">
        <v>16</v>
      </c>
      <c r="D64" s="4">
        <v>5</v>
      </c>
      <c r="E64" s="4" t="s">
        <v>9</v>
      </c>
      <c r="F64" s="5">
        <v>13.09</v>
      </c>
      <c r="G64" s="6">
        <v>0.42</v>
      </c>
      <c r="H64" s="5">
        <f t="shared" si="0"/>
        <v>13.51</v>
      </c>
      <c r="I64" s="6">
        <v>13.4</v>
      </c>
      <c r="J64" s="6">
        <f t="shared" si="1"/>
        <v>0.3100000000000005</v>
      </c>
      <c r="K64" s="3">
        <f t="shared" si="2"/>
        <v>-35.483870967741694</v>
      </c>
      <c r="L64" s="9">
        <f t="shared" si="3"/>
        <v>35.483870967741716</v>
      </c>
    </row>
    <row r="65" spans="1:12" x14ac:dyDescent="0.25">
      <c r="A65" s="4">
        <v>208</v>
      </c>
      <c r="B65" s="4" t="s">
        <v>11</v>
      </c>
      <c r="C65" s="4" t="s">
        <v>16</v>
      </c>
      <c r="D65" s="4">
        <v>5</v>
      </c>
      <c r="E65" s="4" t="s">
        <v>9</v>
      </c>
      <c r="F65" s="5">
        <v>12.83</v>
      </c>
      <c r="G65" s="6">
        <v>0.48</v>
      </c>
      <c r="H65" s="5">
        <f t="shared" si="0"/>
        <v>13.31</v>
      </c>
      <c r="I65" s="6">
        <v>13.27</v>
      </c>
      <c r="J65" s="6">
        <f t="shared" si="1"/>
        <v>0.4399999999999995</v>
      </c>
      <c r="K65" s="3">
        <f t="shared" si="2"/>
        <v>-9.0909090909092214</v>
      </c>
      <c r="L65" s="9">
        <f t="shared" si="3"/>
        <v>9.0909090909092107</v>
      </c>
    </row>
    <row r="66" spans="1:12" x14ac:dyDescent="0.25">
      <c r="A66" s="4">
        <v>209</v>
      </c>
      <c r="B66" s="4" t="s">
        <v>5</v>
      </c>
      <c r="C66" s="4" t="s">
        <v>16</v>
      </c>
      <c r="D66" s="4">
        <v>5</v>
      </c>
      <c r="E66" s="4" t="s">
        <v>9</v>
      </c>
      <c r="F66" s="5">
        <v>13.15</v>
      </c>
      <c r="G66" s="6">
        <v>0.46</v>
      </c>
      <c r="H66" s="5">
        <f t="shared" si="0"/>
        <v>13.610000000000001</v>
      </c>
      <c r="I66" s="6">
        <v>13.59</v>
      </c>
      <c r="J66" s="6">
        <f t="shared" si="1"/>
        <v>0.4399999999999995</v>
      </c>
      <c r="K66" s="3">
        <f t="shared" si="2"/>
        <v>-4.5454545454546746</v>
      </c>
      <c r="L66" s="9">
        <f t="shared" si="3"/>
        <v>4.5454545454546684</v>
      </c>
    </row>
    <row r="67" spans="1:12" x14ac:dyDescent="0.25">
      <c r="A67" s="4">
        <v>210</v>
      </c>
      <c r="B67" s="4" t="s">
        <v>12</v>
      </c>
      <c r="C67" s="4" t="s">
        <v>16</v>
      </c>
      <c r="D67" s="4">
        <v>5</v>
      </c>
      <c r="E67" s="4" t="s">
        <v>9</v>
      </c>
      <c r="F67" s="5">
        <v>12.89</v>
      </c>
      <c r="G67" s="6">
        <v>0.49</v>
      </c>
      <c r="H67" s="5">
        <f t="shared" ref="H67:H73" si="4" xml:space="preserve"> (F67+G67)</f>
        <v>13.38</v>
      </c>
      <c r="I67" s="6">
        <v>13.32</v>
      </c>
      <c r="J67" s="6">
        <f t="shared" si="1"/>
        <v>0.42999999999999972</v>
      </c>
      <c r="K67" s="3">
        <f t="shared" si="2"/>
        <v>-13.953488372093091</v>
      </c>
      <c r="L67" s="9">
        <f t="shared" si="3"/>
        <v>13.953488372093096</v>
      </c>
    </row>
    <row r="68" spans="1:12" x14ac:dyDescent="0.25">
      <c r="A68" s="4">
        <v>211</v>
      </c>
      <c r="B68" s="4" t="s">
        <v>11</v>
      </c>
      <c r="C68" s="4" t="s">
        <v>16</v>
      </c>
      <c r="D68" s="4">
        <v>6</v>
      </c>
      <c r="E68" s="4" t="s">
        <v>9</v>
      </c>
      <c r="F68" s="5">
        <v>13.13</v>
      </c>
      <c r="G68" s="6">
        <v>0.48</v>
      </c>
      <c r="H68" s="5">
        <f t="shared" si="4"/>
        <v>13.610000000000001</v>
      </c>
      <c r="I68" s="6">
        <v>13.54</v>
      </c>
      <c r="J68" s="6">
        <f t="shared" si="1"/>
        <v>0.40999999999999837</v>
      </c>
      <c r="K68" s="3">
        <f t="shared" si="2"/>
        <v>-17.073170731707776</v>
      </c>
      <c r="L68" s="9">
        <f t="shared" si="3"/>
        <v>17.07317073170778</v>
      </c>
    </row>
    <row r="69" spans="1:12" x14ac:dyDescent="0.25">
      <c r="A69" s="4">
        <v>212</v>
      </c>
      <c r="B69" s="4" t="s">
        <v>13</v>
      </c>
      <c r="C69" s="4" t="s">
        <v>16</v>
      </c>
      <c r="D69" s="4">
        <v>6</v>
      </c>
      <c r="E69" s="4" t="s">
        <v>9</v>
      </c>
      <c r="F69" s="5">
        <v>13.09</v>
      </c>
      <c r="G69" s="6">
        <v>0.43</v>
      </c>
      <c r="H69" s="5">
        <f t="shared" si="4"/>
        <v>13.52</v>
      </c>
      <c r="I69" s="6">
        <v>13.5</v>
      </c>
      <c r="J69" s="6">
        <f t="shared" si="1"/>
        <v>0.41000000000000014</v>
      </c>
      <c r="K69" s="3">
        <f t="shared" si="2"/>
        <v>-4.8780487804877595</v>
      </c>
      <c r="L69" s="9">
        <f t="shared" si="3"/>
        <v>4.8780487804877666</v>
      </c>
    </row>
    <row r="70" spans="1:12" x14ac:dyDescent="0.25">
      <c r="A70" s="4">
        <v>213</v>
      </c>
      <c r="B70" s="4" t="s">
        <v>12</v>
      </c>
      <c r="C70" s="4" t="s">
        <v>16</v>
      </c>
      <c r="D70" s="4">
        <v>6</v>
      </c>
      <c r="E70" s="4" t="s">
        <v>9</v>
      </c>
      <c r="F70" s="5">
        <v>12.81</v>
      </c>
      <c r="G70" s="6">
        <v>0.46</v>
      </c>
      <c r="H70" s="5">
        <f t="shared" si="4"/>
        <v>13.270000000000001</v>
      </c>
      <c r="I70" s="6">
        <v>13.17</v>
      </c>
      <c r="J70" s="6">
        <f t="shared" si="1"/>
        <v>0.35999999999999943</v>
      </c>
      <c r="K70" s="3">
        <f t="shared" si="2"/>
        <v>-27.777777777777985</v>
      </c>
      <c r="L70" s="9">
        <f t="shared" si="3"/>
        <v>27.777777777777985</v>
      </c>
    </row>
    <row r="71" spans="1:12" x14ac:dyDescent="0.25">
      <c r="A71" s="4">
        <v>214</v>
      </c>
      <c r="B71" s="4" t="s">
        <v>14</v>
      </c>
      <c r="C71" s="4" t="s">
        <v>16</v>
      </c>
      <c r="D71" s="4">
        <v>6</v>
      </c>
      <c r="E71" s="4" t="s">
        <v>9</v>
      </c>
      <c r="F71" s="5">
        <v>13.13</v>
      </c>
      <c r="G71" s="6">
        <v>0.39</v>
      </c>
      <c r="H71" s="5">
        <f t="shared" si="4"/>
        <v>13.520000000000001</v>
      </c>
      <c r="I71" s="6">
        <v>13.47</v>
      </c>
      <c r="J71" s="6">
        <f t="shared" si="1"/>
        <v>0.33999999999999986</v>
      </c>
      <c r="K71" s="3">
        <f t="shared" si="2"/>
        <v>-14.705882352941231</v>
      </c>
      <c r="L71" s="9">
        <f t="shared" si="3"/>
        <v>14.705882352941229</v>
      </c>
    </row>
    <row r="72" spans="1:12" x14ac:dyDescent="0.25">
      <c r="A72" s="4">
        <v>215</v>
      </c>
      <c r="B72" s="4" t="s">
        <v>10</v>
      </c>
      <c r="C72" s="4" t="s">
        <v>16</v>
      </c>
      <c r="D72" s="4">
        <v>6</v>
      </c>
      <c r="E72" s="4" t="s">
        <v>9</v>
      </c>
      <c r="F72" s="5">
        <v>12.79</v>
      </c>
      <c r="G72" s="6">
        <v>0.45</v>
      </c>
      <c r="H72" s="5">
        <f t="shared" si="4"/>
        <v>13.239999999999998</v>
      </c>
      <c r="I72" s="6">
        <v>13.08</v>
      </c>
      <c r="J72" s="6">
        <f t="shared" si="1"/>
        <v>0.29000000000000092</v>
      </c>
      <c r="K72" s="3">
        <f t="shared" si="2"/>
        <v>-55.172413793102947</v>
      </c>
      <c r="L72" s="9">
        <f t="shared" si="3"/>
        <v>55.172413793102962</v>
      </c>
    </row>
    <row r="73" spans="1:12" x14ac:dyDescent="0.25">
      <c r="A73" s="4">
        <v>216</v>
      </c>
      <c r="B73" s="4" t="s">
        <v>5</v>
      </c>
      <c r="C73" s="4" t="s">
        <v>16</v>
      </c>
      <c r="D73" s="4">
        <v>6</v>
      </c>
      <c r="E73" s="4" t="s">
        <v>9</v>
      </c>
      <c r="F73" s="5">
        <v>12.81</v>
      </c>
      <c r="G73" s="6">
        <v>0.44</v>
      </c>
      <c r="H73" s="5">
        <f t="shared" si="4"/>
        <v>13.25</v>
      </c>
      <c r="I73" s="6">
        <v>13.2</v>
      </c>
      <c r="J73" s="6">
        <f t="shared" si="1"/>
        <v>0.38999999999999879</v>
      </c>
      <c r="K73" s="3">
        <f t="shared" si="2"/>
        <v>-12.820512820513173</v>
      </c>
      <c r="L73" s="9">
        <f t="shared" si="3"/>
        <v>12.820512820513171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"/>
  <sheetViews>
    <sheetView topLeftCell="B1" workbookViewId="0">
      <pane ySplit="1" topLeftCell="A2" activePane="bottomLeft" state="frozen"/>
      <selection activeCell="B1" sqref="B1"/>
      <selection pane="bottomLeft" activeCell="H7" sqref="H7"/>
    </sheetView>
  </sheetViews>
  <sheetFormatPr defaultColWidth="11" defaultRowHeight="15.75" x14ac:dyDescent="0.25"/>
  <cols>
    <col min="1" max="1" width="14.875" customWidth="1"/>
    <col min="2" max="2" width="10.875" bestFit="1" customWidth="1"/>
    <col min="3" max="3" width="12.375" customWidth="1"/>
    <col min="5" max="5" width="12.875" customWidth="1"/>
    <col min="6" max="6" width="9.375" bestFit="1" customWidth="1"/>
    <col min="7" max="8" width="14" bestFit="1" customWidth="1"/>
    <col min="9" max="9" width="16" bestFit="1" customWidth="1"/>
    <col min="10" max="10" width="16.875" bestFit="1" customWidth="1"/>
    <col min="11" max="11" width="8.625" bestFit="1" customWidth="1"/>
    <col min="12" max="13" width="14" bestFit="1" customWidth="1"/>
  </cols>
  <sheetData>
    <row r="1" spans="1:13" s="2" customFormat="1" x14ac:dyDescent="0.25">
      <c r="A1" s="11" t="s">
        <v>4</v>
      </c>
      <c r="B1" s="14" t="s">
        <v>23</v>
      </c>
      <c r="C1" s="11" t="s">
        <v>24</v>
      </c>
      <c r="D1" s="11" t="s">
        <v>25</v>
      </c>
      <c r="E1" s="11" t="s">
        <v>7</v>
      </c>
      <c r="F1" s="11" t="s">
        <v>8</v>
      </c>
      <c r="G1" s="11" t="s">
        <v>0</v>
      </c>
      <c r="H1" s="11" t="s">
        <v>1</v>
      </c>
      <c r="I1" s="12" t="s">
        <v>21</v>
      </c>
      <c r="J1" s="12" t="s">
        <v>22</v>
      </c>
      <c r="K1" s="12" t="s">
        <v>3</v>
      </c>
      <c r="L1" s="12" t="s">
        <v>2</v>
      </c>
      <c r="M1" s="12" t="s">
        <v>2</v>
      </c>
    </row>
    <row r="2" spans="1:13" x14ac:dyDescent="0.25">
      <c r="A2" s="4">
        <v>145</v>
      </c>
      <c r="B2" s="4">
        <v>145</v>
      </c>
      <c r="C2" s="4" t="s">
        <v>5</v>
      </c>
      <c r="D2" s="4" t="s">
        <v>6</v>
      </c>
      <c r="E2" s="4">
        <v>1</v>
      </c>
      <c r="F2" s="4" t="s">
        <v>15</v>
      </c>
      <c r="G2" s="5">
        <v>13.13</v>
      </c>
      <c r="H2" s="6">
        <v>0.47</v>
      </c>
      <c r="I2" s="5">
        <f xml:space="preserve"> (G2+H2)</f>
        <v>13.600000000000001</v>
      </c>
      <c r="J2" s="6">
        <v>13.49</v>
      </c>
      <c r="K2" s="6">
        <f>(J2-G2)</f>
        <v>0.35999999999999943</v>
      </c>
      <c r="L2" s="3">
        <f>100-((H2/K2)*100)</f>
        <v>-30.55555555555577</v>
      </c>
      <c r="M2" s="9">
        <f>((H2-K2)/K2)*100</f>
        <v>30.555555555555753</v>
      </c>
    </row>
    <row r="3" spans="1:13" x14ac:dyDescent="0.25">
      <c r="A3" s="4">
        <v>146</v>
      </c>
      <c r="B3" s="4">
        <v>146</v>
      </c>
      <c r="C3" s="4" t="s">
        <v>10</v>
      </c>
      <c r="D3" s="4" t="s">
        <v>6</v>
      </c>
      <c r="E3" s="4">
        <v>1</v>
      </c>
      <c r="F3" s="4" t="s">
        <v>15</v>
      </c>
      <c r="G3" s="5">
        <v>13.16</v>
      </c>
      <c r="H3" s="6">
        <v>0.49</v>
      </c>
      <c r="I3" s="5">
        <f t="shared" ref="I3:I66" si="0" xml:space="preserve"> (G3+H3)</f>
        <v>13.65</v>
      </c>
      <c r="J3" s="6">
        <v>13.62</v>
      </c>
      <c r="K3" s="6">
        <f t="shared" ref="K3:K73" si="1">(J3-G3)</f>
        <v>0.45999999999999908</v>
      </c>
      <c r="L3" s="3">
        <f t="shared" ref="L3:L73" si="2">100-((H3/K3)*100)</f>
        <v>-6.5217391304349945</v>
      </c>
      <c r="M3" s="9">
        <f t="shared" ref="M3:M73" si="3">((H3-K3)/K3)*100</f>
        <v>6.5217391304349945</v>
      </c>
    </row>
    <row r="4" spans="1:13" x14ac:dyDescent="0.25">
      <c r="A4" s="4">
        <v>147</v>
      </c>
      <c r="B4" s="4">
        <v>147</v>
      </c>
      <c r="C4" s="4" t="s">
        <v>11</v>
      </c>
      <c r="D4" s="4" t="s">
        <v>6</v>
      </c>
      <c r="E4" s="4">
        <v>1</v>
      </c>
      <c r="F4" s="4" t="s">
        <v>15</v>
      </c>
      <c r="G4" s="5">
        <v>12.77</v>
      </c>
      <c r="H4" s="6">
        <v>0.48</v>
      </c>
      <c r="I4" s="5">
        <f t="shared" si="0"/>
        <v>13.25</v>
      </c>
      <c r="J4" s="6">
        <v>13.21</v>
      </c>
      <c r="K4" s="6">
        <f t="shared" si="1"/>
        <v>0.44000000000000128</v>
      </c>
      <c r="L4" s="3">
        <f t="shared" si="2"/>
        <v>-9.0909090909087666</v>
      </c>
      <c r="M4" s="9">
        <f t="shared" si="3"/>
        <v>9.0909090909087684</v>
      </c>
    </row>
    <row r="5" spans="1:13" x14ac:dyDescent="0.25">
      <c r="A5" s="4">
        <v>148</v>
      </c>
      <c r="B5" s="4">
        <v>148</v>
      </c>
      <c r="C5" s="4" t="s">
        <v>12</v>
      </c>
      <c r="D5" s="4" t="s">
        <v>6</v>
      </c>
      <c r="E5" s="4">
        <v>1</v>
      </c>
      <c r="F5" s="4" t="s">
        <v>15</v>
      </c>
      <c r="G5" s="5">
        <v>12.93</v>
      </c>
      <c r="H5" s="6">
        <v>0.47</v>
      </c>
      <c r="I5" s="5">
        <f t="shared" si="0"/>
        <v>13.4</v>
      </c>
      <c r="J5" s="6">
        <v>13.33</v>
      </c>
      <c r="K5" s="6">
        <f t="shared" si="1"/>
        <v>0.40000000000000036</v>
      </c>
      <c r="L5" s="3">
        <f t="shared" si="2"/>
        <v>-17.499999999999886</v>
      </c>
      <c r="M5" s="9">
        <f t="shared" si="3"/>
        <v>17.499999999999886</v>
      </c>
    </row>
    <row r="6" spans="1:13" x14ac:dyDescent="0.25">
      <c r="A6" s="4">
        <v>149</v>
      </c>
      <c r="B6" s="4">
        <v>149</v>
      </c>
      <c r="C6" s="4" t="s">
        <v>13</v>
      </c>
      <c r="D6" s="4" t="s">
        <v>6</v>
      </c>
      <c r="E6" s="4">
        <v>1</v>
      </c>
      <c r="F6" s="4" t="s">
        <v>15</v>
      </c>
      <c r="G6" s="5">
        <v>13.15</v>
      </c>
      <c r="H6" s="6">
        <v>0.44</v>
      </c>
      <c r="I6" s="5">
        <f t="shared" si="0"/>
        <v>13.59</v>
      </c>
      <c r="J6" s="6">
        <v>13.5</v>
      </c>
      <c r="K6" s="6">
        <f t="shared" si="1"/>
        <v>0.34999999999999964</v>
      </c>
      <c r="L6" s="3">
        <f t="shared" si="2"/>
        <v>-25.71428571428585</v>
      </c>
      <c r="M6" s="9">
        <f t="shared" si="3"/>
        <v>25.714285714285843</v>
      </c>
    </row>
    <row r="7" spans="1:13" x14ac:dyDescent="0.25">
      <c r="A7" s="4">
        <v>150</v>
      </c>
      <c r="B7" s="4">
        <v>150</v>
      </c>
      <c r="C7" s="4" t="s">
        <v>14</v>
      </c>
      <c r="D7" s="4" t="s">
        <v>6</v>
      </c>
      <c r="E7" s="4">
        <v>1</v>
      </c>
      <c r="F7" s="4" t="s">
        <v>15</v>
      </c>
      <c r="G7" s="7">
        <v>12.85</v>
      </c>
      <c r="H7" s="6">
        <v>0.4</v>
      </c>
      <c r="I7" s="5">
        <f t="shared" si="0"/>
        <v>13.25</v>
      </c>
      <c r="J7" s="6">
        <v>13.22</v>
      </c>
      <c r="K7" s="6">
        <f t="shared" si="1"/>
        <v>0.37000000000000099</v>
      </c>
      <c r="L7" s="3">
        <f t="shared" si="2"/>
        <v>-8.1081081081078281</v>
      </c>
      <c r="M7" s="9">
        <f t="shared" si="3"/>
        <v>8.1081081081078246</v>
      </c>
    </row>
    <row r="8" spans="1:13" x14ac:dyDescent="0.25">
      <c r="A8" s="4">
        <v>151</v>
      </c>
      <c r="B8" s="4">
        <v>151</v>
      </c>
      <c r="C8" s="4" t="s">
        <v>11</v>
      </c>
      <c r="D8" s="4" t="s">
        <v>6</v>
      </c>
      <c r="E8" s="4">
        <v>2</v>
      </c>
      <c r="F8" s="4" t="s">
        <v>15</v>
      </c>
      <c r="G8" s="5">
        <v>13.06</v>
      </c>
      <c r="H8" s="6">
        <v>0.41</v>
      </c>
      <c r="I8" s="5">
        <f t="shared" si="0"/>
        <v>13.47</v>
      </c>
      <c r="J8" s="6">
        <v>13.4</v>
      </c>
      <c r="K8" s="6">
        <f t="shared" si="1"/>
        <v>0.33999999999999986</v>
      </c>
      <c r="L8" s="3">
        <f t="shared" si="2"/>
        <v>-20.58823529411768</v>
      </c>
      <c r="M8" s="9">
        <f t="shared" si="3"/>
        <v>20.588235294117691</v>
      </c>
    </row>
    <row r="9" spans="1:13" x14ac:dyDescent="0.25">
      <c r="A9" s="4">
        <v>152</v>
      </c>
      <c r="B9" s="4">
        <v>152</v>
      </c>
      <c r="C9" s="4" t="s">
        <v>12</v>
      </c>
      <c r="D9" s="4" t="s">
        <v>6</v>
      </c>
      <c r="E9" s="4">
        <v>2</v>
      </c>
      <c r="F9" s="4" t="s">
        <v>15</v>
      </c>
      <c r="G9" s="5">
        <v>12.77</v>
      </c>
      <c r="H9" s="6">
        <v>0.42</v>
      </c>
      <c r="I9" s="5">
        <f t="shared" si="0"/>
        <v>13.19</v>
      </c>
      <c r="J9" s="6">
        <v>13.07</v>
      </c>
      <c r="K9" s="6">
        <f t="shared" si="1"/>
        <v>0.30000000000000071</v>
      </c>
      <c r="L9" s="3">
        <f t="shared" si="2"/>
        <v>-39.999999999999659</v>
      </c>
      <c r="M9" s="9">
        <f t="shared" si="3"/>
        <v>39.999999999999666</v>
      </c>
    </row>
    <row r="10" spans="1:13" x14ac:dyDescent="0.25">
      <c r="A10" s="4">
        <v>153</v>
      </c>
      <c r="B10" s="4">
        <v>153</v>
      </c>
      <c r="C10" s="4" t="s">
        <v>5</v>
      </c>
      <c r="D10" s="4" t="s">
        <v>6</v>
      </c>
      <c r="E10" s="4">
        <v>2</v>
      </c>
      <c r="F10" s="4" t="s">
        <v>15</v>
      </c>
      <c r="G10" s="5">
        <v>12.82</v>
      </c>
      <c r="H10" s="6">
        <v>0.45</v>
      </c>
      <c r="I10" s="5">
        <f t="shared" si="0"/>
        <v>13.27</v>
      </c>
      <c r="J10" s="6">
        <v>13.2</v>
      </c>
      <c r="K10" s="6">
        <f t="shared" si="1"/>
        <v>0.37999999999999901</v>
      </c>
      <c r="L10" s="3">
        <f t="shared" si="2"/>
        <v>-18.421052631579272</v>
      </c>
      <c r="M10" s="9">
        <f t="shared" si="3"/>
        <v>18.421052631579261</v>
      </c>
    </row>
    <row r="11" spans="1:13" x14ac:dyDescent="0.25">
      <c r="A11" s="4">
        <v>154</v>
      </c>
      <c r="B11" s="4">
        <v>154</v>
      </c>
      <c r="C11" s="4" t="s">
        <v>13</v>
      </c>
      <c r="D11" s="4" t="s">
        <v>6</v>
      </c>
      <c r="E11" s="4">
        <v>2</v>
      </c>
      <c r="F11" s="4" t="s">
        <v>15</v>
      </c>
      <c r="G11" s="5">
        <v>12.77</v>
      </c>
      <c r="H11" s="6">
        <v>0.39</v>
      </c>
      <c r="I11" s="5">
        <f t="shared" si="0"/>
        <v>13.16</v>
      </c>
      <c r="J11" s="6">
        <v>13.12</v>
      </c>
      <c r="K11" s="6">
        <f t="shared" si="1"/>
        <v>0.34999999999999964</v>
      </c>
      <c r="L11" s="3">
        <f t="shared" si="2"/>
        <v>-11.428571428571544</v>
      </c>
      <c r="M11" s="9">
        <f t="shared" si="3"/>
        <v>11.428571428571546</v>
      </c>
    </row>
    <row r="12" spans="1:13" x14ac:dyDescent="0.25">
      <c r="A12" s="4">
        <v>155</v>
      </c>
      <c r="B12" s="4">
        <v>155</v>
      </c>
      <c r="C12" s="4" t="s">
        <v>14</v>
      </c>
      <c r="D12" s="4" t="s">
        <v>6</v>
      </c>
      <c r="E12" s="4">
        <v>2</v>
      </c>
      <c r="F12" s="4" t="s">
        <v>15</v>
      </c>
      <c r="G12" s="5">
        <v>12.81</v>
      </c>
      <c r="H12" s="6">
        <v>0.48</v>
      </c>
      <c r="I12" s="5">
        <f t="shared" si="0"/>
        <v>13.290000000000001</v>
      </c>
      <c r="J12" s="6">
        <v>13.23</v>
      </c>
      <c r="K12" s="6">
        <f t="shared" si="1"/>
        <v>0.41999999999999993</v>
      </c>
      <c r="L12" s="3">
        <f t="shared" si="2"/>
        <v>-14.285714285714306</v>
      </c>
      <c r="M12" s="9">
        <f t="shared" si="3"/>
        <v>14.285714285714302</v>
      </c>
    </row>
    <row r="13" spans="1:13" x14ac:dyDescent="0.25">
      <c r="A13" s="4">
        <v>156</v>
      </c>
      <c r="B13" s="4">
        <v>156</v>
      </c>
      <c r="C13" s="4" t="s">
        <v>10</v>
      </c>
      <c r="D13" s="4" t="s">
        <v>6</v>
      </c>
      <c r="E13" s="4">
        <v>2</v>
      </c>
      <c r="F13" s="4" t="s">
        <v>15</v>
      </c>
      <c r="G13" s="5">
        <v>12.79</v>
      </c>
      <c r="H13" s="6">
        <v>0.41</v>
      </c>
      <c r="I13" s="5">
        <f t="shared" si="0"/>
        <v>13.2</v>
      </c>
      <c r="J13" s="6">
        <v>13.13</v>
      </c>
      <c r="K13" s="6">
        <f t="shared" si="1"/>
        <v>0.34000000000000163</v>
      </c>
      <c r="L13" s="3">
        <f t="shared" si="2"/>
        <v>-20.588235294117069</v>
      </c>
      <c r="M13" s="9">
        <f t="shared" si="3"/>
        <v>20.588235294117059</v>
      </c>
    </row>
    <row r="14" spans="1:13" x14ac:dyDescent="0.25">
      <c r="A14" s="4">
        <v>157</v>
      </c>
      <c r="B14" s="4">
        <v>157</v>
      </c>
      <c r="C14" s="4" t="s">
        <v>12</v>
      </c>
      <c r="D14" s="4" t="s">
        <v>6</v>
      </c>
      <c r="E14" s="4">
        <v>3</v>
      </c>
      <c r="F14" s="4" t="s">
        <v>15</v>
      </c>
      <c r="G14" s="5">
        <v>12.82</v>
      </c>
      <c r="H14" s="6">
        <v>0.47</v>
      </c>
      <c r="I14" s="5">
        <f t="shared" si="0"/>
        <v>13.290000000000001</v>
      </c>
      <c r="J14" s="6">
        <v>13.18</v>
      </c>
      <c r="K14" s="6">
        <f t="shared" si="1"/>
        <v>0.35999999999999943</v>
      </c>
      <c r="L14" s="3">
        <f t="shared" si="2"/>
        <v>-30.55555555555577</v>
      </c>
      <c r="M14" s="9">
        <f t="shared" si="3"/>
        <v>30.555555555555753</v>
      </c>
    </row>
    <row r="15" spans="1:13" x14ac:dyDescent="0.25">
      <c r="A15" s="4">
        <v>158</v>
      </c>
      <c r="B15" s="4">
        <v>158</v>
      </c>
      <c r="C15" s="4" t="s">
        <v>5</v>
      </c>
      <c r="D15" s="4" t="s">
        <v>6</v>
      </c>
      <c r="E15" s="4">
        <v>3</v>
      </c>
      <c r="F15" s="4" t="s">
        <v>15</v>
      </c>
      <c r="G15" s="5">
        <v>13.09</v>
      </c>
      <c r="H15" s="6">
        <v>0.41</v>
      </c>
      <c r="I15" s="5">
        <f t="shared" si="0"/>
        <v>13.5</v>
      </c>
      <c r="J15" s="6">
        <v>13.41</v>
      </c>
      <c r="K15" s="6">
        <f t="shared" si="1"/>
        <v>0.32000000000000028</v>
      </c>
      <c r="L15" s="3">
        <f t="shared" si="2"/>
        <v>-28.124999999999886</v>
      </c>
      <c r="M15" s="9">
        <f t="shared" si="3"/>
        <v>28.124999999999879</v>
      </c>
    </row>
    <row r="16" spans="1:13" x14ac:dyDescent="0.25">
      <c r="A16" s="4">
        <v>159</v>
      </c>
      <c r="B16" s="4">
        <v>159</v>
      </c>
      <c r="C16" s="4" t="s">
        <v>10</v>
      </c>
      <c r="D16" s="4" t="s">
        <v>6</v>
      </c>
      <c r="E16" s="4">
        <v>3</v>
      </c>
      <c r="F16" s="4" t="s">
        <v>15</v>
      </c>
      <c r="G16" s="5">
        <v>13.12</v>
      </c>
      <c r="H16" s="6">
        <v>0.44</v>
      </c>
      <c r="I16" s="5">
        <f t="shared" si="0"/>
        <v>13.559999999999999</v>
      </c>
      <c r="J16" s="6">
        <v>13.45</v>
      </c>
      <c r="K16" s="6">
        <f t="shared" si="1"/>
        <v>0.33000000000000007</v>
      </c>
      <c r="L16" s="3">
        <f t="shared" si="2"/>
        <v>-33.333333333333314</v>
      </c>
      <c r="M16" s="9">
        <f t="shared" si="3"/>
        <v>33.3333333333333</v>
      </c>
    </row>
    <row r="17" spans="1:13" x14ac:dyDescent="0.25">
      <c r="A17" s="4">
        <v>160</v>
      </c>
      <c r="B17" s="4">
        <v>160</v>
      </c>
      <c r="C17" s="4" t="s">
        <v>14</v>
      </c>
      <c r="D17" s="4" t="s">
        <v>6</v>
      </c>
      <c r="E17" s="4">
        <v>3</v>
      </c>
      <c r="F17" s="4" t="s">
        <v>15</v>
      </c>
      <c r="G17" s="5">
        <v>13.02</v>
      </c>
      <c r="H17" s="6">
        <v>0.42</v>
      </c>
      <c r="I17" s="5">
        <f t="shared" si="0"/>
        <v>13.44</v>
      </c>
      <c r="J17" s="6">
        <v>13.31</v>
      </c>
      <c r="K17" s="6">
        <f t="shared" si="1"/>
        <v>0.29000000000000092</v>
      </c>
      <c r="L17" s="3">
        <f t="shared" si="2"/>
        <v>-44.827586206896086</v>
      </c>
      <c r="M17" s="9">
        <f t="shared" si="3"/>
        <v>44.827586206896086</v>
      </c>
    </row>
    <row r="18" spans="1:13" x14ac:dyDescent="0.25">
      <c r="A18" s="4">
        <v>161</v>
      </c>
      <c r="B18" s="4">
        <v>161</v>
      </c>
      <c r="C18" s="4" t="s">
        <v>11</v>
      </c>
      <c r="D18" s="4" t="s">
        <v>6</v>
      </c>
      <c r="E18" s="4">
        <v>3</v>
      </c>
      <c r="F18" s="4" t="s">
        <v>15</v>
      </c>
      <c r="G18" s="5">
        <v>13</v>
      </c>
      <c r="H18" s="6">
        <v>0.45</v>
      </c>
      <c r="I18" s="5">
        <f t="shared" si="0"/>
        <v>13.45</v>
      </c>
      <c r="J18" s="6">
        <v>13.33</v>
      </c>
      <c r="K18" s="6">
        <f t="shared" si="1"/>
        <v>0.33000000000000007</v>
      </c>
      <c r="L18" s="3">
        <f t="shared" si="2"/>
        <v>-36.363636363636317</v>
      </c>
      <c r="M18" s="9">
        <f t="shared" si="3"/>
        <v>36.363636363636338</v>
      </c>
    </row>
    <row r="19" spans="1:13" x14ac:dyDescent="0.25">
      <c r="A19" s="4">
        <v>162</v>
      </c>
      <c r="B19" s="4">
        <v>162</v>
      </c>
      <c r="C19" s="4" t="s">
        <v>13</v>
      </c>
      <c r="D19" s="4" t="s">
        <v>6</v>
      </c>
      <c r="E19" s="4">
        <v>3</v>
      </c>
      <c r="F19" s="4" t="s">
        <v>15</v>
      </c>
      <c r="G19" s="5">
        <v>12.96</v>
      </c>
      <c r="H19" s="6">
        <v>0.46</v>
      </c>
      <c r="I19" s="5">
        <f t="shared" si="0"/>
        <v>13.420000000000002</v>
      </c>
      <c r="J19" s="6">
        <v>13.34</v>
      </c>
      <c r="K19" s="6">
        <f t="shared" si="1"/>
        <v>0.37999999999999901</v>
      </c>
      <c r="L19" s="3">
        <f t="shared" si="2"/>
        <v>-21.052631578947697</v>
      </c>
      <c r="M19" s="9">
        <f t="shared" si="3"/>
        <v>21.05263157894769</v>
      </c>
    </row>
    <row r="20" spans="1:13" x14ac:dyDescent="0.25">
      <c r="A20" s="4">
        <v>163</v>
      </c>
      <c r="B20" s="4">
        <v>163</v>
      </c>
      <c r="C20" s="4" t="s">
        <v>13</v>
      </c>
      <c r="D20" s="4" t="s">
        <v>6</v>
      </c>
      <c r="E20" s="4">
        <v>4</v>
      </c>
      <c r="F20" s="4" t="s">
        <v>15</v>
      </c>
      <c r="G20" s="5">
        <v>13.05</v>
      </c>
      <c r="H20" s="6">
        <v>0.48</v>
      </c>
      <c r="I20" s="5">
        <f t="shared" si="0"/>
        <v>13.530000000000001</v>
      </c>
      <c r="J20" s="6">
        <v>13.42</v>
      </c>
      <c r="K20" s="6">
        <f t="shared" si="1"/>
        <v>0.36999999999999922</v>
      </c>
      <c r="L20" s="3">
        <f t="shared" si="2"/>
        <v>-29.729729729729996</v>
      </c>
      <c r="M20" s="9">
        <f t="shared" si="3"/>
        <v>29.729729729729996</v>
      </c>
    </row>
    <row r="21" spans="1:13" x14ac:dyDescent="0.25">
      <c r="A21" s="4">
        <v>164</v>
      </c>
      <c r="B21" s="4">
        <v>164</v>
      </c>
      <c r="C21" s="4" t="s">
        <v>14</v>
      </c>
      <c r="D21" s="4" t="s">
        <v>6</v>
      </c>
      <c r="E21" s="4">
        <v>4</v>
      </c>
      <c r="F21" s="4" t="s">
        <v>15</v>
      </c>
      <c r="G21" s="5">
        <v>13.07</v>
      </c>
      <c r="H21" s="6">
        <v>0.43</v>
      </c>
      <c r="I21" s="5">
        <f t="shared" si="0"/>
        <v>13.5</v>
      </c>
      <c r="J21" s="6">
        <v>13.41</v>
      </c>
      <c r="K21" s="6">
        <f t="shared" si="1"/>
        <v>0.33999999999999986</v>
      </c>
      <c r="L21" s="3">
        <f t="shared" si="2"/>
        <v>-26.470588235294173</v>
      </c>
      <c r="M21" s="9">
        <f t="shared" si="3"/>
        <v>26.470588235294169</v>
      </c>
    </row>
    <row r="22" spans="1:13" x14ac:dyDescent="0.25">
      <c r="A22" s="4">
        <v>165</v>
      </c>
      <c r="B22" s="4">
        <v>165</v>
      </c>
      <c r="C22" s="4" t="s">
        <v>12</v>
      </c>
      <c r="D22" s="4" t="s">
        <v>6</v>
      </c>
      <c r="E22" s="4">
        <v>4</v>
      </c>
      <c r="F22" s="4" t="s">
        <v>15</v>
      </c>
      <c r="G22" s="5">
        <v>13.15</v>
      </c>
      <c r="H22" s="6">
        <v>0.48</v>
      </c>
      <c r="I22" s="5">
        <f t="shared" si="0"/>
        <v>13.63</v>
      </c>
      <c r="J22" s="6">
        <v>13.53</v>
      </c>
      <c r="K22" s="6">
        <f t="shared" si="1"/>
        <v>0.37999999999999901</v>
      </c>
      <c r="L22" s="3">
        <f t="shared" si="2"/>
        <v>-26.315789473684532</v>
      </c>
      <c r="M22" s="9">
        <f t="shared" si="3"/>
        <v>26.315789473684536</v>
      </c>
    </row>
    <row r="23" spans="1:13" x14ac:dyDescent="0.25">
      <c r="A23" s="4">
        <v>166</v>
      </c>
      <c r="B23" s="4">
        <v>166</v>
      </c>
      <c r="C23" s="4" t="s">
        <v>5</v>
      </c>
      <c r="D23" s="4" t="s">
        <v>6</v>
      </c>
      <c r="E23" s="4">
        <v>4</v>
      </c>
      <c r="F23" s="4" t="s">
        <v>15</v>
      </c>
      <c r="G23" s="5">
        <v>12.81</v>
      </c>
      <c r="H23" s="6">
        <v>0.43</v>
      </c>
      <c r="I23" s="5">
        <f t="shared" si="0"/>
        <v>13.24</v>
      </c>
      <c r="J23" s="6">
        <v>13.15</v>
      </c>
      <c r="K23" s="6">
        <f t="shared" si="1"/>
        <v>0.33999999999999986</v>
      </c>
      <c r="L23" s="3">
        <f t="shared" si="2"/>
        <v>-26.470588235294173</v>
      </c>
      <c r="M23" s="9">
        <f t="shared" si="3"/>
        <v>26.470588235294169</v>
      </c>
    </row>
    <row r="24" spans="1:13" x14ac:dyDescent="0.25">
      <c r="A24" s="4">
        <v>167</v>
      </c>
      <c r="B24" s="4">
        <v>167</v>
      </c>
      <c r="C24" s="4" t="s">
        <v>10</v>
      </c>
      <c r="D24" s="4" t="s">
        <v>6</v>
      </c>
      <c r="E24" s="4">
        <v>4</v>
      </c>
      <c r="F24" s="4" t="s">
        <v>15</v>
      </c>
      <c r="G24" s="5">
        <v>13.12</v>
      </c>
      <c r="H24" s="6">
        <v>0.41</v>
      </c>
      <c r="I24" s="5">
        <f t="shared" si="0"/>
        <v>13.53</v>
      </c>
      <c r="J24" s="6">
        <v>13.45</v>
      </c>
      <c r="K24" s="6">
        <f t="shared" si="1"/>
        <v>0.33000000000000007</v>
      </c>
      <c r="L24" s="3">
        <f t="shared" si="2"/>
        <v>-24.242424242424192</v>
      </c>
      <c r="M24" s="9">
        <f t="shared" si="3"/>
        <v>24.242424242424207</v>
      </c>
    </row>
    <row r="25" spans="1:13" x14ac:dyDescent="0.25">
      <c r="A25" s="4">
        <v>168</v>
      </c>
      <c r="B25" s="4">
        <v>168</v>
      </c>
      <c r="C25" s="4" t="s">
        <v>11</v>
      </c>
      <c r="D25" s="4" t="s">
        <v>6</v>
      </c>
      <c r="E25" s="4">
        <v>4</v>
      </c>
      <c r="F25" s="4" t="s">
        <v>15</v>
      </c>
      <c r="G25" s="5">
        <v>13.08</v>
      </c>
      <c r="H25" s="6">
        <v>0.44</v>
      </c>
      <c r="I25" s="5">
        <f t="shared" si="0"/>
        <v>13.52</v>
      </c>
      <c r="J25" s="6">
        <v>13.44</v>
      </c>
      <c r="K25" s="6">
        <f t="shared" si="1"/>
        <v>0.35999999999999943</v>
      </c>
      <c r="L25" s="3">
        <f t="shared" si="2"/>
        <v>-22.222222222222413</v>
      </c>
      <c r="M25" s="9">
        <f t="shared" si="3"/>
        <v>22.222222222222417</v>
      </c>
    </row>
    <row r="26" spans="1:13" x14ac:dyDescent="0.25">
      <c r="A26" s="4">
        <v>169</v>
      </c>
      <c r="B26" s="4">
        <v>169</v>
      </c>
      <c r="C26" s="4" t="s">
        <v>14</v>
      </c>
      <c r="D26" s="4" t="s">
        <v>6</v>
      </c>
      <c r="E26" s="4">
        <v>5</v>
      </c>
      <c r="F26" s="4" t="s">
        <v>15</v>
      </c>
      <c r="G26" s="5">
        <v>13.14</v>
      </c>
      <c r="H26" s="6">
        <v>0.4</v>
      </c>
      <c r="I26" s="5">
        <f t="shared" si="0"/>
        <v>13.540000000000001</v>
      </c>
      <c r="J26" s="6">
        <v>13.45</v>
      </c>
      <c r="K26" s="6">
        <f t="shared" si="1"/>
        <v>0.30999999999999872</v>
      </c>
      <c r="L26" s="3">
        <f t="shared" si="2"/>
        <v>-29.032258064516668</v>
      </c>
      <c r="M26" s="9">
        <f t="shared" si="3"/>
        <v>29.032258064516668</v>
      </c>
    </row>
    <row r="27" spans="1:13" x14ac:dyDescent="0.25">
      <c r="A27" s="4">
        <v>170</v>
      </c>
      <c r="B27" s="4">
        <v>170</v>
      </c>
      <c r="C27" s="4" t="s">
        <v>11</v>
      </c>
      <c r="D27" s="4" t="s">
        <v>6</v>
      </c>
      <c r="E27" s="4">
        <v>5</v>
      </c>
      <c r="F27" s="4" t="s">
        <v>15</v>
      </c>
      <c r="G27" s="5">
        <v>13.04</v>
      </c>
      <c r="H27" s="6">
        <v>0.49</v>
      </c>
      <c r="I27" s="5">
        <f t="shared" si="0"/>
        <v>13.53</v>
      </c>
      <c r="J27" s="6">
        <v>13.43</v>
      </c>
      <c r="K27" s="6">
        <f t="shared" si="1"/>
        <v>0.39000000000000057</v>
      </c>
      <c r="L27" s="3">
        <f t="shared" si="2"/>
        <v>-25.641025641025465</v>
      </c>
      <c r="M27" s="9">
        <f t="shared" si="3"/>
        <v>25.641025641025454</v>
      </c>
    </row>
    <row r="28" spans="1:13" x14ac:dyDescent="0.25">
      <c r="A28" s="4">
        <v>171</v>
      </c>
      <c r="B28" s="4">
        <v>171</v>
      </c>
      <c r="C28" s="4" t="s">
        <v>13</v>
      </c>
      <c r="D28" s="4" t="s">
        <v>6</v>
      </c>
      <c r="E28" s="4">
        <v>5</v>
      </c>
      <c r="F28" s="4" t="s">
        <v>15</v>
      </c>
      <c r="G28" s="5">
        <v>13.07</v>
      </c>
      <c r="H28" s="6">
        <v>0.47</v>
      </c>
      <c r="I28" s="5">
        <f t="shared" si="0"/>
        <v>13.540000000000001</v>
      </c>
      <c r="J28" s="6">
        <v>13.48</v>
      </c>
      <c r="K28" s="6">
        <f t="shared" si="1"/>
        <v>0.41000000000000014</v>
      </c>
      <c r="L28" s="3">
        <f t="shared" si="2"/>
        <v>-14.634146341463364</v>
      </c>
      <c r="M28" s="9">
        <f t="shared" si="3"/>
        <v>14.634146341463369</v>
      </c>
    </row>
    <row r="29" spans="1:13" x14ac:dyDescent="0.25">
      <c r="A29" s="4">
        <v>172</v>
      </c>
      <c r="B29" s="4">
        <v>172</v>
      </c>
      <c r="C29" s="4" t="s">
        <v>10</v>
      </c>
      <c r="D29" s="4" t="s">
        <v>6</v>
      </c>
      <c r="E29" s="4">
        <v>5</v>
      </c>
      <c r="F29" s="4" t="s">
        <v>15</v>
      </c>
      <c r="G29" s="5">
        <v>13.19</v>
      </c>
      <c r="H29" s="6">
        <v>0.44</v>
      </c>
      <c r="I29" s="5">
        <f t="shared" si="0"/>
        <v>13.629999999999999</v>
      </c>
      <c r="J29" s="6">
        <v>13.57</v>
      </c>
      <c r="K29" s="6">
        <f t="shared" si="1"/>
        <v>0.38000000000000078</v>
      </c>
      <c r="L29" s="3">
        <f t="shared" si="2"/>
        <v>-15.789473684210293</v>
      </c>
      <c r="M29" s="9">
        <f t="shared" si="3"/>
        <v>15.789473684210289</v>
      </c>
    </row>
    <row r="30" spans="1:13" x14ac:dyDescent="0.25">
      <c r="A30" s="4">
        <v>173</v>
      </c>
      <c r="B30" s="4">
        <v>173</v>
      </c>
      <c r="C30" s="4" t="s">
        <v>5</v>
      </c>
      <c r="D30" s="4" t="s">
        <v>6</v>
      </c>
      <c r="E30" s="4">
        <v>5</v>
      </c>
      <c r="F30" s="4" t="s">
        <v>15</v>
      </c>
      <c r="G30" s="5">
        <v>12.85</v>
      </c>
      <c r="H30" s="6">
        <v>0.4</v>
      </c>
      <c r="I30" s="5">
        <f t="shared" si="0"/>
        <v>13.25</v>
      </c>
      <c r="J30" s="6">
        <v>13.19</v>
      </c>
      <c r="K30" s="6">
        <f t="shared" si="1"/>
        <v>0.33999999999999986</v>
      </c>
      <c r="L30" s="3">
        <f t="shared" si="2"/>
        <v>-17.647058823529463</v>
      </c>
      <c r="M30" s="9">
        <f t="shared" si="3"/>
        <v>17.64705882352947</v>
      </c>
    </row>
    <row r="31" spans="1:13" x14ac:dyDescent="0.25">
      <c r="A31" s="4">
        <v>174</v>
      </c>
      <c r="B31" s="4">
        <v>174</v>
      </c>
      <c r="C31" s="4" t="s">
        <v>12</v>
      </c>
      <c r="D31" s="4" t="s">
        <v>6</v>
      </c>
      <c r="E31" s="4">
        <v>5</v>
      </c>
      <c r="F31" s="4" t="s">
        <v>15</v>
      </c>
      <c r="G31" s="5">
        <v>13.05</v>
      </c>
      <c r="H31" s="6">
        <v>0.46</v>
      </c>
      <c r="I31" s="5">
        <f t="shared" si="0"/>
        <v>13.510000000000002</v>
      </c>
      <c r="J31" s="6">
        <v>13.44</v>
      </c>
      <c r="K31" s="6">
        <f t="shared" si="1"/>
        <v>0.38999999999999879</v>
      </c>
      <c r="L31" s="3">
        <f t="shared" si="2"/>
        <v>-17.948717948718325</v>
      </c>
      <c r="M31" s="9">
        <f t="shared" si="3"/>
        <v>17.948717948718318</v>
      </c>
    </row>
    <row r="32" spans="1:13" x14ac:dyDescent="0.25">
      <c r="A32" s="4">
        <v>175</v>
      </c>
      <c r="B32" s="4">
        <v>175</v>
      </c>
      <c r="C32" s="4" t="s">
        <v>10</v>
      </c>
      <c r="D32" s="4" t="s">
        <v>6</v>
      </c>
      <c r="E32" s="4">
        <v>6</v>
      </c>
      <c r="F32" s="4" t="s">
        <v>15</v>
      </c>
      <c r="G32" s="5">
        <v>13.07</v>
      </c>
      <c r="H32" s="6">
        <v>0.42</v>
      </c>
      <c r="I32" s="5">
        <f t="shared" si="0"/>
        <v>13.49</v>
      </c>
      <c r="J32" s="6">
        <v>13.4</v>
      </c>
      <c r="K32" s="6">
        <f t="shared" si="1"/>
        <v>0.33000000000000007</v>
      </c>
      <c r="L32" s="3">
        <f t="shared" si="2"/>
        <v>-27.272727272727252</v>
      </c>
      <c r="M32" s="9">
        <f t="shared" si="3"/>
        <v>27.272727272727241</v>
      </c>
    </row>
    <row r="33" spans="1:13" x14ac:dyDescent="0.25">
      <c r="A33" s="4">
        <v>176</v>
      </c>
      <c r="B33" s="4">
        <v>176</v>
      </c>
      <c r="C33" s="4" t="s">
        <v>13</v>
      </c>
      <c r="D33" s="4" t="s">
        <v>6</v>
      </c>
      <c r="E33" s="4">
        <v>6</v>
      </c>
      <c r="F33" s="4" t="s">
        <v>15</v>
      </c>
      <c r="G33" s="5">
        <v>12.84</v>
      </c>
      <c r="H33" s="6">
        <v>0.48</v>
      </c>
      <c r="I33" s="5">
        <f t="shared" si="0"/>
        <v>13.32</v>
      </c>
      <c r="J33" s="6">
        <v>13.21</v>
      </c>
      <c r="K33" s="6">
        <f t="shared" si="1"/>
        <v>0.37000000000000099</v>
      </c>
      <c r="L33" s="3">
        <f t="shared" si="2"/>
        <v>-29.729729729729371</v>
      </c>
      <c r="M33" s="9">
        <f t="shared" si="3"/>
        <v>29.729729729729375</v>
      </c>
    </row>
    <row r="34" spans="1:13" x14ac:dyDescent="0.25">
      <c r="A34" s="4">
        <v>177</v>
      </c>
      <c r="B34" s="4">
        <v>177</v>
      </c>
      <c r="C34" s="4" t="s">
        <v>14</v>
      </c>
      <c r="D34" s="4" t="s">
        <v>6</v>
      </c>
      <c r="E34" s="4">
        <v>6</v>
      </c>
      <c r="F34" s="4" t="s">
        <v>15</v>
      </c>
      <c r="G34" s="5">
        <v>13.15</v>
      </c>
      <c r="H34" s="6">
        <v>0.48</v>
      </c>
      <c r="I34" s="5">
        <f t="shared" si="0"/>
        <v>13.63</v>
      </c>
      <c r="J34" s="6">
        <v>13.53</v>
      </c>
      <c r="K34" s="6">
        <f t="shared" si="1"/>
        <v>0.37999999999999901</v>
      </c>
      <c r="L34" s="3">
        <f t="shared" si="2"/>
        <v>-26.315789473684532</v>
      </c>
      <c r="M34" s="9">
        <f t="shared" si="3"/>
        <v>26.315789473684536</v>
      </c>
    </row>
    <row r="35" spans="1:13" x14ac:dyDescent="0.25">
      <c r="A35" s="4">
        <v>178</v>
      </c>
      <c r="B35" s="4">
        <v>178</v>
      </c>
      <c r="C35" s="4" t="s">
        <v>11</v>
      </c>
      <c r="D35" s="4" t="s">
        <v>6</v>
      </c>
      <c r="E35" s="4">
        <v>6</v>
      </c>
      <c r="F35" s="4" t="s">
        <v>15</v>
      </c>
      <c r="G35" s="5">
        <v>12.81</v>
      </c>
      <c r="H35" s="6">
        <v>0.42</v>
      </c>
      <c r="I35" s="5">
        <f t="shared" si="0"/>
        <v>13.23</v>
      </c>
      <c r="J35" s="6">
        <v>13.14</v>
      </c>
      <c r="K35" s="6">
        <f t="shared" si="1"/>
        <v>0.33000000000000007</v>
      </c>
      <c r="L35" s="3">
        <f t="shared" si="2"/>
        <v>-27.272727272727252</v>
      </c>
      <c r="M35" s="9">
        <f t="shared" si="3"/>
        <v>27.272727272727241</v>
      </c>
    </row>
    <row r="36" spans="1:13" x14ac:dyDescent="0.25">
      <c r="A36" s="4">
        <v>179</v>
      </c>
      <c r="B36" s="4">
        <v>179</v>
      </c>
      <c r="C36" s="4" t="s">
        <v>12</v>
      </c>
      <c r="D36" s="4" t="s">
        <v>6</v>
      </c>
      <c r="E36" s="4">
        <v>6</v>
      </c>
      <c r="F36" s="4" t="s">
        <v>15</v>
      </c>
      <c r="G36" s="5">
        <v>12.84</v>
      </c>
      <c r="H36" s="6">
        <v>0.48</v>
      </c>
      <c r="I36" s="5">
        <f t="shared" si="0"/>
        <v>13.32</v>
      </c>
      <c r="J36" s="6">
        <v>13.29</v>
      </c>
      <c r="K36" s="6">
        <f t="shared" si="1"/>
        <v>0.44999999999999929</v>
      </c>
      <c r="L36" s="3">
        <f t="shared" si="2"/>
        <v>-6.6666666666668277</v>
      </c>
      <c r="M36" s="9">
        <f t="shared" si="3"/>
        <v>6.6666666666668313</v>
      </c>
    </row>
    <row r="37" spans="1:13" x14ac:dyDescent="0.25">
      <c r="A37" s="4">
        <v>180</v>
      </c>
      <c r="B37" s="4">
        <v>180</v>
      </c>
      <c r="C37" s="4" t="s">
        <v>5</v>
      </c>
      <c r="D37" s="4" t="s">
        <v>6</v>
      </c>
      <c r="E37" s="4">
        <v>6</v>
      </c>
      <c r="F37" s="4" t="s">
        <v>15</v>
      </c>
      <c r="G37" s="5">
        <v>13.05</v>
      </c>
      <c r="H37" s="6">
        <v>0.48</v>
      </c>
      <c r="I37" s="5">
        <f t="shared" si="0"/>
        <v>13.530000000000001</v>
      </c>
      <c r="J37" s="6">
        <v>13.44</v>
      </c>
      <c r="K37" s="6">
        <f t="shared" si="1"/>
        <v>0.38999999999999879</v>
      </c>
      <c r="L37" s="3">
        <f t="shared" si="2"/>
        <v>-23.076923076923464</v>
      </c>
      <c r="M37" s="9">
        <f t="shared" si="3"/>
        <v>23.076923076923453</v>
      </c>
    </row>
    <row r="38" spans="1:13" x14ac:dyDescent="0.25">
      <c r="A38" s="4">
        <v>181</v>
      </c>
      <c r="B38" s="4">
        <v>181</v>
      </c>
      <c r="C38" s="4" t="s">
        <v>12</v>
      </c>
      <c r="D38" s="4" t="s">
        <v>16</v>
      </c>
      <c r="E38" s="4">
        <v>1</v>
      </c>
      <c r="F38" s="4" t="s">
        <v>15</v>
      </c>
      <c r="G38" s="7">
        <v>12.89</v>
      </c>
      <c r="H38" s="6">
        <v>0.48</v>
      </c>
      <c r="I38" s="5">
        <f t="shared" si="0"/>
        <v>13.370000000000001</v>
      </c>
      <c r="J38" s="6">
        <v>13.24</v>
      </c>
      <c r="K38" s="6">
        <f t="shared" si="1"/>
        <v>0.34999999999999964</v>
      </c>
      <c r="L38" s="3">
        <f t="shared" si="2"/>
        <v>-37.142857142857281</v>
      </c>
      <c r="M38" s="9">
        <f t="shared" si="3"/>
        <v>37.142857142857281</v>
      </c>
    </row>
    <row r="39" spans="1:13" x14ac:dyDescent="0.25">
      <c r="A39" s="4">
        <v>182</v>
      </c>
      <c r="B39" s="4">
        <v>182</v>
      </c>
      <c r="C39" s="4" t="s">
        <v>14</v>
      </c>
      <c r="D39" s="4" t="s">
        <v>16</v>
      </c>
      <c r="E39" s="4">
        <v>1</v>
      </c>
      <c r="F39" s="4" t="s">
        <v>15</v>
      </c>
      <c r="G39" s="5">
        <v>13.15</v>
      </c>
      <c r="H39" s="6">
        <v>0.47</v>
      </c>
      <c r="I39" s="5">
        <f t="shared" si="0"/>
        <v>13.620000000000001</v>
      </c>
      <c r="J39" s="6">
        <v>13.59</v>
      </c>
      <c r="K39" s="6">
        <f t="shared" si="1"/>
        <v>0.4399999999999995</v>
      </c>
      <c r="L39" s="3">
        <f t="shared" si="2"/>
        <v>-6.8181818181819267</v>
      </c>
      <c r="M39" s="9">
        <f t="shared" si="3"/>
        <v>6.8181818181819329</v>
      </c>
    </row>
    <row r="40" spans="1:13" x14ac:dyDescent="0.25">
      <c r="A40" s="4">
        <v>183</v>
      </c>
      <c r="B40" s="4">
        <v>183</v>
      </c>
      <c r="C40" s="4" t="s">
        <v>10</v>
      </c>
      <c r="D40" s="4" t="s">
        <v>16</v>
      </c>
      <c r="E40" s="4">
        <v>1</v>
      </c>
      <c r="F40" s="4" t="s">
        <v>15</v>
      </c>
      <c r="G40" s="5">
        <v>13.11</v>
      </c>
      <c r="H40" s="6">
        <v>0.39</v>
      </c>
      <c r="I40" s="5">
        <f t="shared" si="0"/>
        <v>13.5</v>
      </c>
      <c r="J40" s="6">
        <v>13.42</v>
      </c>
      <c r="K40" s="6">
        <f t="shared" si="1"/>
        <v>0.3100000000000005</v>
      </c>
      <c r="L40" s="3">
        <f t="shared" si="2"/>
        <v>-25.806451612903032</v>
      </c>
      <c r="M40" s="9">
        <f t="shared" si="3"/>
        <v>25.806451612903032</v>
      </c>
    </row>
    <row r="41" spans="1:13" x14ac:dyDescent="0.25">
      <c r="A41" s="4">
        <v>184</v>
      </c>
      <c r="B41" s="4">
        <v>184</v>
      </c>
      <c r="C41" s="4" t="s">
        <v>5</v>
      </c>
      <c r="D41" s="4" t="s">
        <v>16</v>
      </c>
      <c r="E41" s="4">
        <v>1</v>
      </c>
      <c r="F41" s="4" t="s">
        <v>15</v>
      </c>
      <c r="G41" s="5">
        <v>12.83</v>
      </c>
      <c r="H41" s="6">
        <v>0.41</v>
      </c>
      <c r="I41" s="5">
        <f t="shared" si="0"/>
        <v>13.24</v>
      </c>
      <c r="J41" s="6">
        <v>13.2</v>
      </c>
      <c r="K41" s="6">
        <f t="shared" si="1"/>
        <v>0.36999999999999922</v>
      </c>
      <c r="L41" s="3">
        <f t="shared" si="2"/>
        <v>-10.810810810811034</v>
      </c>
      <c r="M41" s="9">
        <f t="shared" si="3"/>
        <v>10.810810810811038</v>
      </c>
    </row>
    <row r="42" spans="1:13" x14ac:dyDescent="0.25">
      <c r="A42" s="4">
        <v>185</v>
      </c>
      <c r="B42" s="4">
        <v>185</v>
      </c>
      <c r="C42" s="4" t="s">
        <v>11</v>
      </c>
      <c r="D42" s="4" t="s">
        <v>16</v>
      </c>
      <c r="E42" s="4">
        <v>1</v>
      </c>
      <c r="F42" s="4" t="s">
        <v>15</v>
      </c>
      <c r="G42" s="5">
        <v>12.88</v>
      </c>
      <c r="H42" s="6">
        <v>0.47</v>
      </c>
      <c r="I42" s="5">
        <f t="shared" si="0"/>
        <v>13.350000000000001</v>
      </c>
      <c r="J42" s="6">
        <v>13.33</v>
      </c>
      <c r="K42" s="6">
        <f t="shared" si="1"/>
        <v>0.44999999999999929</v>
      </c>
      <c r="L42" s="3">
        <f t="shared" si="2"/>
        <v>-4.4444444444445992</v>
      </c>
      <c r="M42" s="9">
        <f t="shared" si="3"/>
        <v>4.4444444444446036</v>
      </c>
    </row>
    <row r="43" spans="1:13" x14ac:dyDescent="0.25">
      <c r="A43" s="4">
        <v>186</v>
      </c>
      <c r="B43" s="4">
        <v>186</v>
      </c>
      <c r="C43" s="4" t="s">
        <v>13</v>
      </c>
      <c r="D43" s="4" t="s">
        <v>16</v>
      </c>
      <c r="E43" s="4">
        <v>1</v>
      </c>
      <c r="F43" s="4" t="s">
        <v>15</v>
      </c>
      <c r="G43" s="7">
        <v>13.1</v>
      </c>
      <c r="H43" s="6">
        <v>0.39</v>
      </c>
      <c r="I43" s="5">
        <f t="shared" si="0"/>
        <v>13.49</v>
      </c>
      <c r="J43" s="6">
        <v>13.44</v>
      </c>
      <c r="K43" s="6">
        <f t="shared" si="1"/>
        <v>0.33999999999999986</v>
      </c>
      <c r="L43" s="3">
        <f t="shared" si="2"/>
        <v>-14.705882352941231</v>
      </c>
      <c r="M43" s="9">
        <f t="shared" si="3"/>
        <v>14.705882352941229</v>
      </c>
    </row>
    <row r="44" spans="1:13" x14ac:dyDescent="0.25">
      <c r="A44" s="4">
        <v>187</v>
      </c>
      <c r="B44" s="4">
        <v>187</v>
      </c>
      <c r="C44" s="4" t="s">
        <v>14</v>
      </c>
      <c r="D44" s="4" t="s">
        <v>16</v>
      </c>
      <c r="E44" s="4">
        <v>2</v>
      </c>
      <c r="F44" s="4" t="s">
        <v>15</v>
      </c>
      <c r="G44" s="5">
        <v>13.11</v>
      </c>
      <c r="H44" s="6">
        <v>0.45</v>
      </c>
      <c r="I44" s="5">
        <f t="shared" si="0"/>
        <v>13.559999999999999</v>
      </c>
      <c r="J44" s="6">
        <v>13.41</v>
      </c>
      <c r="K44" s="6">
        <f t="shared" si="1"/>
        <v>0.30000000000000071</v>
      </c>
      <c r="L44" s="3">
        <f t="shared" si="2"/>
        <v>-49.999999999999659</v>
      </c>
      <c r="M44" s="9">
        <f t="shared" si="3"/>
        <v>49.999999999999652</v>
      </c>
    </row>
    <row r="45" spans="1:13" x14ac:dyDescent="0.25">
      <c r="A45" s="4">
        <v>188</v>
      </c>
      <c r="B45" s="4">
        <v>188</v>
      </c>
      <c r="C45" s="4" t="s">
        <v>11</v>
      </c>
      <c r="D45" s="4" t="s">
        <v>16</v>
      </c>
      <c r="E45" s="4">
        <v>2</v>
      </c>
      <c r="F45" s="4" t="s">
        <v>15</v>
      </c>
      <c r="G45" s="5">
        <v>12.78</v>
      </c>
      <c r="H45" s="6">
        <v>0.39</v>
      </c>
      <c r="I45" s="5">
        <f t="shared" si="0"/>
        <v>13.17</v>
      </c>
      <c r="J45" s="6">
        <v>13.15</v>
      </c>
      <c r="K45" s="6">
        <f t="shared" si="1"/>
        <v>0.37000000000000099</v>
      </c>
      <c r="L45" s="3">
        <f t="shared" si="2"/>
        <v>-5.4054054054051335</v>
      </c>
      <c r="M45" s="9">
        <f t="shared" si="3"/>
        <v>5.4054054054051255</v>
      </c>
    </row>
    <row r="46" spans="1:13" x14ac:dyDescent="0.25">
      <c r="A46" s="4">
        <v>189</v>
      </c>
      <c r="B46" s="4">
        <v>189</v>
      </c>
      <c r="C46" s="4" t="s">
        <v>5</v>
      </c>
      <c r="D46" s="4" t="s">
        <v>16</v>
      </c>
      <c r="E46" s="4">
        <v>2</v>
      </c>
      <c r="F46" s="4" t="s">
        <v>15</v>
      </c>
      <c r="G46" s="5">
        <v>12.83</v>
      </c>
      <c r="H46" s="6">
        <v>0.47</v>
      </c>
      <c r="I46" s="5">
        <f t="shared" si="0"/>
        <v>13.3</v>
      </c>
      <c r="J46" s="6">
        <v>13.2</v>
      </c>
      <c r="K46" s="6">
        <f t="shared" si="1"/>
        <v>0.36999999999999922</v>
      </c>
      <c r="L46" s="3">
        <f t="shared" si="2"/>
        <v>-27.027027027027287</v>
      </c>
      <c r="M46" s="9">
        <f t="shared" si="3"/>
        <v>27.027027027027291</v>
      </c>
    </row>
    <row r="47" spans="1:13" x14ac:dyDescent="0.25">
      <c r="A47" s="4">
        <v>190</v>
      </c>
      <c r="B47" s="4">
        <v>190</v>
      </c>
      <c r="C47" s="4" t="s">
        <v>12</v>
      </c>
      <c r="D47" s="4" t="s">
        <v>16</v>
      </c>
      <c r="E47" s="4">
        <v>2</v>
      </c>
      <c r="F47" s="4" t="s">
        <v>15</v>
      </c>
      <c r="G47" s="5">
        <v>13.2</v>
      </c>
      <c r="H47" s="6">
        <v>0.39</v>
      </c>
      <c r="I47" s="5">
        <f t="shared" si="0"/>
        <v>13.59</v>
      </c>
      <c r="J47" s="6">
        <v>13.44</v>
      </c>
      <c r="K47" s="6">
        <f t="shared" si="1"/>
        <v>0.24000000000000021</v>
      </c>
      <c r="L47" s="3">
        <f t="shared" si="2"/>
        <v>-62.499999999999858</v>
      </c>
      <c r="M47" s="9">
        <f t="shared" si="3"/>
        <v>62.499999999999865</v>
      </c>
    </row>
    <row r="48" spans="1:13" x14ac:dyDescent="0.25">
      <c r="A48" s="4">
        <v>191</v>
      </c>
      <c r="B48" s="4">
        <v>191</v>
      </c>
      <c r="C48" s="4" t="s">
        <v>13</v>
      </c>
      <c r="D48" s="4" t="s">
        <v>16</v>
      </c>
      <c r="E48" s="4">
        <v>2</v>
      </c>
      <c r="F48" s="4" t="s">
        <v>15</v>
      </c>
      <c r="G48" s="5">
        <v>13.06</v>
      </c>
      <c r="H48" s="6">
        <v>0.42</v>
      </c>
      <c r="I48" s="5">
        <f t="shared" si="0"/>
        <v>13.48</v>
      </c>
      <c r="J48" s="6">
        <v>13.39</v>
      </c>
      <c r="K48" s="6">
        <f t="shared" si="1"/>
        <v>0.33000000000000007</v>
      </c>
      <c r="L48" s="3">
        <f t="shared" si="2"/>
        <v>-27.272727272727252</v>
      </c>
      <c r="M48" s="9">
        <f t="shared" si="3"/>
        <v>27.272727272727241</v>
      </c>
    </row>
    <row r="49" spans="1:13" x14ac:dyDescent="0.25">
      <c r="A49" s="4">
        <v>192</v>
      </c>
      <c r="B49" s="4">
        <v>192</v>
      </c>
      <c r="C49" s="4" t="s">
        <v>10</v>
      </c>
      <c r="D49" s="4" t="s">
        <v>16</v>
      </c>
      <c r="E49" s="4">
        <v>2</v>
      </c>
      <c r="F49" s="4" t="s">
        <v>15</v>
      </c>
      <c r="G49" s="5">
        <v>13.11</v>
      </c>
      <c r="H49" s="6">
        <v>0.39</v>
      </c>
      <c r="I49" s="5">
        <f t="shared" si="0"/>
        <v>13.5</v>
      </c>
      <c r="J49" s="6">
        <v>13.38</v>
      </c>
      <c r="K49" s="6">
        <f t="shared" si="1"/>
        <v>0.27000000000000135</v>
      </c>
      <c r="L49" s="3">
        <f t="shared" si="2"/>
        <v>-44.444444444443718</v>
      </c>
      <c r="M49" s="9">
        <f t="shared" si="3"/>
        <v>44.444444444443725</v>
      </c>
    </row>
    <row r="50" spans="1:13" x14ac:dyDescent="0.25">
      <c r="A50" s="4">
        <v>193</v>
      </c>
      <c r="B50" s="4">
        <v>193</v>
      </c>
      <c r="C50" s="4" t="s">
        <v>5</v>
      </c>
      <c r="D50" s="4" t="s">
        <v>16</v>
      </c>
      <c r="E50" s="4">
        <v>3</v>
      </c>
      <c r="F50" s="4" t="s">
        <v>15</v>
      </c>
      <c r="G50" s="5">
        <v>13.02</v>
      </c>
      <c r="H50" s="6">
        <v>0.43</v>
      </c>
      <c r="I50" s="5">
        <f t="shared" si="0"/>
        <v>13.45</v>
      </c>
      <c r="J50" s="6">
        <v>13.4</v>
      </c>
      <c r="K50" s="6">
        <f t="shared" si="1"/>
        <v>0.38000000000000078</v>
      </c>
      <c r="L50" s="3">
        <f t="shared" si="2"/>
        <v>-13.157894736841882</v>
      </c>
      <c r="M50" s="9">
        <f t="shared" si="3"/>
        <v>13.157894736841872</v>
      </c>
    </row>
    <row r="51" spans="1:13" x14ac:dyDescent="0.25">
      <c r="A51" s="4">
        <v>194</v>
      </c>
      <c r="B51" s="4">
        <v>194</v>
      </c>
      <c r="C51" s="4" t="s">
        <v>12</v>
      </c>
      <c r="D51" s="4" t="s">
        <v>16</v>
      </c>
      <c r="E51" s="4">
        <v>3</v>
      </c>
      <c r="F51" s="4" t="s">
        <v>15</v>
      </c>
      <c r="G51" s="5">
        <v>13.01</v>
      </c>
      <c r="H51" s="6">
        <v>0.43</v>
      </c>
      <c r="I51" s="5">
        <f t="shared" si="0"/>
        <v>13.44</v>
      </c>
      <c r="J51" s="6">
        <v>13.39</v>
      </c>
      <c r="K51" s="6">
        <f t="shared" si="1"/>
        <v>0.38000000000000078</v>
      </c>
      <c r="L51" s="3">
        <f t="shared" si="2"/>
        <v>-13.157894736841882</v>
      </c>
      <c r="M51" s="9">
        <f t="shared" si="3"/>
        <v>13.157894736841872</v>
      </c>
    </row>
    <row r="52" spans="1:13" x14ac:dyDescent="0.25">
      <c r="A52" s="4">
        <v>195</v>
      </c>
      <c r="B52" s="4">
        <v>195</v>
      </c>
      <c r="C52" s="4" t="s">
        <v>13</v>
      </c>
      <c r="D52" s="4" t="s">
        <v>16</v>
      </c>
      <c r="E52" s="4">
        <v>3</v>
      </c>
      <c r="F52" s="4" t="s">
        <v>15</v>
      </c>
      <c r="G52" s="5">
        <v>13.18</v>
      </c>
      <c r="H52" s="6">
        <v>0.47</v>
      </c>
      <c r="I52" s="5">
        <f t="shared" si="0"/>
        <v>13.65</v>
      </c>
      <c r="J52" s="6">
        <v>13.58</v>
      </c>
      <c r="K52" s="6">
        <f t="shared" si="1"/>
        <v>0.40000000000000036</v>
      </c>
      <c r="L52" s="3">
        <f t="shared" si="2"/>
        <v>-17.499999999999886</v>
      </c>
      <c r="M52" s="9">
        <f t="shared" si="3"/>
        <v>17.499999999999886</v>
      </c>
    </row>
    <row r="53" spans="1:13" x14ac:dyDescent="0.25">
      <c r="A53" s="4">
        <v>196</v>
      </c>
      <c r="B53" s="4">
        <v>196</v>
      </c>
      <c r="C53" s="4" t="s">
        <v>10</v>
      </c>
      <c r="D53" s="4" t="s">
        <v>16</v>
      </c>
      <c r="E53" s="4">
        <v>3</v>
      </c>
      <c r="F53" s="4" t="s">
        <v>15</v>
      </c>
      <c r="G53" s="5">
        <v>12.84</v>
      </c>
      <c r="H53" s="6">
        <v>0.48</v>
      </c>
      <c r="I53" s="5">
        <f t="shared" si="0"/>
        <v>13.32</v>
      </c>
      <c r="J53" s="6">
        <v>13.28</v>
      </c>
      <c r="K53" s="6">
        <f t="shared" si="1"/>
        <v>0.4399999999999995</v>
      </c>
      <c r="L53" s="3">
        <f t="shared" si="2"/>
        <v>-9.0909090909092214</v>
      </c>
      <c r="M53" s="9">
        <f t="shared" si="3"/>
        <v>9.0909090909092107</v>
      </c>
    </row>
    <row r="54" spans="1:13" x14ac:dyDescent="0.25">
      <c r="A54" s="4">
        <v>197</v>
      </c>
      <c r="B54" s="4">
        <v>197</v>
      </c>
      <c r="C54" s="4" t="s">
        <v>14</v>
      </c>
      <c r="D54" s="4" t="s">
        <v>16</v>
      </c>
      <c r="E54" s="4">
        <v>3</v>
      </c>
      <c r="F54" s="4" t="s">
        <v>15</v>
      </c>
      <c r="G54" s="5">
        <v>13.03</v>
      </c>
      <c r="H54" s="6">
        <v>0.38</v>
      </c>
      <c r="I54" s="5">
        <f t="shared" si="0"/>
        <v>13.41</v>
      </c>
      <c r="J54" s="6">
        <v>13.37</v>
      </c>
      <c r="K54" s="6">
        <f t="shared" si="1"/>
        <v>0.33999999999999986</v>
      </c>
      <c r="L54" s="3">
        <f t="shared" si="2"/>
        <v>-11.764705882352985</v>
      </c>
      <c r="M54" s="9">
        <f t="shared" si="3"/>
        <v>11.76470588235299</v>
      </c>
    </row>
    <row r="55" spans="1:13" x14ac:dyDescent="0.25">
      <c r="A55" s="4">
        <v>198</v>
      </c>
      <c r="B55" s="4">
        <v>198</v>
      </c>
      <c r="C55" s="4" t="s">
        <v>11</v>
      </c>
      <c r="D55" s="4" t="s">
        <v>16</v>
      </c>
      <c r="E55" s="4">
        <v>3</v>
      </c>
      <c r="F55" s="4" t="s">
        <v>15</v>
      </c>
      <c r="G55" s="5">
        <v>13.11</v>
      </c>
      <c r="H55" s="6">
        <v>0.45</v>
      </c>
      <c r="I55" s="5">
        <f t="shared" si="0"/>
        <v>13.559999999999999</v>
      </c>
      <c r="J55" s="6">
        <v>13.44</v>
      </c>
      <c r="K55" s="6">
        <f t="shared" si="1"/>
        <v>0.33000000000000007</v>
      </c>
      <c r="L55" s="3">
        <f t="shared" si="2"/>
        <v>-36.363636363636317</v>
      </c>
      <c r="M55" s="9">
        <f t="shared" si="3"/>
        <v>36.363636363636338</v>
      </c>
    </row>
    <row r="56" spans="1:13" x14ac:dyDescent="0.25">
      <c r="A56" s="4">
        <v>199</v>
      </c>
      <c r="B56" s="4">
        <v>199</v>
      </c>
      <c r="C56" s="4" t="s">
        <v>10</v>
      </c>
      <c r="D56" s="4" t="s">
        <v>16</v>
      </c>
      <c r="E56" s="4">
        <v>4</v>
      </c>
      <c r="F56" s="4" t="s">
        <v>15</v>
      </c>
      <c r="G56" s="5">
        <v>13.1</v>
      </c>
      <c r="H56" s="6">
        <v>0.45</v>
      </c>
      <c r="I56" s="5">
        <f t="shared" si="0"/>
        <v>13.549999999999999</v>
      </c>
      <c r="J56" s="6">
        <v>13.49</v>
      </c>
      <c r="K56" s="6">
        <f t="shared" si="1"/>
        <v>0.39000000000000057</v>
      </c>
      <c r="L56" s="3">
        <f t="shared" si="2"/>
        <v>-15.384615384615216</v>
      </c>
      <c r="M56" s="9">
        <f t="shared" si="3"/>
        <v>15.38461538461522</v>
      </c>
    </row>
    <row r="57" spans="1:13" x14ac:dyDescent="0.25">
      <c r="A57" s="4">
        <v>200</v>
      </c>
      <c r="B57" s="4">
        <v>200</v>
      </c>
      <c r="C57" s="4" t="s">
        <v>5</v>
      </c>
      <c r="D57" s="4" t="s">
        <v>16</v>
      </c>
      <c r="E57" s="4">
        <v>4</v>
      </c>
      <c r="F57" s="4" t="s">
        <v>15</v>
      </c>
      <c r="G57" s="5">
        <v>13.04</v>
      </c>
      <c r="H57" s="6">
        <v>0.42</v>
      </c>
      <c r="I57" s="5">
        <f t="shared" si="0"/>
        <v>13.459999999999999</v>
      </c>
      <c r="J57" s="6">
        <v>13.4</v>
      </c>
      <c r="K57" s="6">
        <f t="shared" si="1"/>
        <v>0.36000000000000121</v>
      </c>
      <c r="L57" s="3">
        <f t="shared" si="2"/>
        <v>-16.666666666666273</v>
      </c>
      <c r="M57" s="9">
        <f t="shared" si="3"/>
        <v>16.66666666666627</v>
      </c>
    </row>
    <row r="58" spans="1:13" x14ac:dyDescent="0.25">
      <c r="A58" s="4">
        <v>201</v>
      </c>
      <c r="B58" s="4">
        <v>201</v>
      </c>
      <c r="C58" s="4" t="s">
        <v>11</v>
      </c>
      <c r="D58" s="4" t="s">
        <v>16</v>
      </c>
      <c r="E58" s="4">
        <v>4</v>
      </c>
      <c r="F58" s="4" t="s">
        <v>15</v>
      </c>
      <c r="G58" s="5">
        <v>13.03</v>
      </c>
      <c r="H58" s="6">
        <v>0.44</v>
      </c>
      <c r="I58" s="5">
        <f t="shared" si="0"/>
        <v>13.469999999999999</v>
      </c>
      <c r="J58" s="6">
        <v>13.41</v>
      </c>
      <c r="K58" s="6">
        <f t="shared" si="1"/>
        <v>0.38000000000000078</v>
      </c>
      <c r="L58" s="3">
        <f t="shared" si="2"/>
        <v>-15.789473684210293</v>
      </c>
      <c r="M58" s="9">
        <f t="shared" si="3"/>
        <v>15.789473684210289</v>
      </c>
    </row>
    <row r="59" spans="1:13" x14ac:dyDescent="0.25">
      <c r="A59" s="4">
        <v>202</v>
      </c>
      <c r="B59" s="4">
        <v>202</v>
      </c>
      <c r="C59" s="4" t="s">
        <v>13</v>
      </c>
      <c r="D59" s="4" t="s">
        <v>16</v>
      </c>
      <c r="E59" s="4">
        <v>4</v>
      </c>
      <c r="F59" s="4" t="s">
        <v>15</v>
      </c>
      <c r="G59" s="5">
        <v>13.08</v>
      </c>
      <c r="H59" s="6">
        <v>0.47</v>
      </c>
      <c r="I59" s="5">
        <f t="shared" si="0"/>
        <v>13.55</v>
      </c>
      <c r="J59" s="6">
        <v>13.48</v>
      </c>
      <c r="K59" s="6">
        <f t="shared" si="1"/>
        <v>0.40000000000000036</v>
      </c>
      <c r="L59" s="3">
        <f t="shared" si="2"/>
        <v>-17.499999999999886</v>
      </c>
      <c r="M59" s="9">
        <f t="shared" si="3"/>
        <v>17.499999999999886</v>
      </c>
    </row>
    <row r="60" spans="1:13" x14ac:dyDescent="0.25">
      <c r="A60" s="4">
        <v>203</v>
      </c>
      <c r="B60" s="4">
        <v>203</v>
      </c>
      <c r="C60" s="4" t="s">
        <v>12</v>
      </c>
      <c r="D60" s="4" t="s">
        <v>16</v>
      </c>
      <c r="E60" s="4">
        <v>4</v>
      </c>
      <c r="F60" s="4" t="s">
        <v>15</v>
      </c>
      <c r="G60" s="5">
        <v>13.03</v>
      </c>
      <c r="H60" s="6">
        <v>0.39</v>
      </c>
      <c r="I60" s="5">
        <f t="shared" si="0"/>
        <v>13.42</v>
      </c>
      <c r="J60" s="6">
        <v>13.37</v>
      </c>
      <c r="K60" s="6">
        <f t="shared" si="1"/>
        <v>0.33999999999999986</v>
      </c>
      <c r="L60" s="3">
        <f t="shared" si="2"/>
        <v>-14.705882352941231</v>
      </c>
      <c r="M60" s="9">
        <f t="shared" si="3"/>
        <v>14.705882352941229</v>
      </c>
    </row>
    <row r="61" spans="1:13" x14ac:dyDescent="0.25">
      <c r="A61" s="4">
        <v>204</v>
      </c>
      <c r="B61" s="4">
        <v>204</v>
      </c>
      <c r="C61" s="4" t="s">
        <v>14</v>
      </c>
      <c r="D61" s="4" t="s">
        <v>16</v>
      </c>
      <c r="E61" s="4">
        <v>4</v>
      </c>
      <c r="F61" s="4" t="s">
        <v>15</v>
      </c>
      <c r="G61" s="5">
        <v>13.11</v>
      </c>
      <c r="H61" s="6">
        <v>0.44</v>
      </c>
      <c r="I61" s="5">
        <f t="shared" si="0"/>
        <v>13.549999999999999</v>
      </c>
      <c r="J61" s="6">
        <v>13.4</v>
      </c>
      <c r="K61" s="6">
        <f t="shared" si="1"/>
        <v>0.29000000000000092</v>
      </c>
      <c r="L61" s="3">
        <f t="shared" si="2"/>
        <v>-51.724137931034022</v>
      </c>
      <c r="M61" s="9">
        <f t="shared" si="3"/>
        <v>51.724137931034001</v>
      </c>
    </row>
    <row r="62" spans="1:13" x14ac:dyDescent="0.25">
      <c r="A62" s="4">
        <v>205</v>
      </c>
      <c r="B62" s="4">
        <v>205</v>
      </c>
      <c r="C62" s="4" t="s">
        <v>13</v>
      </c>
      <c r="D62" s="4" t="s">
        <v>16</v>
      </c>
      <c r="E62" s="4">
        <v>5</v>
      </c>
      <c r="F62" s="4" t="s">
        <v>15</v>
      </c>
      <c r="G62" s="5">
        <v>13.05</v>
      </c>
      <c r="H62" s="6">
        <v>0.48</v>
      </c>
      <c r="I62" s="5">
        <f t="shared" si="0"/>
        <v>13.530000000000001</v>
      </c>
      <c r="J62" s="6">
        <v>13.47</v>
      </c>
      <c r="K62" s="6">
        <f t="shared" si="1"/>
        <v>0.41999999999999993</v>
      </c>
      <c r="L62" s="3">
        <f t="shared" si="2"/>
        <v>-14.285714285714306</v>
      </c>
      <c r="M62" s="9">
        <f t="shared" si="3"/>
        <v>14.285714285714302</v>
      </c>
    </row>
    <row r="63" spans="1:13" x14ac:dyDescent="0.25">
      <c r="A63" s="4">
        <v>206</v>
      </c>
      <c r="B63" s="4">
        <v>206</v>
      </c>
      <c r="C63" s="4" t="s">
        <v>10</v>
      </c>
      <c r="D63" s="4" t="s">
        <v>16</v>
      </c>
      <c r="E63" s="4">
        <v>5</v>
      </c>
      <c r="F63" s="4" t="s">
        <v>15</v>
      </c>
      <c r="G63" s="5">
        <v>13.04</v>
      </c>
      <c r="H63" s="6">
        <v>0.39</v>
      </c>
      <c r="I63" s="5">
        <f t="shared" si="0"/>
        <v>13.43</v>
      </c>
      <c r="J63" s="6">
        <v>13.32</v>
      </c>
      <c r="K63" s="6">
        <f t="shared" si="1"/>
        <v>0.28000000000000114</v>
      </c>
      <c r="L63" s="3">
        <f t="shared" si="2"/>
        <v>-39.285714285713738</v>
      </c>
      <c r="M63" s="9">
        <f t="shared" si="3"/>
        <v>39.285714285713723</v>
      </c>
    </row>
    <row r="64" spans="1:13" x14ac:dyDescent="0.25">
      <c r="A64" s="4">
        <v>207</v>
      </c>
      <c r="B64" s="4">
        <v>207</v>
      </c>
      <c r="C64" s="4" t="s">
        <v>14</v>
      </c>
      <c r="D64" s="4" t="s">
        <v>16</v>
      </c>
      <c r="E64" s="4">
        <v>5</v>
      </c>
      <c r="F64" s="4" t="s">
        <v>15</v>
      </c>
      <c r="G64" s="5">
        <v>12.81</v>
      </c>
      <c r="H64" s="6">
        <v>0.48</v>
      </c>
      <c r="I64" s="5">
        <f t="shared" si="0"/>
        <v>13.290000000000001</v>
      </c>
      <c r="J64" s="6">
        <v>13.12</v>
      </c>
      <c r="K64" s="6">
        <f t="shared" si="1"/>
        <v>0.30999999999999872</v>
      </c>
      <c r="L64" s="3">
        <f t="shared" si="2"/>
        <v>-54.838709677419985</v>
      </c>
      <c r="M64" s="9">
        <f t="shared" si="3"/>
        <v>54.838709677419985</v>
      </c>
    </row>
    <row r="65" spans="1:13" x14ac:dyDescent="0.25">
      <c r="A65" s="4">
        <v>208</v>
      </c>
      <c r="B65" s="4">
        <v>208</v>
      </c>
      <c r="C65" s="4" t="s">
        <v>11</v>
      </c>
      <c r="D65" s="4" t="s">
        <v>16</v>
      </c>
      <c r="E65" s="4">
        <v>5</v>
      </c>
      <c r="F65" s="4" t="s">
        <v>15</v>
      </c>
      <c r="G65" s="5">
        <v>13.11</v>
      </c>
      <c r="H65" s="6">
        <v>0.41</v>
      </c>
      <c r="I65" s="5">
        <f t="shared" si="0"/>
        <v>13.52</v>
      </c>
      <c r="J65" s="6">
        <v>13.4</v>
      </c>
      <c r="K65" s="6">
        <f t="shared" si="1"/>
        <v>0.29000000000000092</v>
      </c>
      <c r="L65" s="3">
        <f t="shared" si="2"/>
        <v>-41.379310344827132</v>
      </c>
      <c r="M65" s="9">
        <f t="shared" si="3"/>
        <v>41.379310344827125</v>
      </c>
    </row>
    <row r="66" spans="1:13" x14ac:dyDescent="0.25">
      <c r="A66" s="4">
        <v>209</v>
      </c>
      <c r="B66" s="4">
        <v>209</v>
      </c>
      <c r="C66" s="4" t="s">
        <v>5</v>
      </c>
      <c r="D66" s="4" t="s">
        <v>16</v>
      </c>
      <c r="E66" s="4">
        <v>5</v>
      </c>
      <c r="F66" s="4" t="s">
        <v>15</v>
      </c>
      <c r="G66" s="5">
        <v>12.81</v>
      </c>
      <c r="H66" s="6">
        <v>0.42</v>
      </c>
      <c r="I66" s="5">
        <f t="shared" si="0"/>
        <v>13.23</v>
      </c>
      <c r="J66" s="6">
        <v>13.11</v>
      </c>
      <c r="K66" s="6">
        <f t="shared" si="1"/>
        <v>0.29999999999999893</v>
      </c>
      <c r="L66" s="3">
        <f t="shared" si="2"/>
        <v>-40.000000000000512</v>
      </c>
      <c r="M66" s="9">
        <f t="shared" si="3"/>
        <v>40.00000000000049</v>
      </c>
    </row>
    <row r="67" spans="1:13" x14ac:dyDescent="0.25">
      <c r="A67" s="4">
        <v>210</v>
      </c>
      <c r="B67" s="4">
        <v>210</v>
      </c>
      <c r="C67" s="4" t="s">
        <v>12</v>
      </c>
      <c r="D67" s="4" t="s">
        <v>16</v>
      </c>
      <c r="E67" s="4">
        <v>5</v>
      </c>
      <c r="F67" s="4" t="s">
        <v>15</v>
      </c>
      <c r="G67" s="5">
        <v>13.18</v>
      </c>
      <c r="H67" s="6">
        <v>0.44</v>
      </c>
      <c r="I67" s="5">
        <f t="shared" ref="I67:I73" si="4" xml:space="preserve"> (G67+H67)</f>
        <v>13.62</v>
      </c>
      <c r="J67" s="6">
        <v>13.53</v>
      </c>
      <c r="K67" s="6">
        <f t="shared" si="1"/>
        <v>0.34999999999999964</v>
      </c>
      <c r="L67" s="3">
        <f t="shared" si="2"/>
        <v>-25.71428571428585</v>
      </c>
      <c r="M67" s="9">
        <f t="shared" si="3"/>
        <v>25.714285714285843</v>
      </c>
    </row>
    <row r="68" spans="1:13" x14ac:dyDescent="0.25">
      <c r="A68" s="4">
        <v>211</v>
      </c>
      <c r="B68" s="4">
        <v>211</v>
      </c>
      <c r="C68" s="4" t="s">
        <v>11</v>
      </c>
      <c r="D68" s="4" t="s">
        <v>16</v>
      </c>
      <c r="E68" s="4">
        <v>6</v>
      </c>
      <c r="F68" s="4" t="s">
        <v>15</v>
      </c>
      <c r="G68" s="5">
        <v>13.16</v>
      </c>
      <c r="H68" s="6">
        <v>0.47</v>
      </c>
      <c r="I68" s="5">
        <f t="shared" si="4"/>
        <v>13.63</v>
      </c>
      <c r="J68" s="6">
        <v>13.55</v>
      </c>
      <c r="K68" s="6">
        <f t="shared" si="1"/>
        <v>0.39000000000000057</v>
      </c>
      <c r="L68" s="3">
        <f t="shared" si="2"/>
        <v>-20.512820512820326</v>
      </c>
      <c r="M68" s="9">
        <f t="shared" si="3"/>
        <v>20.512820512820333</v>
      </c>
    </row>
    <row r="69" spans="1:13" x14ac:dyDescent="0.25">
      <c r="A69" s="4">
        <v>212</v>
      </c>
      <c r="B69" s="4">
        <v>212</v>
      </c>
      <c r="C69" s="4" t="s">
        <v>13</v>
      </c>
      <c r="D69" s="4" t="s">
        <v>16</v>
      </c>
      <c r="E69" s="4">
        <v>6</v>
      </c>
      <c r="F69" s="4" t="s">
        <v>15</v>
      </c>
      <c r="G69" s="5">
        <v>13</v>
      </c>
      <c r="H69" s="6">
        <v>0.43</v>
      </c>
      <c r="I69" s="5">
        <f t="shared" si="4"/>
        <v>13.43</v>
      </c>
      <c r="J69" s="6">
        <v>13.4</v>
      </c>
      <c r="K69" s="6">
        <f t="shared" si="1"/>
        <v>0.40000000000000036</v>
      </c>
      <c r="L69" s="3">
        <f t="shared" si="2"/>
        <v>-7.4999999999999005</v>
      </c>
      <c r="M69" s="9">
        <f t="shared" si="3"/>
        <v>7.4999999999999023</v>
      </c>
    </row>
    <row r="70" spans="1:13" x14ac:dyDescent="0.25">
      <c r="A70" s="4">
        <v>213</v>
      </c>
      <c r="B70" s="4">
        <v>213</v>
      </c>
      <c r="C70" s="4" t="s">
        <v>12</v>
      </c>
      <c r="D70" s="4" t="s">
        <v>16</v>
      </c>
      <c r="E70" s="4">
        <v>6</v>
      </c>
      <c r="F70" s="4" t="s">
        <v>15</v>
      </c>
      <c r="G70" s="5">
        <v>13.19</v>
      </c>
      <c r="H70" s="6">
        <v>0.46</v>
      </c>
      <c r="I70" s="5">
        <f t="shared" si="4"/>
        <v>13.65</v>
      </c>
      <c r="J70" s="6">
        <v>13.45</v>
      </c>
      <c r="K70" s="6">
        <f t="shared" si="1"/>
        <v>0.25999999999999979</v>
      </c>
      <c r="L70" s="3">
        <f t="shared" si="2"/>
        <v>-76.923076923077076</v>
      </c>
      <c r="M70" s="9">
        <f t="shared" si="3"/>
        <v>76.923076923077076</v>
      </c>
    </row>
    <row r="71" spans="1:13" x14ac:dyDescent="0.25">
      <c r="A71" s="4">
        <v>214</v>
      </c>
      <c r="B71" s="4">
        <v>214</v>
      </c>
      <c r="C71" s="4" t="s">
        <v>14</v>
      </c>
      <c r="D71" s="4" t="s">
        <v>16</v>
      </c>
      <c r="E71" s="4">
        <v>6</v>
      </c>
      <c r="F71" s="4" t="s">
        <v>15</v>
      </c>
      <c r="G71" s="5">
        <v>12.85</v>
      </c>
      <c r="H71" s="6">
        <v>0.38</v>
      </c>
      <c r="I71" s="5">
        <f t="shared" si="4"/>
        <v>13.23</v>
      </c>
      <c r="J71" s="6">
        <v>13.09</v>
      </c>
      <c r="K71" s="6">
        <f t="shared" si="1"/>
        <v>0.24000000000000021</v>
      </c>
      <c r="L71" s="3">
        <f t="shared" si="2"/>
        <v>-58.333333333333201</v>
      </c>
      <c r="M71" s="9">
        <f t="shared" si="3"/>
        <v>58.333333333333194</v>
      </c>
    </row>
    <row r="72" spans="1:13" x14ac:dyDescent="0.25">
      <c r="A72" s="4">
        <v>215</v>
      </c>
      <c r="B72" s="4">
        <v>215</v>
      </c>
      <c r="C72" s="4" t="s">
        <v>10</v>
      </c>
      <c r="D72" s="4" t="s">
        <v>16</v>
      </c>
      <c r="E72" s="4">
        <v>6</v>
      </c>
      <c r="F72" s="4" t="s">
        <v>15</v>
      </c>
      <c r="G72" s="5">
        <v>12.79</v>
      </c>
      <c r="H72" s="6">
        <v>0.45</v>
      </c>
      <c r="I72" s="5">
        <f t="shared" si="4"/>
        <v>13.239999999999998</v>
      </c>
      <c r="J72" s="6">
        <v>13.11</v>
      </c>
      <c r="K72" s="6">
        <f t="shared" si="1"/>
        <v>0.32000000000000028</v>
      </c>
      <c r="L72" s="3">
        <f t="shared" si="2"/>
        <v>-40.624999999999886</v>
      </c>
      <c r="M72" s="9">
        <f t="shared" si="3"/>
        <v>40.624999999999879</v>
      </c>
    </row>
    <row r="73" spans="1:13" x14ac:dyDescent="0.25">
      <c r="A73" s="4">
        <v>216</v>
      </c>
      <c r="B73" s="4">
        <v>216</v>
      </c>
      <c r="C73" s="4" t="s">
        <v>5</v>
      </c>
      <c r="D73" s="4" t="s">
        <v>16</v>
      </c>
      <c r="E73" s="4">
        <v>6</v>
      </c>
      <c r="F73" s="4" t="s">
        <v>15</v>
      </c>
      <c r="G73" s="5">
        <v>13.14</v>
      </c>
      <c r="H73" s="6">
        <v>0.42</v>
      </c>
      <c r="I73" s="5">
        <f t="shared" si="4"/>
        <v>13.56</v>
      </c>
      <c r="J73" s="6">
        <v>13.48</v>
      </c>
      <c r="K73" s="6">
        <f t="shared" si="1"/>
        <v>0.33999999999999986</v>
      </c>
      <c r="L73" s="3">
        <f t="shared" si="2"/>
        <v>-23.529411764705927</v>
      </c>
      <c r="M73" s="9">
        <f t="shared" si="3"/>
        <v>23.52941176470593</v>
      </c>
    </row>
    <row r="208" spans="9:9" x14ac:dyDescent="0.25">
      <c r="I208" s="8"/>
    </row>
    <row r="209" spans="1:9" x14ac:dyDescent="0.25">
      <c r="I209" s="8"/>
    </row>
    <row r="210" spans="1:9" x14ac:dyDescent="0.25">
      <c r="I210" s="8"/>
    </row>
    <row r="211" spans="1:9" x14ac:dyDescent="0.25">
      <c r="I211" s="8"/>
    </row>
    <row r="212" spans="1:9" x14ac:dyDescent="0.25">
      <c r="I212" s="8"/>
    </row>
    <row r="213" spans="1:9" x14ac:dyDescent="0.25">
      <c r="I213" s="8"/>
    </row>
    <row r="214" spans="1:9" x14ac:dyDescent="0.25">
      <c r="I214" s="8"/>
    </row>
    <row r="215" spans="1:9" x14ac:dyDescent="0.25">
      <c r="I215" s="8"/>
    </row>
    <row r="216" spans="1:9" x14ac:dyDescent="0.25">
      <c r="I216" s="8"/>
    </row>
    <row r="217" spans="1:9" x14ac:dyDescent="0.25">
      <c r="I217" s="8"/>
    </row>
    <row r="219" spans="1:9" x14ac:dyDescent="0.25">
      <c r="A219" s="1"/>
      <c r="C219" s="1"/>
      <c r="D219" s="1"/>
      <c r="E219" s="1"/>
      <c r="F219" s="1"/>
      <c r="G219" s="1"/>
    </row>
  </sheetData>
  <pageMargins left="0.7" right="0.7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C08C-0806-41F1-BFDE-BD34E1DFA2D2}">
  <dimension ref="B2:K24"/>
  <sheetViews>
    <sheetView workbookViewId="0">
      <selection activeCell="M14" sqref="M14"/>
    </sheetView>
  </sheetViews>
  <sheetFormatPr defaultRowHeight="15.75" x14ac:dyDescent="0.25"/>
  <sheetData>
    <row r="2" spans="2:11" x14ac:dyDescent="0.25">
      <c r="C2" t="s">
        <v>17</v>
      </c>
      <c r="I2" t="s">
        <v>18</v>
      </c>
    </row>
    <row r="3" spans="2:11" x14ac:dyDescent="0.25">
      <c r="B3" s="13">
        <v>145</v>
      </c>
      <c r="C3" s="13">
        <v>155</v>
      </c>
      <c r="D3" s="13">
        <v>165</v>
      </c>
      <c r="E3" s="13">
        <v>175</v>
      </c>
      <c r="H3" s="13"/>
      <c r="I3" s="13">
        <v>174</v>
      </c>
      <c r="J3" s="13">
        <v>164</v>
      </c>
      <c r="K3" s="13">
        <v>154</v>
      </c>
    </row>
    <row r="4" spans="2:11" x14ac:dyDescent="0.25">
      <c r="B4" s="13">
        <v>146</v>
      </c>
      <c r="C4" s="13">
        <v>156</v>
      </c>
      <c r="D4" s="13">
        <v>166</v>
      </c>
      <c r="E4" s="13">
        <v>176</v>
      </c>
      <c r="H4" s="13"/>
      <c r="I4" s="13">
        <v>173</v>
      </c>
      <c r="J4" s="13">
        <v>163</v>
      </c>
      <c r="K4" s="13">
        <v>153</v>
      </c>
    </row>
    <row r="5" spans="2:11" x14ac:dyDescent="0.25">
      <c r="B5" s="13">
        <v>147</v>
      </c>
      <c r="C5" s="13">
        <v>157</v>
      </c>
      <c r="D5" s="13">
        <v>167</v>
      </c>
      <c r="E5" s="13">
        <v>177</v>
      </c>
      <c r="H5" s="13"/>
      <c r="I5" s="13">
        <v>172</v>
      </c>
      <c r="J5" s="13">
        <v>162</v>
      </c>
      <c r="K5" s="13">
        <v>152</v>
      </c>
    </row>
    <row r="6" spans="2:11" x14ac:dyDescent="0.25">
      <c r="B6" s="13">
        <v>148</v>
      </c>
      <c r="C6" s="13">
        <v>158</v>
      </c>
      <c r="D6" s="13">
        <v>168</v>
      </c>
      <c r="E6" s="13">
        <v>178</v>
      </c>
      <c r="H6" s="13"/>
      <c r="I6" s="13">
        <v>171</v>
      </c>
      <c r="J6" s="13">
        <v>161</v>
      </c>
      <c r="K6" s="13">
        <v>151</v>
      </c>
    </row>
    <row r="7" spans="2:11" x14ac:dyDescent="0.25">
      <c r="B7" s="13">
        <v>149</v>
      </c>
      <c r="C7" s="13">
        <v>159</v>
      </c>
      <c r="D7" s="13">
        <v>169</v>
      </c>
      <c r="E7" s="13">
        <v>179</v>
      </c>
      <c r="H7" s="13">
        <v>180</v>
      </c>
      <c r="I7" s="13">
        <v>170</v>
      </c>
      <c r="J7" s="13">
        <v>160</v>
      </c>
      <c r="K7" s="13">
        <v>150</v>
      </c>
    </row>
    <row r="8" spans="2:11" x14ac:dyDescent="0.25">
      <c r="B8" s="13">
        <v>150</v>
      </c>
      <c r="C8" s="13">
        <v>160</v>
      </c>
      <c r="D8" s="13">
        <v>170</v>
      </c>
      <c r="E8" s="13">
        <v>180</v>
      </c>
      <c r="H8" s="13">
        <v>179</v>
      </c>
      <c r="I8" s="13">
        <v>169</v>
      </c>
      <c r="J8" s="13">
        <v>159</v>
      </c>
      <c r="K8" s="13">
        <v>149</v>
      </c>
    </row>
    <row r="9" spans="2:11" x14ac:dyDescent="0.25">
      <c r="B9" s="13">
        <v>151</v>
      </c>
      <c r="C9" s="13">
        <v>161</v>
      </c>
      <c r="D9" s="13">
        <v>171</v>
      </c>
      <c r="E9" s="13"/>
      <c r="H9" s="13">
        <v>178</v>
      </c>
      <c r="I9" s="13">
        <v>168</v>
      </c>
      <c r="J9" s="13">
        <v>158</v>
      </c>
      <c r="K9" s="13">
        <v>148</v>
      </c>
    </row>
    <row r="10" spans="2:11" x14ac:dyDescent="0.25">
      <c r="B10" s="13">
        <v>152</v>
      </c>
      <c r="C10" s="13">
        <v>162</v>
      </c>
      <c r="D10" s="13">
        <v>172</v>
      </c>
      <c r="E10" s="13"/>
      <c r="H10" s="13">
        <v>177</v>
      </c>
      <c r="I10" s="13">
        <v>167</v>
      </c>
      <c r="J10" s="13">
        <v>157</v>
      </c>
      <c r="K10" s="13">
        <v>147</v>
      </c>
    </row>
    <row r="11" spans="2:11" x14ac:dyDescent="0.25">
      <c r="B11" s="13">
        <v>153</v>
      </c>
      <c r="C11" s="13">
        <v>163</v>
      </c>
      <c r="D11" s="13">
        <v>173</v>
      </c>
      <c r="E11" s="13"/>
      <c r="H11" s="13">
        <v>176</v>
      </c>
      <c r="I11" s="13">
        <v>166</v>
      </c>
      <c r="J11" s="13">
        <v>156</v>
      </c>
      <c r="K11" s="13">
        <v>146</v>
      </c>
    </row>
    <row r="12" spans="2:11" x14ac:dyDescent="0.25">
      <c r="B12" s="13">
        <v>154</v>
      </c>
      <c r="C12" s="13">
        <v>164</v>
      </c>
      <c r="D12" s="13">
        <v>174</v>
      </c>
      <c r="E12" s="13"/>
      <c r="H12" s="13">
        <v>175</v>
      </c>
      <c r="I12" s="13">
        <v>165</v>
      </c>
      <c r="J12" s="13">
        <v>155</v>
      </c>
      <c r="K12" s="13">
        <v>145</v>
      </c>
    </row>
    <row r="14" spans="2:11" x14ac:dyDescent="0.25">
      <c r="C14" t="s">
        <v>19</v>
      </c>
      <c r="I14" t="s">
        <v>20</v>
      </c>
    </row>
    <row r="15" spans="2:11" x14ac:dyDescent="0.25">
      <c r="B15" s="13">
        <v>190</v>
      </c>
      <c r="C15" s="13">
        <v>200</v>
      </c>
      <c r="D15" s="13">
        <v>210</v>
      </c>
      <c r="E15" s="13"/>
      <c r="H15" s="13">
        <v>211</v>
      </c>
      <c r="I15" s="13">
        <v>210</v>
      </c>
      <c r="J15" s="13">
        <v>200</v>
      </c>
      <c r="K15" s="13">
        <v>190</v>
      </c>
    </row>
    <row r="16" spans="2:11" x14ac:dyDescent="0.25">
      <c r="B16" s="13">
        <v>189</v>
      </c>
      <c r="C16" s="13">
        <v>199</v>
      </c>
      <c r="D16" s="13">
        <v>209</v>
      </c>
      <c r="E16" s="13"/>
      <c r="H16" s="13">
        <v>212</v>
      </c>
      <c r="I16" s="13">
        <v>209</v>
      </c>
      <c r="J16" s="13">
        <v>199</v>
      </c>
      <c r="K16" s="13">
        <v>189</v>
      </c>
    </row>
    <row r="17" spans="2:11" x14ac:dyDescent="0.25">
      <c r="B17" s="13">
        <v>188</v>
      </c>
      <c r="C17" s="13">
        <v>198</v>
      </c>
      <c r="D17" s="13">
        <v>208</v>
      </c>
      <c r="E17" s="13"/>
      <c r="H17" s="13">
        <v>213</v>
      </c>
      <c r="I17" s="13">
        <v>208</v>
      </c>
      <c r="J17" s="13">
        <v>198</v>
      </c>
      <c r="K17" s="13">
        <v>188</v>
      </c>
    </row>
    <row r="18" spans="2:11" x14ac:dyDescent="0.25">
      <c r="B18" s="13">
        <v>187</v>
      </c>
      <c r="C18" s="13">
        <v>197</v>
      </c>
      <c r="D18" s="13">
        <v>207</v>
      </c>
      <c r="E18" s="13"/>
      <c r="H18" s="13">
        <v>214</v>
      </c>
      <c r="I18" s="13">
        <v>207</v>
      </c>
      <c r="J18" s="13">
        <v>197</v>
      </c>
      <c r="K18" s="13">
        <v>187</v>
      </c>
    </row>
    <row r="19" spans="2:11" x14ac:dyDescent="0.25">
      <c r="B19" s="13">
        <v>186</v>
      </c>
      <c r="C19" s="13">
        <v>196</v>
      </c>
      <c r="D19" s="13">
        <v>206</v>
      </c>
      <c r="E19" s="13">
        <v>216</v>
      </c>
      <c r="H19" s="13">
        <v>215</v>
      </c>
      <c r="I19" s="13">
        <v>206</v>
      </c>
      <c r="J19" s="13">
        <v>196</v>
      </c>
      <c r="K19" s="13">
        <v>186</v>
      </c>
    </row>
    <row r="20" spans="2:11" x14ac:dyDescent="0.25">
      <c r="B20" s="13">
        <v>185</v>
      </c>
      <c r="C20" s="13">
        <v>195</v>
      </c>
      <c r="D20" s="13">
        <v>205</v>
      </c>
      <c r="E20" s="13">
        <v>215</v>
      </c>
      <c r="H20" s="13">
        <v>216</v>
      </c>
      <c r="I20" s="13">
        <v>205</v>
      </c>
      <c r="J20" s="13">
        <v>195</v>
      </c>
      <c r="K20" s="13">
        <v>185</v>
      </c>
    </row>
    <row r="21" spans="2:11" x14ac:dyDescent="0.25">
      <c r="B21" s="13">
        <v>184</v>
      </c>
      <c r="C21" s="13">
        <v>194</v>
      </c>
      <c r="D21" s="13">
        <v>204</v>
      </c>
      <c r="E21" s="13">
        <v>214</v>
      </c>
      <c r="H21" s="13"/>
      <c r="I21" s="13">
        <v>204</v>
      </c>
      <c r="J21" s="13">
        <v>194</v>
      </c>
      <c r="K21" s="13">
        <v>184</v>
      </c>
    </row>
    <row r="22" spans="2:11" x14ac:dyDescent="0.25">
      <c r="B22" s="13">
        <v>183</v>
      </c>
      <c r="C22" s="13">
        <v>193</v>
      </c>
      <c r="D22" s="13">
        <v>203</v>
      </c>
      <c r="E22" s="13">
        <v>213</v>
      </c>
      <c r="H22" s="13"/>
      <c r="I22" s="13">
        <v>203</v>
      </c>
      <c r="J22" s="13">
        <v>193</v>
      </c>
      <c r="K22" s="13">
        <v>183</v>
      </c>
    </row>
    <row r="23" spans="2:11" x14ac:dyDescent="0.25">
      <c r="B23" s="13">
        <v>182</v>
      </c>
      <c r="C23" s="13">
        <v>192</v>
      </c>
      <c r="D23" s="13">
        <v>202</v>
      </c>
      <c r="E23" s="13">
        <v>212</v>
      </c>
      <c r="H23" s="13"/>
      <c r="I23" s="13">
        <v>202</v>
      </c>
      <c r="J23" s="13">
        <v>192</v>
      </c>
      <c r="K23" s="13">
        <v>182</v>
      </c>
    </row>
    <row r="24" spans="2:11" x14ac:dyDescent="0.25">
      <c r="B24" s="13">
        <v>181</v>
      </c>
      <c r="C24" s="13">
        <v>191</v>
      </c>
      <c r="D24" s="13">
        <v>201</v>
      </c>
      <c r="E24" s="13">
        <v>211</v>
      </c>
      <c r="H24" s="13"/>
      <c r="I24" s="13">
        <v>201</v>
      </c>
      <c r="J24" s="13">
        <v>191</v>
      </c>
      <c r="K24" s="13">
        <v>181</v>
      </c>
    </row>
  </sheetData>
  <sortState xmlns:xlrd2="http://schemas.microsoft.com/office/spreadsheetml/2017/richdata2" ref="H15:H20">
    <sortCondition ref="H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ECHO-Pre</vt:lpstr>
      <vt:lpstr>ECHO-Post</vt:lpstr>
      <vt:lpstr>MF_Map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Calzadilla,Daniel</cp:lastModifiedBy>
  <dcterms:created xsi:type="dcterms:W3CDTF">2018-07-10T16:51:22Z</dcterms:created>
  <dcterms:modified xsi:type="dcterms:W3CDTF">2019-12-09T16:14:41Z</dcterms:modified>
</cp:coreProperties>
</file>