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"/>
    </mc:Choice>
  </mc:AlternateContent>
  <xr:revisionPtr revIDLastSave="0" documentId="13_ncr:1_{F42DB11F-E45A-45AF-9E16-3D1F2FDB6546}" xr6:coauthVersionLast="46" xr6:coauthVersionMax="46" xr10:uidLastSave="{00000000-0000-0000-0000-000000000000}"/>
  <bookViews>
    <workbookView xWindow="-120" yWindow="-120" windowWidth="29040" windowHeight="16440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H7" i="1"/>
  <c r="I7" i="1" s="1"/>
  <c r="T7" i="1"/>
  <c r="S7" i="1"/>
  <c r="M7" i="1"/>
  <c r="S4" i="1"/>
  <c r="S3" i="1"/>
  <c r="S6" i="1"/>
  <c r="G6" i="1"/>
  <c r="T6" i="1"/>
  <c r="M6" i="1"/>
  <c r="I6" i="1"/>
  <c r="S5" i="1"/>
  <c r="T5" i="1"/>
  <c r="M5" i="1"/>
  <c r="I5" i="1"/>
  <c r="T4" i="1"/>
  <c r="M4" i="1"/>
  <c r="I4" i="1"/>
  <c r="T3" i="1"/>
  <c r="M3" i="1"/>
  <c r="I3" i="1"/>
</calcChain>
</file>

<file path=xl/sharedStrings.xml><?xml version="1.0" encoding="utf-8"?>
<sst xmlns="http://schemas.openxmlformats.org/spreadsheetml/2006/main" count="70" uniqueCount="50">
  <si>
    <t>2D_Shell</t>
  </si>
  <si>
    <t>2mm</t>
  </si>
  <si>
    <t>Rig_Ext(Rectangular)</t>
  </si>
  <si>
    <t>W=5mm</t>
  </si>
  <si>
    <t>H= 13mm</t>
  </si>
  <si>
    <t>R_Int (Rectangular)</t>
  </si>
  <si>
    <t>W=6mm</t>
  </si>
  <si>
    <t>H = 12mm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</si>
  <si>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</si>
  <si>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</si>
  <si>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</si>
  <si>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</si>
  <si>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</si>
  <si>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</si>
  <si>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</si>
  <si>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</si>
  <si>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</si>
  <si>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</si>
  <si>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</si>
  <si>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</si>
  <si>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</si>
  <si>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</si>
  <si>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</si>
  <si>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</si>
  <si>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</si>
  <si>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</si>
  <si>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</si>
  <si>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</si>
  <si>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</si>
  <si>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</si>
  <si>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</si>
  <si>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</si>
  <si>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</si>
  <si>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</si>
  <si>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</si>
  <si>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</si>
  <si>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</si>
  <si>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</si>
  <si>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</si>
  <si>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</si>
  <si>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</si>
  <si>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</si>
  <si>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</si>
  <si>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Rect</t>
  </si>
  <si>
    <t>Ti</t>
  </si>
  <si>
    <t>Masa [kg]</t>
  </si>
  <si>
    <t>Frecuencia [Hz]</t>
  </si>
  <si>
    <t>sigma Shell</t>
  </si>
  <si>
    <t>sigma Bar max</t>
  </si>
  <si>
    <t>sigma Bar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</si>
</sst>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" fillId="7" borderId="2" xfId="6" applyBorder="1"/>
    <xf numFmtId="0" fontId="1" fillId="3" borderId="3" xfId="2" applyBorder="1"/>
    <xf numFmtId="0" fontId="1" fillId="2" borderId="2" xfId="1" applyBorder="1"/>
    <xf numFmtId="0" fontId="1" fillId="2" borderId="4" xfId="1" applyBorder="1"/>
    <xf numFmtId="0" fontId="1" fillId="4" borderId="4" xfId="3" applyBorder="1"/>
    <xf numFmtId="0" fontId="1" fillId="5" borderId="4" xfId="4" applyBorder="1"/>
    <xf numFmtId="0" fontId="1" fillId="6" borderId="4" xfId="5" applyBorder="1"/>
    <xf numFmtId="0" fontId="1" fillId="8" borderId="4" xfId="7" applyBorder="1"/>
    <xf numFmtId="0" fontId="1" fillId="8" borderId="3" xfId="7" applyBorder="1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0" fontId="1" fillId="8" borderId="2" xfId="7" applyBorder="1"/>
    <xf numFmtId="0" fontId="1" fillId="6" borderId="8" xfId="5" applyBorder="1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1" fillId="6" borderId="7" xfId="5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2" fillId="0" borderId="0" xfId="0" applyFont="1"/>
    <xf numFmtId="43" fontId="0" fillId="0" borderId="0" xfId="8" applyFont="1"/>
  </cellXfs>
  <cellStyles count="9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X9"/>
  <sheetViews>
    <sheetView tabSelected="1" zoomScaleNormal="100" workbookViewId="0">
      <selection activeCell="O12" sqref="O12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4" ht="15.75" thickBot="1" x14ac:dyDescent="0.3">
      <c r="C1" s="17" t="s">
        <v>26</v>
      </c>
      <c r="D1" s="18"/>
      <c r="E1" s="19"/>
      <c r="F1" s="10" t="s">
        <v>33</v>
      </c>
      <c r="G1" s="14" t="s">
        <v>30</v>
      </c>
      <c r="H1" s="15"/>
      <c r="I1" s="16"/>
      <c r="J1" s="20" t="s">
        <v>32</v>
      </c>
      <c r="K1" s="21"/>
      <c r="L1" s="21"/>
      <c r="M1" s="22"/>
      <c r="N1" s="23" t="s">
        <v>37</v>
      </c>
      <c r="O1" s="24"/>
      <c r="P1" s="24"/>
      <c r="Q1" s="24"/>
      <c r="R1" s="24"/>
      <c r="S1" s="24"/>
      <c r="T1" s="25"/>
      <c r="V1" t="s">
        <v>8</v>
      </c>
    </row>
    <row r="2" spans="1:24" ht="15.75" thickBot="1" x14ac:dyDescent="0.3">
      <c r="A2" s="1" t="s">
        <v>25</v>
      </c>
      <c r="B2" s="2" t="s">
        <v>27</v>
      </c>
      <c r="C2" s="3" t="s">
        <v>26</v>
      </c>
      <c r="D2" s="4" t="s">
        <v>41</v>
      </c>
      <c r="E2" s="4" t="s">
        <v>42</v>
      </c>
      <c r="F2" s="5" t="s">
        <v>34</v>
      </c>
      <c r="G2" s="6" t="s">
        <v>28</v>
      </c>
      <c r="H2" s="6" t="s">
        <v>29</v>
      </c>
      <c r="I2" s="6" t="s">
        <v>40</v>
      </c>
      <c r="J2" s="7" t="s">
        <v>31</v>
      </c>
      <c r="K2" s="7" t="s">
        <v>28</v>
      </c>
      <c r="L2" s="7" t="s">
        <v>29</v>
      </c>
      <c r="M2" s="13" t="s">
        <v>40</v>
      </c>
      <c r="N2" s="12" t="s">
        <v>45</v>
      </c>
      <c r="O2" s="8" t="s">
        <v>46</v>
      </c>
      <c r="P2" s="8" t="s">
        <v>47</v>
      </c>
      <c r="Q2" s="8" t="s">
        <v>48</v>
      </c>
      <c r="R2" s="8" t="s">
        <v>49</v>
      </c>
      <c r="S2" s="8" t="s">
        <v>35</v>
      </c>
      <c r="T2" s="9" t="s">
        <v>36</v>
      </c>
      <c r="V2" t="s">
        <v>0</v>
      </c>
      <c r="W2" t="s">
        <v>1</v>
      </c>
    </row>
    <row r="3" spans="1:24" x14ac:dyDescent="0.25">
      <c r="A3">
        <v>1</v>
      </c>
      <c r="B3" t="s">
        <v>38</v>
      </c>
      <c r="C3" t="s">
        <v>39</v>
      </c>
      <c r="D3" s="11">
        <v>448000000</v>
      </c>
      <c r="E3" s="11">
        <v>523000000</v>
      </c>
      <c r="F3">
        <v>2E-3</v>
      </c>
      <c r="G3">
        <v>5.0000000000000001E-3</v>
      </c>
      <c r="H3">
        <v>1.2999999999999999E-2</v>
      </c>
      <c r="I3">
        <f>-(F3+H3)/2</f>
        <v>-7.4999999999999997E-3</v>
      </c>
      <c r="J3" t="s">
        <v>43</v>
      </c>
      <c r="K3">
        <v>5.0000000000000001E-3</v>
      </c>
      <c r="L3">
        <v>1.2999999999999999E-2</v>
      </c>
      <c r="M3">
        <f>-(F3+L3)/2</f>
        <v>-7.4999999999999997E-3</v>
      </c>
      <c r="N3" s="27">
        <v>2.1090200000000001</v>
      </c>
      <c r="O3">
        <v>122.06</v>
      </c>
      <c r="P3" s="11">
        <v>104000000</v>
      </c>
      <c r="Q3" s="11">
        <v>414000000</v>
      </c>
      <c r="R3" s="11">
        <v>21000000</v>
      </c>
      <c r="S3" s="27">
        <f xml:space="preserve"> D3/( MAX(P3:R3)*1.1*1.2*1.1*1.25 ) - 1</f>
        <v>-0.4037875460800362</v>
      </c>
      <c r="T3" s="27">
        <f xml:space="preserve"> E3/( MAX(P3:R3)*1.1*1.2*1.1*1.25 ) - 1</f>
        <v>-0.30397519330325651</v>
      </c>
      <c r="V3" t="s">
        <v>2</v>
      </c>
      <c r="W3" t="s">
        <v>3</v>
      </c>
      <c r="X3" t="s">
        <v>4</v>
      </c>
    </row>
    <row r="4" spans="1:24" x14ac:dyDescent="0.25">
      <c r="A4">
        <v>2</v>
      </c>
      <c r="B4" t="s">
        <v>38</v>
      </c>
      <c r="C4" t="s">
        <v>44</v>
      </c>
      <c r="D4" s="11">
        <v>1000000000</v>
      </c>
      <c r="E4" s="11">
        <v>1170000000</v>
      </c>
      <c r="F4">
        <v>2E-3</v>
      </c>
      <c r="G4">
        <v>5.0000000000000001E-3</v>
      </c>
      <c r="H4">
        <v>1.2999999999999999E-2</v>
      </c>
      <c r="I4">
        <f>-(F4+H4)/2</f>
        <v>-7.4999999999999997E-3</v>
      </c>
      <c r="J4" t="s">
        <v>43</v>
      </c>
      <c r="K4">
        <v>5.0000000000000001E-3</v>
      </c>
      <c r="L4">
        <v>1.2999999999999999E-2</v>
      </c>
      <c r="M4">
        <f>-(F4+L4)/2</f>
        <v>-7.4999999999999997E-3</v>
      </c>
      <c r="N4" s="27">
        <f xml:space="preserve"> (3.059 - N3)/N3</f>
        <v>0.45043669571649392</v>
      </c>
      <c r="O4" s="27">
        <v>148.09710000000001</v>
      </c>
      <c r="P4" s="11">
        <v>109000000</v>
      </c>
      <c r="Q4" s="11">
        <v>437000000</v>
      </c>
      <c r="R4" s="11">
        <v>22100000</v>
      </c>
      <c r="S4" s="27">
        <f>D4/(MAX(P4:R4)*1.1*1.2*1.1*1.25)-1</f>
        <v>0.26078761402247985</v>
      </c>
      <c r="T4" s="27">
        <f xml:space="preserve"> E4/( MAX(P4:R4)*1.1*1.2*1.1*1.25 ) - 1</f>
        <v>0.47512150840630141</v>
      </c>
      <c r="V4" t="s">
        <v>5</v>
      </c>
      <c r="W4" t="s">
        <v>6</v>
      </c>
      <c r="X4" t="s">
        <v>7</v>
      </c>
    </row>
    <row r="5" spans="1:24" x14ac:dyDescent="0.25">
      <c r="A5">
        <v>3</v>
      </c>
      <c r="B5" t="s">
        <v>38</v>
      </c>
      <c r="C5" t="s">
        <v>39</v>
      </c>
      <c r="D5" s="11">
        <v>448000000</v>
      </c>
      <c r="E5" s="11">
        <v>523000000</v>
      </c>
      <c r="F5">
        <v>3.0000000000000001E-3</v>
      </c>
      <c r="G5">
        <v>5.0000000000000001E-3</v>
      </c>
      <c r="H5">
        <v>1.2999999999999999E-2</v>
      </c>
      <c r="I5">
        <f>-(F5+H5)/2</f>
        <v>-8.0000000000000002E-3</v>
      </c>
      <c r="J5" t="s">
        <v>43</v>
      </c>
      <c r="K5">
        <v>5.0000000000000001E-3</v>
      </c>
      <c r="L5">
        <v>1.2999999999999999E-2</v>
      </c>
      <c r="M5">
        <f>-(F5+L5)/2</f>
        <v>-8.0000000000000002E-3</v>
      </c>
      <c r="N5" s="27">
        <v>4.7</v>
      </c>
      <c r="O5">
        <v>133.19999999999999</v>
      </c>
      <c r="P5" s="11">
        <v>86700000</v>
      </c>
      <c r="Q5" s="11">
        <v>365000000</v>
      </c>
      <c r="R5" s="11">
        <v>26500000</v>
      </c>
      <c r="S5" s="27">
        <f xml:space="preserve"> D5/( MAX(P5:R5)*1.1*1.2*1.1*1.25 ) - 1</f>
        <v>-0.32374806596475347</v>
      </c>
      <c r="T5" s="27">
        <f xml:space="preserve"> E5/( MAX(P5:R5)*1.1*1.2*1.1*1.25 ) - 1</f>
        <v>-0.21053624665081716</v>
      </c>
    </row>
    <row r="6" spans="1:24" x14ac:dyDescent="0.25">
      <c r="A6">
        <v>4</v>
      </c>
      <c r="B6" t="s">
        <v>38</v>
      </c>
      <c r="C6" t="s">
        <v>39</v>
      </c>
      <c r="D6" s="11">
        <v>448000000</v>
      </c>
      <c r="E6" s="11">
        <v>523000000</v>
      </c>
      <c r="F6">
        <v>2E-3</v>
      </c>
      <c r="G6">
        <f>0.005*1.5</f>
        <v>7.4999999999999997E-3</v>
      </c>
      <c r="H6">
        <v>1.2999999999999999E-2</v>
      </c>
      <c r="I6">
        <f>-(F6+H6)/2</f>
        <v>-7.4999999999999997E-3</v>
      </c>
      <c r="J6" t="s">
        <v>43</v>
      </c>
      <c r="K6">
        <v>5.0000000000000001E-3</v>
      </c>
      <c r="L6">
        <v>1.2999999999999999E-2</v>
      </c>
      <c r="M6">
        <f>-(F6+L6)/2</f>
        <v>-7.4999999999999997E-3</v>
      </c>
      <c r="N6" s="27">
        <v>2.2799999999999998</v>
      </c>
      <c r="O6">
        <v>123.7</v>
      </c>
      <c r="P6" s="11">
        <v>102000000</v>
      </c>
      <c r="Q6" s="11">
        <v>402000000</v>
      </c>
      <c r="R6" s="11">
        <v>20400000</v>
      </c>
      <c r="S6" s="27">
        <f xml:space="preserve"> D6/( MAX(P6:R6)*1.1*1.2*1.1*1.25 ) - 1</f>
        <v>-0.38599015939585823</v>
      </c>
      <c r="T6" s="27">
        <f xml:space="preserve"> E6/( MAX(P6:R6)*1.1*1.2*1.1*1.25 ) - 1</f>
        <v>-0.28319833340186129</v>
      </c>
    </row>
    <row r="7" spans="1:24" x14ac:dyDescent="0.25">
      <c r="A7">
        <v>5</v>
      </c>
      <c r="B7" t="s">
        <v>38</v>
      </c>
      <c r="C7" t="s">
        <v>39</v>
      </c>
      <c r="D7" s="11">
        <v>448000000</v>
      </c>
      <c r="E7" s="11">
        <v>523000000</v>
      </c>
      <c r="F7">
        <v>2E-3</v>
      </c>
      <c r="G7">
        <v>5.0000000000000001E-3</v>
      </c>
      <c r="H7">
        <f xml:space="preserve"> 0.013*1.5</f>
        <v>1.95E-2</v>
      </c>
      <c r="I7">
        <f>-(F7+H7)/2</f>
        <v>-1.0749999999999999E-2</v>
      </c>
      <c r="J7" t="s">
        <v>43</v>
      </c>
      <c r="K7">
        <v>5.0000000000000001E-3</v>
      </c>
      <c r="L7">
        <v>1.2999999999999999E-2</v>
      </c>
      <c r="M7">
        <f>-(F7+L7)/2</f>
        <v>-7.4999999999999997E-3</v>
      </c>
      <c r="N7" s="27">
        <v>2.27</v>
      </c>
      <c r="O7">
        <v>123.4</v>
      </c>
      <c r="P7" s="11">
        <v>104000000</v>
      </c>
      <c r="Q7" s="11">
        <v>414000000</v>
      </c>
      <c r="R7" s="11">
        <v>21000000</v>
      </c>
      <c r="S7" s="27">
        <f xml:space="preserve"> D7/( MAX(P7:R7)*1.1*1.2*1.1*1.25 ) - 1</f>
        <v>-0.4037875460800362</v>
      </c>
      <c r="T7" s="27">
        <f xml:space="preserve"> E7/( MAX(P7:R7)*1.1*1.2*1.1*1.25 ) - 1</f>
        <v>-0.30397519330325651</v>
      </c>
    </row>
    <row r="9" spans="1:24" x14ac:dyDescent="0.25">
      <c r="Q9" s="26"/>
    </row>
  </sheetData>
  <mergeCells count="4">
    <mergeCell ref="G1:I1"/>
    <mergeCell ref="C1:E1"/>
    <mergeCell ref="J1:M1"/>
    <mergeCell ref="N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8</v>
      </c>
    </row>
    <row r="3" spans="1:3" x14ac:dyDescent="0.25">
      <c r="A3" t="s">
        <v>0</v>
      </c>
    </row>
    <row r="4" spans="1:3" x14ac:dyDescent="0.25">
      <c r="A4" t="s">
        <v>2</v>
      </c>
      <c r="B4">
        <v>2000</v>
      </c>
      <c r="C4">
        <v>2000</v>
      </c>
    </row>
    <row r="5" spans="1:3" x14ac:dyDescent="0.25">
      <c r="A5" t="s">
        <v>5</v>
      </c>
      <c r="B5">
        <v>1000</v>
      </c>
      <c r="C5">
        <v>1000</v>
      </c>
    </row>
    <row r="8" spans="1:3" x14ac:dyDescent="0.25">
      <c r="A8" t="s">
        <v>11</v>
      </c>
    </row>
    <row r="11" spans="1:3" x14ac:dyDescent="0.25">
      <c r="A11" t="s">
        <v>12</v>
      </c>
    </row>
    <row r="14" spans="1:3" x14ac:dyDescent="0.25">
      <c r="A14" t="s">
        <v>8</v>
      </c>
    </row>
    <row r="15" spans="1:3" x14ac:dyDescent="0.25">
      <c r="A15" t="s">
        <v>13</v>
      </c>
      <c r="B15" t="s">
        <v>18</v>
      </c>
    </row>
    <row r="16" spans="1:3" x14ac:dyDescent="0.25">
      <c r="A16" t="s">
        <v>14</v>
      </c>
      <c r="B16" t="s">
        <v>19</v>
      </c>
    </row>
    <row r="17" spans="1:4" x14ac:dyDescent="0.25">
      <c r="A17" t="s">
        <v>15</v>
      </c>
      <c r="B17" t="s">
        <v>20</v>
      </c>
      <c r="C17" t="s">
        <v>21</v>
      </c>
      <c r="D17" t="s">
        <v>22</v>
      </c>
    </row>
    <row r="18" spans="1:4" x14ac:dyDescent="0.25">
      <c r="A18" t="s">
        <v>16</v>
      </c>
      <c r="B18" t="s">
        <v>24</v>
      </c>
    </row>
    <row r="19" spans="1:4" x14ac:dyDescent="0.25">
      <c r="A19" t="s">
        <v>17</v>
      </c>
      <c r="B1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2021-04-28T11:43:48Z</dcterms:modified>
</cp:coreProperties>
</file>