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\uni\secondo_anno\statistica\statistic_sheet\"/>
    </mc:Choice>
  </mc:AlternateContent>
  <xr:revisionPtr revIDLastSave="0" documentId="13_ncr:1_{BF8ABEF2-E898-431E-A47A-FD770601D8F9}" xr6:coauthVersionLast="47" xr6:coauthVersionMax="47" xr10:uidLastSave="{00000000-0000-0000-0000-000000000000}"/>
  <bookViews>
    <workbookView xWindow="-108" yWindow="-108" windowWidth="23256" windowHeight="13176" xr2:uid="{134D6974-8B0F-428B-AB8C-B46509ECAD2A}"/>
  </bookViews>
  <sheets>
    <sheet name="accident" sheetId="2" r:id="rId1"/>
    <sheet name="Survived_age" sheetId="1" r:id="rId2"/>
    <sheet name="NotSurvived_age" sheetId="3" r:id="rId3"/>
  </sheets>
  <definedNames>
    <definedName name="_xlnm._FilterDatabase" localSheetId="2" hidden="1">NotSurvived_age!$A$1:$A$193</definedName>
    <definedName name="_xlnm._FilterDatabase" localSheetId="1" hidden="1">Survived_age!$A$1:$A$201</definedName>
    <definedName name="_xlchart.v1.0" hidden="1">NotSurvived_age!$A$1:$A$99</definedName>
    <definedName name="_xlchart.v1.1" hidden="1">Survived_age!$A:$A</definedName>
    <definedName name="_xlchart.v1.2" hidden="1">NotSurvived_age!$A$1:$A$99</definedName>
    <definedName name="_xlchart.v1.3" hidden="1">Survived_age!$A:$A</definedName>
    <definedName name="DatiEsterni_1" localSheetId="0" hidden="1">accident!$A$1:$F$201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2" l="1"/>
  <c r="Q3" i="2"/>
  <c r="Q2" i="2"/>
  <c r="M2" i="2"/>
  <c r="M3" i="2"/>
  <c r="D8" i="3"/>
  <c r="H47" i="3"/>
  <c r="H48" i="3"/>
  <c r="H49" i="3"/>
  <c r="H50" i="3"/>
  <c r="H51" i="3"/>
  <c r="H52" i="3"/>
  <c r="H53" i="3"/>
  <c r="H54" i="3"/>
  <c r="G47" i="3"/>
  <c r="G48" i="3"/>
  <c r="G49" i="3"/>
  <c r="G50" i="3"/>
  <c r="G51" i="3"/>
  <c r="G52" i="3"/>
  <c r="G53" i="3"/>
  <c r="G54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3" i="3"/>
  <c r="D8" i="1"/>
  <c r="G50" i="1"/>
  <c r="G51" i="1"/>
  <c r="G52" i="1"/>
  <c r="G53" i="1"/>
  <c r="G5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3" i="1"/>
  <c r="M4" i="2"/>
  <c r="I3" i="2"/>
  <c r="I2" i="2"/>
  <c r="I4" i="2"/>
  <c r="D5" i="3"/>
  <c r="D13" i="3"/>
  <c r="D12" i="3"/>
  <c r="D11" i="3"/>
  <c r="D6" i="3"/>
  <c r="D4" i="3"/>
  <c r="D3" i="3"/>
  <c r="D2" i="3"/>
  <c r="D12" i="1"/>
  <c r="D13" i="1"/>
  <c r="D11" i="1"/>
  <c r="R4" i="2" l="1"/>
  <c r="R3" i="2"/>
  <c r="Q5" i="2"/>
  <c r="H54" i="1"/>
  <c r="H51" i="1"/>
  <c r="M5" i="2"/>
  <c r="N2" i="2" s="1"/>
  <c r="I5" i="2"/>
  <c r="J2" i="2" s="1"/>
  <c r="H45" i="3"/>
  <c r="H41" i="3"/>
  <c r="H37" i="3"/>
  <c r="H33" i="3"/>
  <c r="H29" i="3"/>
  <c r="H25" i="3"/>
  <c r="H21" i="3"/>
  <c r="H17" i="3"/>
  <c r="H13" i="3"/>
  <c r="H9" i="3"/>
  <c r="H5" i="3"/>
  <c r="H44" i="3"/>
  <c r="H40" i="3"/>
  <c r="H36" i="3"/>
  <c r="H32" i="3"/>
  <c r="H28" i="3"/>
  <c r="H24" i="3"/>
  <c r="H20" i="3"/>
  <c r="H16" i="3"/>
  <c r="H12" i="3"/>
  <c r="H8" i="3"/>
  <c r="H4" i="3"/>
  <c r="H43" i="3"/>
  <c r="H39" i="3"/>
  <c r="H35" i="3"/>
  <c r="H31" i="3"/>
  <c r="H27" i="3"/>
  <c r="H23" i="3"/>
  <c r="H19" i="3"/>
  <c r="H15" i="3"/>
  <c r="H11" i="3"/>
  <c r="H7" i="3"/>
  <c r="H46" i="3"/>
  <c r="H42" i="3"/>
  <c r="H38" i="3"/>
  <c r="H34" i="3"/>
  <c r="H30" i="3"/>
  <c r="H26" i="3"/>
  <c r="H22" i="3"/>
  <c r="H18" i="3"/>
  <c r="H14" i="3"/>
  <c r="H10" i="3"/>
  <c r="H6" i="3"/>
  <c r="D4" i="1"/>
  <c r="D5" i="1"/>
  <c r="H50" i="1" s="1"/>
  <c r="D6" i="1"/>
  <c r="D3" i="1"/>
  <c r="D2" i="1"/>
  <c r="J4" i="2" l="1"/>
  <c r="R2" i="2"/>
  <c r="J3" i="2"/>
  <c r="N4" i="2"/>
  <c r="N3" i="2"/>
  <c r="H3" i="1"/>
  <c r="H53" i="1"/>
  <c r="H52" i="1"/>
  <c r="H8" i="1"/>
  <c r="H42" i="1"/>
  <c r="H15" i="1"/>
  <c r="H6" i="1"/>
  <c r="H31" i="1"/>
  <c r="H30" i="1"/>
  <c r="H24" i="1"/>
  <c r="H29" i="1"/>
  <c r="H32" i="1"/>
  <c r="H49" i="1"/>
  <c r="H37" i="1"/>
  <c r="H19" i="1"/>
  <c r="H7" i="1"/>
  <c r="H16" i="1"/>
  <c r="H21" i="1"/>
  <c r="H41" i="1"/>
  <c r="H47" i="1"/>
  <c r="H46" i="1"/>
  <c r="H20" i="1"/>
  <c r="H10" i="1"/>
  <c r="H45" i="1"/>
  <c r="H48" i="1"/>
  <c r="H18" i="1"/>
  <c r="H36" i="1"/>
  <c r="H14" i="1"/>
  <c r="H11" i="1"/>
  <c r="H39" i="1"/>
  <c r="H33" i="1"/>
  <c r="H4" i="1"/>
  <c r="H12" i="1"/>
  <c r="H40" i="1"/>
  <c r="H28" i="1"/>
  <c r="H23" i="1"/>
  <c r="H9" i="1"/>
  <c r="H26" i="1"/>
  <c r="H44" i="1"/>
  <c r="H22" i="1"/>
  <c r="H27" i="1"/>
  <c r="H25" i="1"/>
  <c r="H13" i="1"/>
  <c r="H35" i="1"/>
  <c r="H17" i="1"/>
  <c r="H34" i="1"/>
  <c r="H5" i="1"/>
  <c r="H38" i="1"/>
  <c r="H43" i="1"/>
  <c r="H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52513E-D9F3-4413-A899-A5E38A082A66}" keepAlive="1" name="Query - accident" description="Connessione alla query 'accident' nella cartella di lavoro." type="5" refreshedVersion="8" background="1" saveData="1">
    <dbPr connection="Provider=Microsoft.Mashup.OleDb.1;Data Source=$Workbook$;Location=accident;Extended Properties=&quot;&quot;" command="SELECT * FROM [accident]"/>
  </connection>
</connections>
</file>

<file path=xl/sharedStrings.xml><?xml version="1.0" encoding="utf-8"?>
<sst xmlns="http://schemas.openxmlformats.org/spreadsheetml/2006/main" count="734" uniqueCount="27">
  <si>
    <t>Age</t>
  </si>
  <si>
    <t>Gender</t>
  </si>
  <si>
    <t>Speed_of_Impact</t>
  </si>
  <si>
    <t>Helmet_Used</t>
  </si>
  <si>
    <t>Seatbelt_Used</t>
  </si>
  <si>
    <t>Survived</t>
  </si>
  <si>
    <t>Female</t>
  </si>
  <si>
    <t>No</t>
  </si>
  <si>
    <t>Yes</t>
  </si>
  <si>
    <t>Male</t>
  </si>
  <si>
    <t/>
  </si>
  <si>
    <t>Somma</t>
  </si>
  <si>
    <t>Media</t>
  </si>
  <si>
    <t>Minimo</t>
  </si>
  <si>
    <t>Massimo</t>
  </si>
  <si>
    <t>n</t>
  </si>
  <si>
    <t>x_i</t>
  </si>
  <si>
    <t>f_i</t>
  </si>
  <si>
    <t>p_i</t>
  </si>
  <si>
    <t>VALORI</t>
  </si>
  <si>
    <t>FREQ. ASSOLUTA</t>
  </si>
  <si>
    <t>REQ. RELATIVA</t>
  </si>
  <si>
    <t>Moda</t>
  </si>
  <si>
    <t>Quartili</t>
  </si>
  <si>
    <t>Unknown</t>
  </si>
  <si>
    <t>Using helmet</t>
  </si>
  <si>
    <t>Using seatbelt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</si>
</sst>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/>
    <xf numFmtId="9" fontId="0" fillId="0" borderId="0" xfId="1" applyFont="1"/>
  </cellXfs>
  <cellStyles count="2">
    <cellStyle name="Normale" xfId="0" builtinId="0"/>
    <cellStyle name="Percentuale" xfId="1" builtinId="5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it-IT"/>
              <a:t>Grafico a barre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Survived</c:v>
          </c:tx>
          <c:spPr>
            <a:solidFill>
              <a:srgbClr val="00B050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Survived_age!$F$3:$F$54</c:f>
              <c:numCache>
                <c:formatCode>General</c:formatCode>
                <c:ptCount val="5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</c:numCache>
            </c:numRef>
          </c:cat>
          <c:val>
            <c:numRef>
              <c:f>Survived_age!$G$3:$G$54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  <c:pt idx="22">
                  <c:v>3</c:v>
                </c:pt>
                <c:pt idx="23">
                  <c:v>5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2</c:v>
                </c:pt>
                <c:pt idx="32">
                  <c:v>4</c:v>
                </c:pt>
                <c:pt idx="33">
                  <c:v>2</c:v>
                </c:pt>
                <c:pt idx="34">
                  <c:v>5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6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4</c:v>
                </c:pt>
                <c:pt idx="44">
                  <c:v>2</c:v>
                </c:pt>
                <c:pt idx="45">
                  <c:v>0</c:v>
                </c:pt>
                <c:pt idx="46">
                  <c:v>2</c:v>
                </c:pt>
                <c:pt idx="47">
                  <c:v>2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D-4E77-A4EB-2775675D6559}"/>
            </c:ext>
          </c:extLst>
        </c:ser>
        <c:ser>
          <c:idx val="1"/>
          <c:order val="1"/>
          <c:tx>
            <c:v>NotSurvived</c:v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Survived_age!$F$3:$F$54</c:f>
              <c:numCache>
                <c:formatCode>General</c:formatCode>
                <c:ptCount val="5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</c:numCache>
            </c:numRef>
          </c:cat>
          <c:val>
            <c:numRef>
              <c:f>NotSurvived_age!$G$3:$G$54</c:f>
              <c:numCache>
                <c:formatCode>General</c:formatCode>
                <c:ptCount val="52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5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1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5</c:v>
                </c:pt>
                <c:pt idx="44">
                  <c:v>3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5D-4E77-A4EB-2775675D655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15592224"/>
        <c:axId val="415595104"/>
      </c:barChart>
      <c:catAx>
        <c:axId val="41559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5595104"/>
        <c:crosses val="autoZero"/>
        <c:auto val="1"/>
        <c:lblAlgn val="ctr"/>
        <c:lblOffset val="100"/>
        <c:noMultiLvlLbl val="0"/>
      </c:catAx>
      <c:valAx>
        <c:axId val="4155951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1559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_xlchart.v1.2</cx:f>
      </cx:numDim>
    </cx:data>
  </cx:chartData>
  <cx:chart>
    <cx:title pos="t" align="ctr" overlay="0">
      <cx:tx>
        <cx:txData>
          <cx:v>Grafico a baffo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Grafico a baffo</a:t>
          </a:r>
        </a:p>
      </cx:txPr>
    </cx:title>
    <cx:plotArea>
      <cx:plotAreaRegion>
        <cx:series layoutId="boxWhisker" uniqueId="{00000000-80EA-4C56-ADEC-9BF2D08C1057}">
          <cx:spPr>
            <a:solidFill>
              <a:srgbClr val="00B050"/>
            </a:solidFill>
            <a:ln>
              <a:solidFill>
                <a:schemeClr val="tx1"/>
              </a:solidFill>
            </a:ln>
          </cx:spPr>
          <cx:dataLabels pos="l">
            <cx:spPr>
              <a:ln>
                <a:noFill/>
              </a:ln>
            </cx:spPr>
            <cx:visibility seriesName="0" categoryName="0" value="1"/>
            <cx:separator>, </cx:separator>
            <cx:dataLabel idx="1048579">
              <cx:numFmt formatCode="#.##0,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bg1"/>
                      </a:solidFill>
                    </a:defRPr>
                  </a:pPr>
                  <a:r>
                    <a:rPr lang="it-IT" sz="900" b="0" i="0" u="none" strike="noStrike" baseline="0">
                      <a:solidFill>
                        <a:schemeClr val="bg1"/>
                      </a:solidFill>
                      <a:latin typeface="Aptos Narrow" panose="02110004020202020204"/>
                    </a:rPr>
                    <a:t>45,05</a:t>
                  </a:r>
                </a:p>
              </cx:txPr>
              <cx:separator>, </cx:separato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0-CE02-4E23-8650-639C2BFACCA4}">
          <cx:spPr>
            <a:ln>
              <a:solidFill>
                <a:schemeClr val="tx1"/>
              </a:solidFill>
            </a:ln>
          </cx:spPr>
          <cx:dataLabels>
            <cx:numFmt formatCode="Standard" sourceLinked="0"/>
            <cx:visibility seriesName="0" categoryName="0" value="1"/>
            <cx:separator>, </cx:separator>
            <cx:dataLabel idx="102">
              <cx:numFmt formatCode="#.##0,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bg1"/>
                      </a:solidFill>
                    </a:defRPr>
                  </a:pPr>
                  <a:r>
                    <a:rPr lang="it-IT" sz="900" b="0" i="0" u="none" strike="noStrike" baseline="0">
                      <a:solidFill>
                        <a:schemeClr val="bg1"/>
                      </a:solidFill>
                      <a:latin typeface="Aptos Narrow" panose="02110004020202020204"/>
                    </a:rPr>
                    <a:t>41,77</a:t>
                  </a:r>
                </a:p>
              </cx:txPr>
              <cx:separator>, </cx:separator>
            </cx:dataLabel>
          </cx:dataLabels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175260</xdr:rowOff>
    </xdr:from>
    <xdr:to>
      <xdr:col>22</xdr:col>
      <xdr:colOff>365760</xdr:colOff>
      <xdr:row>18</xdr:row>
      <xdr:rowOff>91440</xdr:rowOff>
    </xdr:to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C32FFC00-C547-5C74-400B-CF35BDEEB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68580</xdr:rowOff>
    </xdr:from>
    <xdr:to>
      <xdr:col>19</xdr:col>
      <xdr:colOff>281940</xdr:colOff>
      <xdr:row>39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co 1">
              <a:extLst>
                <a:ext uri="{FF2B5EF4-FFF2-40B4-BE49-F238E27FC236}">
                  <a16:creationId xmlns:a16="http://schemas.microsoft.com/office/drawing/2014/main" id="{1DE0A6BC-B239-EA9F-B21F-75A7C793AF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1660" y="3543300"/>
              <a:ext cx="7475220" cy="3756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785EE26E-C263-4C98-A662-7C19375F0886}" autoFormatId="16" applyNumberFormats="0" applyBorderFormats="0" applyFontFormats="0" applyPatternFormats="0" applyAlignmentFormats="0" applyWidthHeightFormats="0">
  <queryTableRefresh nextId="7">
    <queryTableFields count="6">
      <queryTableField id="1" name="Age" tableColumnId="1"/>
      <queryTableField id="2" name="Gender" tableColumnId="2"/>
      <queryTableField id="3" name="Speed_of_Impact" tableColumnId="3"/>
      <queryTableField id="4" name="Helmet_Used" tableColumnId="4"/>
      <queryTableField id="5" name="Seatbelt_Used" tableColumnId="5"/>
      <queryTableField id="6" name="Survived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B81A37-4743-437D-928A-1FD81F87D672}" name="accident" displayName="accident" ref="A1:F201" tableType="queryTable" totalsRowShown="0">
  <autoFilter ref="A1:F201" xr:uid="{41B81A37-4743-437D-928A-1FD81F87D672}"/>
  <sortState xmlns:xlrd2="http://schemas.microsoft.com/office/spreadsheetml/2017/richdata2" ref="A2:F201">
    <sortCondition ref="C1:C201"/>
  </sortState>
  <tableColumns count="6">
    <tableColumn id="1" xr3:uid="{7C593298-678D-49FE-881E-EDAC171EF628}" uniqueName="1" name="Age" queryTableFieldId="1"/>
    <tableColumn id="2" xr3:uid="{C7839C8A-5006-4385-A5B6-F487307CBB27}" uniqueName="2" name="Gender" queryTableFieldId="2" dataDxfId="2"/>
    <tableColumn id="3" xr3:uid="{653C38FD-1B56-4B2F-913F-20ABD0F6AA0F}" uniqueName="3" name="Speed_of_Impact" queryTableFieldId="3"/>
    <tableColumn id="4" xr3:uid="{D71011EF-A16C-4316-B833-023D3BE96C0A}" uniqueName="4" name="Helmet_Used" queryTableFieldId="4" dataDxfId="1"/>
    <tableColumn id="5" xr3:uid="{48FF1B83-A46F-4432-99BF-F1DAF67BD9FF}" uniqueName="5" name="Seatbelt_Used" queryTableFieldId="5" dataDxfId="0"/>
    <tableColumn id="6" xr3:uid="{E181D8F5-1863-42A4-B303-8217081E5FEE}" uniqueName="6" name="Survived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69B3F-6D11-4580-83E3-916EA85ACB64}">
  <dimension ref="A1:R201"/>
  <sheetViews>
    <sheetView tabSelected="1" workbookViewId="0">
      <selection activeCell="O197" sqref="O197"/>
    </sheetView>
  </sheetViews>
  <sheetFormatPr defaultRowHeight="14.4" x14ac:dyDescent="0.3"/>
  <cols>
    <col min="1" max="1" width="6.21875" bestFit="1" customWidth="1"/>
    <col min="2" max="2" width="9.33203125" bestFit="1" customWidth="1"/>
    <col min="3" max="3" width="17.77734375" bestFit="1" customWidth="1"/>
    <col min="4" max="4" width="14.44140625" bestFit="1" customWidth="1"/>
    <col min="5" max="5" width="15.44140625" bestFit="1" customWidth="1"/>
    <col min="6" max="6" width="10.44140625" bestFit="1" customWidth="1"/>
    <col min="8" max="8" width="11.5546875" customWidth="1"/>
    <col min="9" max="9" width="10.44140625" bestFit="1" customWidth="1"/>
    <col min="12" max="12" width="12.77734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5" t="s">
        <v>1</v>
      </c>
      <c r="I1" t="s">
        <v>17</v>
      </c>
      <c r="J1" t="s">
        <v>18</v>
      </c>
      <c r="L1" s="5" t="s">
        <v>26</v>
      </c>
      <c r="P1" s="5" t="s">
        <v>25</v>
      </c>
    </row>
    <row r="2" spans="1:18" x14ac:dyDescent="0.3">
      <c r="A2">
        <v>52</v>
      </c>
      <c r="B2" t="s">
        <v>6</v>
      </c>
      <c r="C2">
        <v>20</v>
      </c>
      <c r="D2" t="s">
        <v>7</v>
      </c>
      <c r="E2" t="s">
        <v>7</v>
      </c>
      <c r="F2">
        <v>1</v>
      </c>
      <c r="H2" t="s">
        <v>9</v>
      </c>
      <c r="I2">
        <f>COUNTIFS(B2:B201, H2)</f>
        <v>89</v>
      </c>
      <c r="J2" s="6">
        <f>I2/$I$5</f>
        <v>0.44500000000000001</v>
      </c>
      <c r="K2" s="6"/>
      <c r="L2" t="s">
        <v>8</v>
      </c>
      <c r="M2">
        <f>COUNTIFS(E2:E201, L2)</f>
        <v>111</v>
      </c>
      <c r="N2" s="6">
        <f>M2/$M$5</f>
        <v>0.55500000000000005</v>
      </c>
      <c r="P2" t="s">
        <v>8</v>
      </c>
      <c r="Q2">
        <f>COUNTIFS(D2:D201, P2)</f>
        <v>111</v>
      </c>
      <c r="R2" s="6">
        <f>Q2/$M$5</f>
        <v>0.55500000000000005</v>
      </c>
    </row>
    <row r="3" spans="1:18" x14ac:dyDescent="0.3">
      <c r="A3">
        <v>52</v>
      </c>
      <c r="B3" t="s">
        <v>9</v>
      </c>
      <c r="C3">
        <v>20</v>
      </c>
      <c r="D3" t="s">
        <v>8</v>
      </c>
      <c r="E3" t="s">
        <v>7</v>
      </c>
      <c r="F3">
        <v>1</v>
      </c>
      <c r="H3" t="s">
        <v>6</v>
      </c>
      <c r="I3">
        <f>COUNTIFS(B3:B202, H3)</f>
        <v>109</v>
      </c>
      <c r="J3" s="6">
        <f t="shared" ref="J3:J4" si="0">I3/$I$5</f>
        <v>0.54500000000000004</v>
      </c>
      <c r="K3" s="6"/>
      <c r="L3" t="s">
        <v>7</v>
      </c>
      <c r="M3">
        <f>COUNTIFS(E2:E201, L3)</f>
        <v>89</v>
      </c>
      <c r="N3" s="6">
        <f>M3/$M$5</f>
        <v>0.44500000000000001</v>
      </c>
      <c r="P3" t="s">
        <v>7</v>
      </c>
      <c r="Q3">
        <f>COUNTIFS(D2:D201, P3)</f>
        <v>89</v>
      </c>
      <c r="R3" s="6">
        <f>Q3/$M$5</f>
        <v>0.44500000000000001</v>
      </c>
    </row>
    <row r="4" spans="1:18" x14ac:dyDescent="0.3">
      <c r="A4">
        <v>28</v>
      </c>
      <c r="B4" t="s">
        <v>9</v>
      </c>
      <c r="C4">
        <v>20</v>
      </c>
      <c r="D4" t="s">
        <v>8</v>
      </c>
      <c r="E4" t="s">
        <v>7</v>
      </c>
      <c r="F4">
        <v>1</v>
      </c>
      <c r="H4" t="s">
        <v>24</v>
      </c>
      <c r="I4">
        <f>COUNTIFS(B3:B202, "")</f>
        <v>2</v>
      </c>
      <c r="J4" s="6">
        <f t="shared" si="0"/>
        <v>0.01</v>
      </c>
      <c r="K4" s="6"/>
      <c r="L4" t="s">
        <v>24</v>
      </c>
      <c r="M4">
        <f>COUNTIFS(D2:D201, "")</f>
        <v>0</v>
      </c>
      <c r="N4" s="6">
        <f>M4/$M$5</f>
        <v>0</v>
      </c>
      <c r="P4" t="s">
        <v>24</v>
      </c>
      <c r="Q4">
        <f>COUNTIFS(D2:D201, "")</f>
        <v>0</v>
      </c>
      <c r="R4" s="6">
        <f>Q4/$M$5</f>
        <v>0</v>
      </c>
    </row>
    <row r="5" spans="1:18" x14ac:dyDescent="0.3">
      <c r="A5">
        <v>18</v>
      </c>
      <c r="B5" t="s">
        <v>6</v>
      </c>
      <c r="C5">
        <v>20</v>
      </c>
      <c r="D5" t="s">
        <v>7</v>
      </c>
      <c r="E5" t="s">
        <v>8</v>
      </c>
      <c r="F5">
        <v>0</v>
      </c>
      <c r="I5">
        <f>I2+I3+I4</f>
        <v>200</v>
      </c>
      <c r="M5">
        <f>M2+M3+M4</f>
        <v>200</v>
      </c>
      <c r="Q5">
        <f>Q2+Q3+Q4</f>
        <v>200</v>
      </c>
    </row>
    <row r="6" spans="1:18" x14ac:dyDescent="0.3">
      <c r="A6">
        <v>37</v>
      </c>
      <c r="B6" t="s">
        <v>6</v>
      </c>
      <c r="C6">
        <v>21</v>
      </c>
      <c r="D6" t="s">
        <v>7</v>
      </c>
      <c r="E6" t="s">
        <v>7</v>
      </c>
      <c r="F6">
        <v>0</v>
      </c>
    </row>
    <row r="7" spans="1:18" x14ac:dyDescent="0.3">
      <c r="A7">
        <v>44</v>
      </c>
      <c r="B7" t="s">
        <v>6</v>
      </c>
      <c r="C7">
        <v>21</v>
      </c>
      <c r="D7" t="s">
        <v>7</v>
      </c>
      <c r="E7" t="s">
        <v>8</v>
      </c>
      <c r="F7">
        <v>0</v>
      </c>
    </row>
    <row r="8" spans="1:18" x14ac:dyDescent="0.3">
      <c r="A8">
        <v>57</v>
      </c>
      <c r="B8" t="s">
        <v>6</v>
      </c>
      <c r="C8">
        <v>23</v>
      </c>
      <c r="D8" t="s">
        <v>7</v>
      </c>
      <c r="E8" t="s">
        <v>8</v>
      </c>
      <c r="F8">
        <v>0</v>
      </c>
    </row>
    <row r="9" spans="1:18" x14ac:dyDescent="0.3">
      <c r="A9">
        <v>42</v>
      </c>
      <c r="B9" t="s">
        <v>6</v>
      </c>
      <c r="C9">
        <v>23</v>
      </c>
      <c r="D9" t="s">
        <v>7</v>
      </c>
      <c r="E9" t="s">
        <v>8</v>
      </c>
      <c r="F9">
        <v>1</v>
      </c>
    </row>
    <row r="10" spans="1:18" x14ac:dyDescent="0.3">
      <c r="A10">
        <v>68</v>
      </c>
      <c r="B10" t="s">
        <v>9</v>
      </c>
      <c r="C10">
        <v>24</v>
      </c>
      <c r="D10" t="s">
        <v>8</v>
      </c>
      <c r="E10" t="s">
        <v>8</v>
      </c>
      <c r="F10">
        <v>0</v>
      </c>
    </row>
    <row r="11" spans="1:18" x14ac:dyDescent="0.3">
      <c r="A11">
        <v>38</v>
      </c>
      <c r="B11" t="s">
        <v>6</v>
      </c>
      <c r="C11">
        <v>25</v>
      </c>
      <c r="D11" t="s">
        <v>8</v>
      </c>
      <c r="E11" t="s">
        <v>8</v>
      </c>
      <c r="F11">
        <v>0</v>
      </c>
    </row>
    <row r="12" spans="1:18" x14ac:dyDescent="0.3">
      <c r="A12">
        <v>25</v>
      </c>
      <c r="B12" t="s">
        <v>6</v>
      </c>
      <c r="C12">
        <v>25</v>
      </c>
      <c r="D12" t="s">
        <v>8</v>
      </c>
      <c r="E12" t="s">
        <v>8</v>
      </c>
      <c r="F12">
        <v>0</v>
      </c>
    </row>
    <row r="13" spans="1:18" x14ac:dyDescent="0.3">
      <c r="A13">
        <v>21</v>
      </c>
      <c r="B13" t="s">
        <v>6</v>
      </c>
      <c r="C13">
        <v>26</v>
      </c>
      <c r="D13" t="s">
        <v>7</v>
      </c>
      <c r="E13" t="s">
        <v>7</v>
      </c>
      <c r="F13">
        <v>0</v>
      </c>
    </row>
    <row r="14" spans="1:18" x14ac:dyDescent="0.3">
      <c r="A14">
        <v>56</v>
      </c>
      <c r="B14" t="s">
        <v>6</v>
      </c>
      <c r="C14">
        <v>27</v>
      </c>
      <c r="D14" t="s">
        <v>7</v>
      </c>
      <c r="E14" t="s">
        <v>7</v>
      </c>
      <c r="F14">
        <v>1</v>
      </c>
    </row>
    <row r="15" spans="1:18" x14ac:dyDescent="0.3">
      <c r="A15">
        <v>27</v>
      </c>
      <c r="B15" t="s">
        <v>6</v>
      </c>
      <c r="C15">
        <v>27</v>
      </c>
      <c r="D15" t="s">
        <v>8</v>
      </c>
      <c r="E15" t="s">
        <v>7</v>
      </c>
      <c r="F15">
        <v>0</v>
      </c>
    </row>
    <row r="16" spans="1:18" x14ac:dyDescent="0.3">
      <c r="A16">
        <v>25</v>
      </c>
      <c r="B16" t="s">
        <v>9</v>
      </c>
      <c r="C16">
        <v>27</v>
      </c>
      <c r="D16" t="s">
        <v>7</v>
      </c>
      <c r="E16" t="s">
        <v>8</v>
      </c>
      <c r="F16">
        <v>1</v>
      </c>
    </row>
    <row r="17" spans="1:6" x14ac:dyDescent="0.3">
      <c r="A17">
        <v>61</v>
      </c>
      <c r="B17" t="s">
        <v>9</v>
      </c>
      <c r="C17">
        <v>28</v>
      </c>
      <c r="D17" t="s">
        <v>7</v>
      </c>
      <c r="E17" t="s">
        <v>7</v>
      </c>
      <c r="F17">
        <v>0</v>
      </c>
    </row>
    <row r="18" spans="1:6" x14ac:dyDescent="0.3">
      <c r="A18">
        <v>39</v>
      </c>
      <c r="B18" t="s">
        <v>6</v>
      </c>
      <c r="C18">
        <v>28</v>
      </c>
      <c r="D18" t="s">
        <v>8</v>
      </c>
      <c r="E18" t="s">
        <v>8</v>
      </c>
      <c r="F18">
        <v>0</v>
      </c>
    </row>
    <row r="19" spans="1:6" x14ac:dyDescent="0.3">
      <c r="A19">
        <v>19</v>
      </c>
      <c r="B19" t="s">
        <v>6</v>
      </c>
      <c r="C19">
        <v>29</v>
      </c>
      <c r="D19" t="s">
        <v>7</v>
      </c>
      <c r="E19" t="s">
        <v>7</v>
      </c>
      <c r="F19">
        <v>0</v>
      </c>
    </row>
    <row r="20" spans="1:6" x14ac:dyDescent="0.3">
      <c r="A20">
        <v>61</v>
      </c>
      <c r="B20" t="s">
        <v>6</v>
      </c>
      <c r="C20">
        <v>29</v>
      </c>
      <c r="D20" t="s">
        <v>8</v>
      </c>
      <c r="E20" t="s">
        <v>8</v>
      </c>
      <c r="F20">
        <v>1</v>
      </c>
    </row>
    <row r="21" spans="1:6" x14ac:dyDescent="0.3">
      <c r="A21">
        <v>44</v>
      </c>
      <c r="B21" t="s">
        <v>6</v>
      </c>
      <c r="C21">
        <v>31</v>
      </c>
      <c r="D21" t="s">
        <v>8</v>
      </c>
      <c r="E21" t="s">
        <v>8</v>
      </c>
      <c r="F21">
        <v>1</v>
      </c>
    </row>
    <row r="22" spans="1:6" x14ac:dyDescent="0.3">
      <c r="A22">
        <v>24</v>
      </c>
      <c r="B22" t="s">
        <v>9</v>
      </c>
      <c r="C22">
        <v>32</v>
      </c>
      <c r="D22" t="s">
        <v>7</v>
      </c>
      <c r="E22" t="s">
        <v>7</v>
      </c>
      <c r="F22">
        <v>1</v>
      </c>
    </row>
    <row r="23" spans="1:6" x14ac:dyDescent="0.3">
      <c r="A23">
        <v>23</v>
      </c>
      <c r="B23" t="s">
        <v>9</v>
      </c>
      <c r="C23">
        <v>32</v>
      </c>
      <c r="D23" t="s">
        <v>8</v>
      </c>
      <c r="E23" t="s">
        <v>7</v>
      </c>
      <c r="F23">
        <v>1</v>
      </c>
    </row>
    <row r="24" spans="1:6" x14ac:dyDescent="0.3">
      <c r="A24">
        <v>31</v>
      </c>
      <c r="B24" t="s">
        <v>9</v>
      </c>
      <c r="C24">
        <v>33</v>
      </c>
      <c r="D24" t="s">
        <v>8</v>
      </c>
      <c r="E24" t="s">
        <v>8</v>
      </c>
      <c r="F24">
        <v>0</v>
      </c>
    </row>
    <row r="25" spans="1:6" x14ac:dyDescent="0.3">
      <c r="A25">
        <v>26</v>
      </c>
      <c r="B25" t="s">
        <v>9</v>
      </c>
      <c r="C25">
        <v>34</v>
      </c>
      <c r="D25" t="s">
        <v>8</v>
      </c>
      <c r="E25" t="s">
        <v>7</v>
      </c>
      <c r="F25">
        <v>0</v>
      </c>
    </row>
    <row r="26" spans="1:6" x14ac:dyDescent="0.3">
      <c r="A26">
        <v>32</v>
      </c>
      <c r="B26" t="s">
        <v>9</v>
      </c>
      <c r="C26">
        <v>34</v>
      </c>
      <c r="D26" t="s">
        <v>8</v>
      </c>
      <c r="E26" t="s">
        <v>8</v>
      </c>
      <c r="F26">
        <v>1</v>
      </c>
    </row>
    <row r="27" spans="1:6" x14ac:dyDescent="0.3">
      <c r="A27">
        <v>22</v>
      </c>
      <c r="B27" t="s">
        <v>9</v>
      </c>
      <c r="C27">
        <v>35</v>
      </c>
      <c r="D27" t="s">
        <v>7</v>
      </c>
      <c r="E27" t="s">
        <v>7</v>
      </c>
      <c r="F27">
        <v>1</v>
      </c>
    </row>
    <row r="28" spans="1:6" x14ac:dyDescent="0.3">
      <c r="A28">
        <v>32</v>
      </c>
      <c r="B28" t="s">
        <v>9</v>
      </c>
      <c r="C28">
        <v>35</v>
      </c>
      <c r="D28" t="s">
        <v>7</v>
      </c>
      <c r="E28" t="s">
        <v>7</v>
      </c>
      <c r="F28">
        <v>1</v>
      </c>
    </row>
    <row r="29" spans="1:6" x14ac:dyDescent="0.3">
      <c r="A29">
        <v>53</v>
      </c>
      <c r="B29" t="s">
        <v>9</v>
      </c>
      <c r="C29">
        <v>35</v>
      </c>
      <c r="D29" t="s">
        <v>8</v>
      </c>
      <c r="E29" t="s">
        <v>7</v>
      </c>
      <c r="F29">
        <v>0</v>
      </c>
    </row>
    <row r="30" spans="1:6" x14ac:dyDescent="0.3">
      <c r="A30">
        <v>30</v>
      </c>
      <c r="B30" t="s">
        <v>6</v>
      </c>
      <c r="C30">
        <v>35</v>
      </c>
      <c r="D30" t="s">
        <v>7</v>
      </c>
      <c r="E30" t="s">
        <v>8</v>
      </c>
      <c r="F30">
        <v>0</v>
      </c>
    </row>
    <row r="31" spans="1:6" x14ac:dyDescent="0.3">
      <c r="A31">
        <v>45</v>
      </c>
      <c r="B31" t="s">
        <v>6</v>
      </c>
      <c r="C31">
        <v>35</v>
      </c>
      <c r="D31" t="s">
        <v>8</v>
      </c>
      <c r="E31" t="s">
        <v>8</v>
      </c>
      <c r="F31">
        <v>0</v>
      </c>
    </row>
    <row r="32" spans="1:6" x14ac:dyDescent="0.3">
      <c r="A32">
        <v>56</v>
      </c>
      <c r="B32" t="s">
        <v>9</v>
      </c>
      <c r="C32">
        <v>35</v>
      </c>
      <c r="D32" t="s">
        <v>8</v>
      </c>
      <c r="E32" t="s">
        <v>8</v>
      </c>
      <c r="F32">
        <v>0</v>
      </c>
    </row>
    <row r="33" spans="1:6" x14ac:dyDescent="0.3">
      <c r="A33">
        <v>64</v>
      </c>
      <c r="B33" t="s">
        <v>9</v>
      </c>
      <c r="C33">
        <v>36</v>
      </c>
      <c r="D33" t="s">
        <v>8</v>
      </c>
      <c r="E33" t="s">
        <v>7</v>
      </c>
      <c r="F33">
        <v>0</v>
      </c>
    </row>
    <row r="34" spans="1:6" x14ac:dyDescent="0.3">
      <c r="A34">
        <v>29</v>
      </c>
      <c r="B34" t="s">
        <v>6</v>
      </c>
      <c r="C34">
        <v>36</v>
      </c>
      <c r="D34" t="s">
        <v>8</v>
      </c>
      <c r="E34" t="s">
        <v>7</v>
      </c>
      <c r="F34">
        <v>0</v>
      </c>
    </row>
    <row r="35" spans="1:6" x14ac:dyDescent="0.3">
      <c r="A35">
        <v>19</v>
      </c>
      <c r="B35" t="s">
        <v>6</v>
      </c>
      <c r="C35">
        <v>36</v>
      </c>
      <c r="D35" t="s">
        <v>8</v>
      </c>
      <c r="E35" t="s">
        <v>8</v>
      </c>
      <c r="F35">
        <v>1</v>
      </c>
    </row>
    <row r="36" spans="1:6" x14ac:dyDescent="0.3">
      <c r="A36">
        <v>54</v>
      </c>
      <c r="B36" t="s">
        <v>9</v>
      </c>
      <c r="C36">
        <v>37</v>
      </c>
      <c r="D36" t="s">
        <v>7</v>
      </c>
      <c r="E36" t="s">
        <v>8</v>
      </c>
      <c r="F36">
        <v>1</v>
      </c>
    </row>
    <row r="37" spans="1:6" x14ac:dyDescent="0.3">
      <c r="A37">
        <v>61</v>
      </c>
      <c r="B37" t="s">
        <v>9</v>
      </c>
      <c r="C37">
        <v>38</v>
      </c>
      <c r="D37" t="s">
        <v>8</v>
      </c>
      <c r="E37" t="s">
        <v>7</v>
      </c>
      <c r="F37">
        <v>1</v>
      </c>
    </row>
    <row r="38" spans="1:6" x14ac:dyDescent="0.3">
      <c r="A38">
        <v>50</v>
      </c>
      <c r="B38" t="s">
        <v>9</v>
      </c>
      <c r="C38">
        <v>38</v>
      </c>
      <c r="D38" t="s">
        <v>7</v>
      </c>
      <c r="E38" t="s">
        <v>8</v>
      </c>
      <c r="F38">
        <v>1</v>
      </c>
    </row>
    <row r="39" spans="1:6" x14ac:dyDescent="0.3">
      <c r="A39">
        <v>53</v>
      </c>
      <c r="B39" t="s">
        <v>6</v>
      </c>
      <c r="C39">
        <v>38</v>
      </c>
      <c r="D39" t="s">
        <v>8</v>
      </c>
      <c r="E39" t="s">
        <v>8</v>
      </c>
      <c r="F39">
        <v>1</v>
      </c>
    </row>
    <row r="40" spans="1:6" x14ac:dyDescent="0.3">
      <c r="A40">
        <v>25</v>
      </c>
      <c r="B40" t="s">
        <v>6</v>
      </c>
      <c r="C40">
        <v>38</v>
      </c>
      <c r="D40" t="s">
        <v>8</v>
      </c>
      <c r="E40" t="s">
        <v>8</v>
      </c>
      <c r="F40">
        <v>0</v>
      </c>
    </row>
    <row r="41" spans="1:6" x14ac:dyDescent="0.3">
      <c r="A41">
        <v>61</v>
      </c>
      <c r="B41" t="s">
        <v>9</v>
      </c>
      <c r="C41">
        <v>39</v>
      </c>
      <c r="D41" t="s">
        <v>8</v>
      </c>
      <c r="E41" t="s">
        <v>8</v>
      </c>
      <c r="F41">
        <v>0</v>
      </c>
    </row>
    <row r="42" spans="1:6" x14ac:dyDescent="0.3">
      <c r="A42">
        <v>60</v>
      </c>
      <c r="B42" t="s">
        <v>6</v>
      </c>
      <c r="C42">
        <v>40</v>
      </c>
      <c r="D42" t="s">
        <v>8</v>
      </c>
      <c r="E42" t="s">
        <v>8</v>
      </c>
      <c r="F42">
        <v>0</v>
      </c>
    </row>
    <row r="43" spans="1:6" x14ac:dyDescent="0.3">
      <c r="A43">
        <v>62</v>
      </c>
      <c r="B43" t="s">
        <v>6</v>
      </c>
      <c r="C43">
        <v>41</v>
      </c>
      <c r="D43" t="s">
        <v>8</v>
      </c>
      <c r="E43" t="s">
        <v>7</v>
      </c>
      <c r="F43">
        <v>0</v>
      </c>
    </row>
    <row r="44" spans="1:6" x14ac:dyDescent="0.3">
      <c r="A44">
        <v>26</v>
      </c>
      <c r="B44" t="s">
        <v>6</v>
      </c>
      <c r="C44">
        <v>41</v>
      </c>
      <c r="D44" t="s">
        <v>7</v>
      </c>
      <c r="E44" t="s">
        <v>8</v>
      </c>
      <c r="F44">
        <v>1</v>
      </c>
    </row>
    <row r="45" spans="1:6" x14ac:dyDescent="0.3">
      <c r="A45">
        <v>45</v>
      </c>
      <c r="B45" t="s">
        <v>6</v>
      </c>
      <c r="C45">
        <v>42</v>
      </c>
      <c r="D45" t="s">
        <v>7</v>
      </c>
      <c r="E45" t="s">
        <v>7</v>
      </c>
      <c r="F45">
        <v>0</v>
      </c>
    </row>
    <row r="46" spans="1:6" x14ac:dyDescent="0.3">
      <c r="A46">
        <v>26</v>
      </c>
      <c r="B46" t="s">
        <v>6</v>
      </c>
      <c r="C46">
        <v>42</v>
      </c>
      <c r="D46" t="s">
        <v>8</v>
      </c>
      <c r="E46" t="s">
        <v>8</v>
      </c>
      <c r="F46">
        <v>0</v>
      </c>
    </row>
    <row r="47" spans="1:6" x14ac:dyDescent="0.3">
      <c r="A47">
        <v>57</v>
      </c>
      <c r="B47" t="s">
        <v>9</v>
      </c>
      <c r="C47">
        <v>42</v>
      </c>
      <c r="D47" t="s">
        <v>8</v>
      </c>
      <c r="E47" t="s">
        <v>8</v>
      </c>
      <c r="F47">
        <v>1</v>
      </c>
    </row>
    <row r="48" spans="1:6" x14ac:dyDescent="0.3">
      <c r="A48">
        <v>21</v>
      </c>
      <c r="B48" t="s">
        <v>9</v>
      </c>
      <c r="C48">
        <v>43</v>
      </c>
      <c r="D48" t="s">
        <v>7</v>
      </c>
      <c r="E48" t="s">
        <v>7</v>
      </c>
      <c r="F48">
        <v>1</v>
      </c>
    </row>
    <row r="49" spans="1:6" x14ac:dyDescent="0.3">
      <c r="A49">
        <v>19</v>
      </c>
      <c r="B49" t="s">
        <v>9</v>
      </c>
      <c r="C49">
        <v>43</v>
      </c>
      <c r="D49" t="s">
        <v>7</v>
      </c>
      <c r="E49" t="s">
        <v>7</v>
      </c>
      <c r="F49">
        <v>0</v>
      </c>
    </row>
    <row r="50" spans="1:6" x14ac:dyDescent="0.3">
      <c r="A50">
        <v>56</v>
      </c>
      <c r="B50" t="s">
        <v>6</v>
      </c>
      <c r="C50">
        <v>43</v>
      </c>
      <c r="D50" t="s">
        <v>7</v>
      </c>
      <c r="E50" t="s">
        <v>8</v>
      </c>
      <c r="F50">
        <v>1</v>
      </c>
    </row>
    <row r="51" spans="1:6" x14ac:dyDescent="0.3">
      <c r="A51">
        <v>39</v>
      </c>
      <c r="B51" t="s">
        <v>6</v>
      </c>
      <c r="C51">
        <v>43</v>
      </c>
      <c r="D51" t="s">
        <v>8</v>
      </c>
      <c r="E51" t="s">
        <v>8</v>
      </c>
      <c r="F51">
        <v>0</v>
      </c>
    </row>
    <row r="52" spans="1:6" x14ac:dyDescent="0.3">
      <c r="A52">
        <v>50</v>
      </c>
      <c r="B52" t="s">
        <v>6</v>
      </c>
      <c r="C52">
        <v>43</v>
      </c>
      <c r="D52" t="s">
        <v>8</v>
      </c>
      <c r="E52" t="s">
        <v>8</v>
      </c>
      <c r="F52">
        <v>1</v>
      </c>
    </row>
    <row r="53" spans="1:6" x14ac:dyDescent="0.3">
      <c r="A53">
        <v>21</v>
      </c>
      <c r="B53" t="s">
        <v>6</v>
      </c>
      <c r="C53">
        <v>44</v>
      </c>
      <c r="D53" t="s">
        <v>7</v>
      </c>
      <c r="E53" t="s">
        <v>7</v>
      </c>
      <c r="F53">
        <v>0</v>
      </c>
    </row>
    <row r="54" spans="1:6" x14ac:dyDescent="0.3">
      <c r="A54">
        <v>68</v>
      </c>
      <c r="B54" t="s">
        <v>6</v>
      </c>
      <c r="C54">
        <v>44</v>
      </c>
      <c r="D54" t="s">
        <v>7</v>
      </c>
      <c r="E54" t="s">
        <v>8</v>
      </c>
      <c r="F54">
        <v>0</v>
      </c>
    </row>
    <row r="55" spans="1:6" x14ac:dyDescent="0.3">
      <c r="A55">
        <v>64</v>
      </c>
      <c r="B55" t="s">
        <v>9</v>
      </c>
      <c r="C55">
        <v>44</v>
      </c>
      <c r="D55" t="s">
        <v>8</v>
      </c>
      <c r="E55" t="s">
        <v>8</v>
      </c>
      <c r="F55">
        <v>1</v>
      </c>
    </row>
    <row r="56" spans="1:6" x14ac:dyDescent="0.3">
      <c r="A56">
        <v>53</v>
      </c>
      <c r="B56" t="s">
        <v>6</v>
      </c>
      <c r="C56">
        <v>45</v>
      </c>
      <c r="D56" t="s">
        <v>7</v>
      </c>
      <c r="E56" t="s">
        <v>7</v>
      </c>
      <c r="F56">
        <v>1</v>
      </c>
    </row>
    <row r="57" spans="1:6" x14ac:dyDescent="0.3">
      <c r="A57">
        <v>59</v>
      </c>
      <c r="B57" t="s">
        <v>6</v>
      </c>
      <c r="C57">
        <v>45</v>
      </c>
      <c r="D57" t="s">
        <v>8</v>
      </c>
      <c r="E57" t="s">
        <v>8</v>
      </c>
      <c r="F57">
        <v>0</v>
      </c>
    </row>
    <row r="58" spans="1:6" x14ac:dyDescent="0.3">
      <c r="A58">
        <v>69</v>
      </c>
      <c r="B58" t="s">
        <v>6</v>
      </c>
      <c r="C58">
        <v>46</v>
      </c>
      <c r="D58" t="s">
        <v>7</v>
      </c>
      <c r="E58" t="s">
        <v>8</v>
      </c>
      <c r="F58">
        <v>1</v>
      </c>
    </row>
    <row r="59" spans="1:6" x14ac:dyDescent="0.3">
      <c r="A59">
        <v>19</v>
      </c>
      <c r="B59" t="s">
        <v>9</v>
      </c>
      <c r="C59">
        <v>46</v>
      </c>
      <c r="D59" t="s">
        <v>7</v>
      </c>
      <c r="E59" t="s">
        <v>8</v>
      </c>
      <c r="F59">
        <v>0</v>
      </c>
    </row>
    <row r="60" spans="1:6" x14ac:dyDescent="0.3">
      <c r="A60">
        <v>46</v>
      </c>
      <c r="B60" t="s">
        <v>9</v>
      </c>
      <c r="C60">
        <v>46</v>
      </c>
      <c r="D60" t="s">
        <v>8</v>
      </c>
      <c r="E60" t="s">
        <v>8</v>
      </c>
      <c r="F60">
        <v>0</v>
      </c>
    </row>
    <row r="61" spans="1:6" x14ac:dyDescent="0.3">
      <c r="A61">
        <v>56</v>
      </c>
      <c r="B61" t="s">
        <v>9</v>
      </c>
      <c r="C61">
        <v>47</v>
      </c>
      <c r="D61" t="s">
        <v>8</v>
      </c>
      <c r="E61" t="s">
        <v>8</v>
      </c>
      <c r="F61">
        <v>1</v>
      </c>
    </row>
    <row r="62" spans="1:6" x14ac:dyDescent="0.3">
      <c r="A62">
        <v>66</v>
      </c>
      <c r="B62" t="s">
        <v>9</v>
      </c>
      <c r="C62">
        <v>48</v>
      </c>
      <c r="D62" t="s">
        <v>8</v>
      </c>
      <c r="E62" t="s">
        <v>7</v>
      </c>
      <c r="F62">
        <v>0</v>
      </c>
    </row>
    <row r="63" spans="1:6" x14ac:dyDescent="0.3">
      <c r="A63">
        <v>47</v>
      </c>
      <c r="B63" t="s">
        <v>9</v>
      </c>
      <c r="C63">
        <v>49</v>
      </c>
      <c r="D63" t="s">
        <v>8</v>
      </c>
      <c r="E63" t="s">
        <v>7</v>
      </c>
      <c r="F63">
        <v>1</v>
      </c>
    </row>
    <row r="64" spans="1:6" x14ac:dyDescent="0.3">
      <c r="A64">
        <v>25</v>
      </c>
      <c r="B64" t="s">
        <v>9</v>
      </c>
      <c r="C64">
        <v>49</v>
      </c>
      <c r="D64" t="s">
        <v>8</v>
      </c>
      <c r="E64" t="s">
        <v>8</v>
      </c>
      <c r="F64">
        <v>1</v>
      </c>
    </row>
    <row r="65" spans="1:6" x14ac:dyDescent="0.3">
      <c r="A65">
        <v>26</v>
      </c>
      <c r="B65" t="s">
        <v>6</v>
      </c>
      <c r="C65">
        <v>49</v>
      </c>
      <c r="D65" t="s">
        <v>8</v>
      </c>
      <c r="E65" t="s">
        <v>8</v>
      </c>
      <c r="F65">
        <v>0</v>
      </c>
    </row>
    <row r="66" spans="1:6" x14ac:dyDescent="0.3">
      <c r="A66">
        <v>68</v>
      </c>
      <c r="B66" t="s">
        <v>6</v>
      </c>
      <c r="C66">
        <v>51</v>
      </c>
      <c r="D66" t="s">
        <v>7</v>
      </c>
      <c r="E66" t="s">
        <v>7</v>
      </c>
      <c r="F66">
        <v>1</v>
      </c>
    </row>
    <row r="67" spans="1:6" x14ac:dyDescent="0.3">
      <c r="A67">
        <v>42</v>
      </c>
      <c r="B67" t="s">
        <v>6</v>
      </c>
      <c r="C67">
        <v>51</v>
      </c>
      <c r="D67" t="s">
        <v>7</v>
      </c>
      <c r="E67" t="s">
        <v>7</v>
      </c>
      <c r="F67">
        <v>0</v>
      </c>
    </row>
    <row r="68" spans="1:6" x14ac:dyDescent="0.3">
      <c r="A68">
        <v>57</v>
      </c>
      <c r="B68" t="s">
        <v>9</v>
      </c>
      <c r="C68">
        <v>51</v>
      </c>
      <c r="D68" t="s">
        <v>7</v>
      </c>
      <c r="E68" t="s">
        <v>7</v>
      </c>
      <c r="F68">
        <v>0</v>
      </c>
    </row>
    <row r="69" spans="1:6" x14ac:dyDescent="0.3">
      <c r="A69">
        <v>30</v>
      </c>
      <c r="B69" t="s">
        <v>6</v>
      </c>
      <c r="C69">
        <v>51</v>
      </c>
      <c r="D69" t="s">
        <v>7</v>
      </c>
      <c r="E69" t="s">
        <v>8</v>
      </c>
      <c r="F69">
        <v>1</v>
      </c>
    </row>
    <row r="70" spans="1:6" x14ac:dyDescent="0.3">
      <c r="A70">
        <v>24</v>
      </c>
      <c r="B70" t="s">
        <v>6</v>
      </c>
      <c r="C70">
        <v>52</v>
      </c>
      <c r="D70" t="s">
        <v>7</v>
      </c>
      <c r="E70" t="s">
        <v>7</v>
      </c>
      <c r="F70">
        <v>1</v>
      </c>
    </row>
    <row r="71" spans="1:6" x14ac:dyDescent="0.3">
      <c r="A71">
        <v>68</v>
      </c>
      <c r="B71" t="s">
        <v>9</v>
      </c>
      <c r="C71">
        <v>52</v>
      </c>
      <c r="D71" t="s">
        <v>7</v>
      </c>
      <c r="E71" t="s">
        <v>7</v>
      </c>
      <c r="F71">
        <v>1</v>
      </c>
    </row>
    <row r="72" spans="1:6" x14ac:dyDescent="0.3">
      <c r="A72">
        <v>69</v>
      </c>
      <c r="B72" t="s">
        <v>6</v>
      </c>
      <c r="C72">
        <v>52</v>
      </c>
      <c r="D72" t="s">
        <v>8</v>
      </c>
      <c r="E72" t="s">
        <v>7</v>
      </c>
      <c r="F72">
        <v>1</v>
      </c>
    </row>
    <row r="73" spans="1:6" x14ac:dyDescent="0.3">
      <c r="A73">
        <v>54</v>
      </c>
      <c r="B73" t="s">
        <v>6</v>
      </c>
      <c r="C73">
        <v>53</v>
      </c>
      <c r="D73" t="s">
        <v>8</v>
      </c>
      <c r="E73" t="s">
        <v>7</v>
      </c>
      <c r="F73">
        <v>0</v>
      </c>
    </row>
    <row r="74" spans="1:6" x14ac:dyDescent="0.3">
      <c r="A74">
        <v>23</v>
      </c>
      <c r="B74" t="s">
        <v>9</v>
      </c>
      <c r="C74">
        <v>53</v>
      </c>
      <c r="D74" t="s">
        <v>8</v>
      </c>
      <c r="E74" t="s">
        <v>8</v>
      </c>
      <c r="F74">
        <v>0</v>
      </c>
    </row>
    <row r="75" spans="1:6" x14ac:dyDescent="0.3">
      <c r="A75">
        <v>35</v>
      </c>
      <c r="B75" t="s">
        <v>9</v>
      </c>
      <c r="C75">
        <v>55</v>
      </c>
      <c r="D75" t="s">
        <v>7</v>
      </c>
      <c r="E75" t="s">
        <v>7</v>
      </c>
      <c r="F75">
        <v>1</v>
      </c>
    </row>
    <row r="76" spans="1:6" x14ac:dyDescent="0.3">
      <c r="A76">
        <v>29</v>
      </c>
      <c r="B76" t="s">
        <v>9</v>
      </c>
      <c r="C76">
        <v>56</v>
      </c>
      <c r="D76" t="s">
        <v>7</v>
      </c>
      <c r="E76" t="s">
        <v>8</v>
      </c>
      <c r="F76">
        <v>1</v>
      </c>
    </row>
    <row r="77" spans="1:6" x14ac:dyDescent="0.3">
      <c r="A77">
        <v>52</v>
      </c>
      <c r="B77" t="s">
        <v>6</v>
      </c>
      <c r="C77">
        <v>58</v>
      </c>
      <c r="D77" t="s">
        <v>8</v>
      </c>
      <c r="E77" t="s">
        <v>7</v>
      </c>
      <c r="F77">
        <v>1</v>
      </c>
    </row>
    <row r="78" spans="1:6" x14ac:dyDescent="0.3">
      <c r="A78">
        <v>49</v>
      </c>
      <c r="B78" t="s">
        <v>9</v>
      </c>
      <c r="C78">
        <v>58</v>
      </c>
      <c r="D78" t="s">
        <v>8</v>
      </c>
      <c r="E78" t="s">
        <v>7</v>
      </c>
      <c r="F78">
        <v>1</v>
      </c>
    </row>
    <row r="79" spans="1:6" x14ac:dyDescent="0.3">
      <c r="A79">
        <v>56</v>
      </c>
      <c r="B79" t="s">
        <v>6</v>
      </c>
      <c r="C79">
        <v>59</v>
      </c>
      <c r="D79" t="s">
        <v>7</v>
      </c>
      <c r="E79" t="s">
        <v>8</v>
      </c>
      <c r="F79">
        <v>0</v>
      </c>
    </row>
    <row r="80" spans="1:6" x14ac:dyDescent="0.3">
      <c r="A80">
        <v>34</v>
      </c>
      <c r="B80" t="s">
        <v>9</v>
      </c>
      <c r="C80">
        <v>61</v>
      </c>
      <c r="D80" t="s">
        <v>7</v>
      </c>
      <c r="E80" t="s">
        <v>8</v>
      </c>
      <c r="F80">
        <v>1</v>
      </c>
    </row>
    <row r="81" spans="1:6" x14ac:dyDescent="0.3">
      <c r="A81">
        <v>42</v>
      </c>
      <c r="B81" t="s">
        <v>9</v>
      </c>
      <c r="C81">
        <v>61</v>
      </c>
      <c r="D81" t="s">
        <v>7</v>
      </c>
      <c r="E81" t="s">
        <v>8</v>
      </c>
      <c r="F81">
        <v>1</v>
      </c>
    </row>
    <row r="82" spans="1:6" x14ac:dyDescent="0.3">
      <c r="A82">
        <v>25</v>
      </c>
      <c r="B82" t="s">
        <v>9</v>
      </c>
      <c r="C82">
        <v>62</v>
      </c>
      <c r="D82" t="s">
        <v>8</v>
      </c>
      <c r="E82" t="s">
        <v>7</v>
      </c>
      <c r="F82">
        <v>0</v>
      </c>
    </row>
    <row r="83" spans="1:6" x14ac:dyDescent="0.3">
      <c r="A83">
        <v>43</v>
      </c>
      <c r="B83" t="s">
        <v>6</v>
      </c>
      <c r="C83">
        <v>64</v>
      </c>
      <c r="D83" t="s">
        <v>8</v>
      </c>
      <c r="E83" t="s">
        <v>7</v>
      </c>
      <c r="F83">
        <v>1</v>
      </c>
    </row>
    <row r="84" spans="1:6" x14ac:dyDescent="0.3">
      <c r="A84">
        <v>19</v>
      </c>
      <c r="B84" t="s">
        <v>6</v>
      </c>
      <c r="C84">
        <v>65</v>
      </c>
      <c r="D84" t="s">
        <v>7</v>
      </c>
      <c r="E84" t="s">
        <v>7</v>
      </c>
      <c r="F84">
        <v>1</v>
      </c>
    </row>
    <row r="85" spans="1:6" x14ac:dyDescent="0.3">
      <c r="A85">
        <v>35</v>
      </c>
      <c r="B85" t="s">
        <v>6</v>
      </c>
      <c r="C85">
        <v>65</v>
      </c>
      <c r="D85" t="s">
        <v>8</v>
      </c>
      <c r="E85" t="s">
        <v>8</v>
      </c>
      <c r="F85">
        <v>0</v>
      </c>
    </row>
    <row r="86" spans="1:6" x14ac:dyDescent="0.3">
      <c r="A86">
        <v>50</v>
      </c>
      <c r="B86" t="s">
        <v>6</v>
      </c>
      <c r="C86">
        <v>66</v>
      </c>
      <c r="D86" t="s">
        <v>7</v>
      </c>
      <c r="E86" t="s">
        <v>7</v>
      </c>
      <c r="F86">
        <v>1</v>
      </c>
    </row>
    <row r="87" spans="1:6" x14ac:dyDescent="0.3">
      <c r="A87">
        <v>31</v>
      </c>
      <c r="B87" t="s">
        <v>6</v>
      </c>
      <c r="C87">
        <v>66</v>
      </c>
      <c r="D87" t="s">
        <v>8</v>
      </c>
      <c r="E87" t="s">
        <v>8</v>
      </c>
      <c r="F87">
        <v>0</v>
      </c>
    </row>
    <row r="88" spans="1:6" x14ac:dyDescent="0.3">
      <c r="A88">
        <v>47</v>
      </c>
      <c r="B88" t="s">
        <v>6</v>
      </c>
      <c r="C88">
        <v>66</v>
      </c>
      <c r="D88" t="s">
        <v>8</v>
      </c>
      <c r="E88" t="s">
        <v>8</v>
      </c>
      <c r="F88">
        <v>0</v>
      </c>
    </row>
    <row r="89" spans="1:6" x14ac:dyDescent="0.3">
      <c r="A89">
        <v>41</v>
      </c>
      <c r="B89" t="s">
        <v>9</v>
      </c>
      <c r="C89">
        <v>67</v>
      </c>
      <c r="D89" t="s">
        <v>8</v>
      </c>
      <c r="E89" t="s">
        <v>7</v>
      </c>
      <c r="F89">
        <v>1</v>
      </c>
    </row>
    <row r="90" spans="1:6" x14ac:dyDescent="0.3">
      <c r="A90">
        <v>64</v>
      </c>
      <c r="B90" t="s">
        <v>9</v>
      </c>
      <c r="C90">
        <v>67</v>
      </c>
      <c r="D90" t="s">
        <v>8</v>
      </c>
      <c r="E90" t="s">
        <v>7</v>
      </c>
      <c r="F90">
        <v>1</v>
      </c>
    </row>
    <row r="91" spans="1:6" x14ac:dyDescent="0.3">
      <c r="A91">
        <v>53</v>
      </c>
      <c r="B91" t="s">
        <v>9</v>
      </c>
      <c r="C91">
        <v>67</v>
      </c>
      <c r="D91" t="s">
        <v>8</v>
      </c>
      <c r="E91" t="s">
        <v>7</v>
      </c>
      <c r="F91">
        <v>0</v>
      </c>
    </row>
    <row r="92" spans="1:6" x14ac:dyDescent="0.3">
      <c r="A92">
        <v>31</v>
      </c>
      <c r="B92" t="s">
        <v>9</v>
      </c>
      <c r="C92">
        <v>67</v>
      </c>
      <c r="D92" t="s">
        <v>8</v>
      </c>
      <c r="E92" t="s">
        <v>8</v>
      </c>
      <c r="F92">
        <v>0</v>
      </c>
    </row>
    <row r="93" spans="1:6" x14ac:dyDescent="0.3">
      <c r="A93">
        <v>39</v>
      </c>
      <c r="B93" t="s">
        <v>9</v>
      </c>
      <c r="C93">
        <v>68</v>
      </c>
      <c r="D93" t="s">
        <v>7</v>
      </c>
      <c r="E93" t="s">
        <v>7</v>
      </c>
      <c r="F93">
        <v>0</v>
      </c>
    </row>
    <row r="94" spans="1:6" x14ac:dyDescent="0.3">
      <c r="A94">
        <v>62</v>
      </c>
      <c r="B94" t="s">
        <v>6</v>
      </c>
      <c r="C94">
        <v>68</v>
      </c>
      <c r="D94" t="s">
        <v>8</v>
      </c>
      <c r="E94" t="s">
        <v>8</v>
      </c>
      <c r="F94">
        <v>0</v>
      </c>
    </row>
    <row r="95" spans="1:6" x14ac:dyDescent="0.3">
      <c r="A95">
        <v>57</v>
      </c>
      <c r="B95" t="s">
        <v>6</v>
      </c>
      <c r="C95">
        <v>69</v>
      </c>
      <c r="D95" t="s">
        <v>8</v>
      </c>
      <c r="E95" t="s">
        <v>7</v>
      </c>
      <c r="F95">
        <v>1</v>
      </c>
    </row>
    <row r="96" spans="1:6" x14ac:dyDescent="0.3">
      <c r="A96">
        <v>35</v>
      </c>
      <c r="B96" t="s">
        <v>6</v>
      </c>
      <c r="C96">
        <v>70</v>
      </c>
      <c r="D96" t="s">
        <v>8</v>
      </c>
      <c r="E96" t="s">
        <v>8</v>
      </c>
      <c r="F96">
        <v>0</v>
      </c>
    </row>
    <row r="97" spans="1:6" x14ac:dyDescent="0.3">
      <c r="A97">
        <v>68</v>
      </c>
      <c r="B97" t="s">
        <v>9</v>
      </c>
      <c r="C97">
        <v>70</v>
      </c>
      <c r="D97" t="s">
        <v>8</v>
      </c>
      <c r="E97" t="s">
        <v>8</v>
      </c>
      <c r="F97">
        <v>1</v>
      </c>
    </row>
    <row r="98" spans="1:6" x14ac:dyDescent="0.3">
      <c r="A98">
        <v>45</v>
      </c>
      <c r="B98" t="s">
        <v>9</v>
      </c>
      <c r="C98">
        <v>71</v>
      </c>
      <c r="D98" t="s">
        <v>7</v>
      </c>
      <c r="E98" t="s">
        <v>7</v>
      </c>
      <c r="F98">
        <v>1</v>
      </c>
    </row>
    <row r="99" spans="1:6" x14ac:dyDescent="0.3">
      <c r="A99">
        <v>18</v>
      </c>
      <c r="B99" t="s">
        <v>9</v>
      </c>
      <c r="C99">
        <v>71</v>
      </c>
      <c r="D99" t="s">
        <v>8</v>
      </c>
      <c r="E99" t="s">
        <v>8</v>
      </c>
      <c r="F99">
        <v>0</v>
      </c>
    </row>
    <row r="100" spans="1:6" x14ac:dyDescent="0.3">
      <c r="A100">
        <v>58</v>
      </c>
      <c r="B100" t="s">
        <v>9</v>
      </c>
      <c r="C100">
        <v>71</v>
      </c>
      <c r="D100" t="s">
        <v>8</v>
      </c>
      <c r="E100" t="s">
        <v>8</v>
      </c>
      <c r="F100">
        <v>0</v>
      </c>
    </row>
    <row r="101" spans="1:6" x14ac:dyDescent="0.3">
      <c r="A101">
        <v>66</v>
      </c>
      <c r="B101" t="s">
        <v>10</v>
      </c>
      <c r="C101">
        <v>72</v>
      </c>
      <c r="D101" t="s">
        <v>7</v>
      </c>
      <c r="E101" t="s">
        <v>8</v>
      </c>
      <c r="F101">
        <v>0</v>
      </c>
    </row>
    <row r="102" spans="1:6" x14ac:dyDescent="0.3">
      <c r="A102">
        <v>41</v>
      </c>
      <c r="B102" t="s">
        <v>6</v>
      </c>
      <c r="C102">
        <v>72</v>
      </c>
      <c r="D102" t="s">
        <v>8</v>
      </c>
      <c r="E102" t="s">
        <v>8</v>
      </c>
      <c r="F102">
        <v>1</v>
      </c>
    </row>
    <row r="103" spans="1:6" x14ac:dyDescent="0.3">
      <c r="A103">
        <v>41</v>
      </c>
      <c r="B103" t="s">
        <v>9</v>
      </c>
      <c r="C103">
        <v>73</v>
      </c>
      <c r="D103" t="s">
        <v>7</v>
      </c>
      <c r="E103" t="s">
        <v>7</v>
      </c>
      <c r="F103">
        <v>0</v>
      </c>
    </row>
    <row r="104" spans="1:6" x14ac:dyDescent="0.3">
      <c r="A104">
        <v>38</v>
      </c>
      <c r="B104" t="s">
        <v>9</v>
      </c>
      <c r="C104">
        <v>73</v>
      </c>
      <c r="D104" t="s">
        <v>7</v>
      </c>
      <c r="E104" t="s">
        <v>8</v>
      </c>
      <c r="F104">
        <v>1</v>
      </c>
    </row>
    <row r="105" spans="1:6" x14ac:dyDescent="0.3">
      <c r="A105">
        <v>41</v>
      </c>
      <c r="B105" t="s">
        <v>9</v>
      </c>
      <c r="C105">
        <v>74</v>
      </c>
      <c r="D105" t="s">
        <v>7</v>
      </c>
      <c r="E105" t="s">
        <v>8</v>
      </c>
      <c r="F105">
        <v>1</v>
      </c>
    </row>
    <row r="106" spans="1:6" x14ac:dyDescent="0.3">
      <c r="A106">
        <v>59</v>
      </c>
      <c r="B106" t="s">
        <v>6</v>
      </c>
      <c r="C106">
        <v>74</v>
      </c>
      <c r="D106" t="s">
        <v>8</v>
      </c>
      <c r="E106" t="s">
        <v>8</v>
      </c>
      <c r="F106">
        <v>1</v>
      </c>
    </row>
    <row r="107" spans="1:6" x14ac:dyDescent="0.3">
      <c r="A107">
        <v>46</v>
      </c>
      <c r="B107" t="s">
        <v>9</v>
      </c>
      <c r="C107">
        <v>76</v>
      </c>
      <c r="D107" t="s">
        <v>8</v>
      </c>
      <c r="E107" t="s">
        <v>7</v>
      </c>
      <c r="F107">
        <v>0</v>
      </c>
    </row>
    <row r="108" spans="1:6" x14ac:dyDescent="0.3">
      <c r="A108">
        <v>56</v>
      </c>
      <c r="B108" t="s">
        <v>9</v>
      </c>
      <c r="C108">
        <v>76</v>
      </c>
      <c r="D108" t="s">
        <v>7</v>
      </c>
      <c r="E108" t="s">
        <v>8</v>
      </c>
      <c r="F108">
        <v>0</v>
      </c>
    </row>
    <row r="109" spans="1:6" x14ac:dyDescent="0.3">
      <c r="A109">
        <v>37</v>
      </c>
      <c r="B109" t="s">
        <v>6</v>
      </c>
      <c r="C109">
        <v>77</v>
      </c>
      <c r="D109" t="s">
        <v>7</v>
      </c>
      <c r="E109" t="s">
        <v>7</v>
      </c>
      <c r="F109">
        <v>0</v>
      </c>
    </row>
    <row r="110" spans="1:6" x14ac:dyDescent="0.3">
      <c r="A110">
        <v>41</v>
      </c>
      <c r="B110" t="s">
        <v>6</v>
      </c>
      <c r="C110">
        <v>77</v>
      </c>
      <c r="D110" t="s">
        <v>8</v>
      </c>
      <c r="E110" t="s">
        <v>7</v>
      </c>
      <c r="F110">
        <v>1</v>
      </c>
    </row>
    <row r="111" spans="1:6" x14ac:dyDescent="0.3">
      <c r="A111">
        <v>58</v>
      </c>
      <c r="B111" t="s">
        <v>6</v>
      </c>
      <c r="C111">
        <v>77</v>
      </c>
      <c r="D111" t="s">
        <v>8</v>
      </c>
      <c r="E111" t="s">
        <v>7</v>
      </c>
      <c r="F111">
        <v>1</v>
      </c>
    </row>
    <row r="112" spans="1:6" x14ac:dyDescent="0.3">
      <c r="A112">
        <v>26</v>
      </c>
      <c r="B112" t="s">
        <v>9</v>
      </c>
      <c r="C112">
        <v>77</v>
      </c>
      <c r="D112" t="s">
        <v>8</v>
      </c>
      <c r="E112" t="s">
        <v>8</v>
      </c>
      <c r="F112">
        <v>0</v>
      </c>
    </row>
    <row r="113" spans="1:6" x14ac:dyDescent="0.3">
      <c r="A113">
        <v>46</v>
      </c>
      <c r="B113" t="s">
        <v>9</v>
      </c>
      <c r="C113">
        <v>77</v>
      </c>
      <c r="D113" t="s">
        <v>8</v>
      </c>
      <c r="E113" t="s">
        <v>8</v>
      </c>
      <c r="F113">
        <v>1</v>
      </c>
    </row>
    <row r="114" spans="1:6" x14ac:dyDescent="0.3">
      <c r="A114">
        <v>40</v>
      </c>
      <c r="B114" t="s">
        <v>9</v>
      </c>
      <c r="C114">
        <v>77</v>
      </c>
      <c r="D114" t="s">
        <v>8</v>
      </c>
      <c r="E114" t="s">
        <v>8</v>
      </c>
      <c r="F114">
        <v>1</v>
      </c>
    </row>
    <row r="115" spans="1:6" x14ac:dyDescent="0.3">
      <c r="A115">
        <v>18</v>
      </c>
      <c r="B115" t="s">
        <v>6</v>
      </c>
      <c r="C115">
        <v>77</v>
      </c>
      <c r="D115" t="s">
        <v>8</v>
      </c>
      <c r="E115" t="s">
        <v>8</v>
      </c>
      <c r="F115">
        <v>0</v>
      </c>
    </row>
    <row r="116" spans="1:6" x14ac:dyDescent="0.3">
      <c r="A116">
        <v>59</v>
      </c>
      <c r="B116" t="s">
        <v>6</v>
      </c>
      <c r="C116">
        <v>79</v>
      </c>
      <c r="D116" t="s">
        <v>7</v>
      </c>
      <c r="E116" t="s">
        <v>7</v>
      </c>
      <c r="F116">
        <v>0</v>
      </c>
    </row>
    <row r="117" spans="1:6" x14ac:dyDescent="0.3">
      <c r="A117">
        <v>18</v>
      </c>
      <c r="B117" t="s">
        <v>6</v>
      </c>
      <c r="C117">
        <v>79</v>
      </c>
      <c r="D117" t="s">
        <v>7</v>
      </c>
      <c r="E117" t="s">
        <v>7</v>
      </c>
      <c r="F117">
        <v>1</v>
      </c>
    </row>
    <row r="118" spans="1:6" x14ac:dyDescent="0.3">
      <c r="A118">
        <v>45</v>
      </c>
      <c r="B118" t="s">
        <v>9</v>
      </c>
      <c r="C118">
        <v>79</v>
      </c>
      <c r="D118" t="s">
        <v>7</v>
      </c>
      <c r="E118" t="s">
        <v>8</v>
      </c>
      <c r="F118">
        <v>1</v>
      </c>
    </row>
    <row r="119" spans="1:6" x14ac:dyDescent="0.3">
      <c r="A119">
        <v>28</v>
      </c>
      <c r="B119" t="s">
        <v>6</v>
      </c>
      <c r="C119">
        <v>79</v>
      </c>
      <c r="D119" t="s">
        <v>7</v>
      </c>
      <c r="E119" t="s">
        <v>8</v>
      </c>
      <c r="F119">
        <v>0</v>
      </c>
    </row>
    <row r="120" spans="1:6" x14ac:dyDescent="0.3">
      <c r="A120">
        <v>28</v>
      </c>
      <c r="B120" t="s">
        <v>9</v>
      </c>
      <c r="C120">
        <v>80</v>
      </c>
      <c r="D120" t="s">
        <v>8</v>
      </c>
      <c r="E120" t="s">
        <v>8</v>
      </c>
      <c r="F120">
        <v>1</v>
      </c>
    </row>
    <row r="121" spans="1:6" x14ac:dyDescent="0.3">
      <c r="A121">
        <v>43</v>
      </c>
      <c r="B121" t="s">
        <v>9</v>
      </c>
      <c r="C121">
        <v>80</v>
      </c>
      <c r="D121" t="s">
        <v>8</v>
      </c>
      <c r="E121" t="s">
        <v>8</v>
      </c>
      <c r="F121">
        <v>0</v>
      </c>
    </row>
    <row r="122" spans="1:6" x14ac:dyDescent="0.3">
      <c r="A122">
        <v>40</v>
      </c>
      <c r="B122" t="s">
        <v>6</v>
      </c>
      <c r="C122">
        <v>81</v>
      </c>
      <c r="D122" t="s">
        <v>7</v>
      </c>
      <c r="E122" t="s">
        <v>7</v>
      </c>
      <c r="F122">
        <v>0</v>
      </c>
    </row>
    <row r="123" spans="1:6" x14ac:dyDescent="0.3">
      <c r="A123">
        <v>42</v>
      </c>
      <c r="B123" t="s">
        <v>9</v>
      </c>
      <c r="C123">
        <v>81</v>
      </c>
      <c r="D123" t="s">
        <v>7</v>
      </c>
      <c r="E123" t="s">
        <v>8</v>
      </c>
      <c r="F123">
        <v>1</v>
      </c>
    </row>
    <row r="124" spans="1:6" x14ac:dyDescent="0.3">
      <c r="A124">
        <v>61</v>
      </c>
      <c r="B124" t="s">
        <v>9</v>
      </c>
      <c r="C124">
        <v>81</v>
      </c>
      <c r="D124" t="s">
        <v>8</v>
      </c>
      <c r="E124" t="s">
        <v>8</v>
      </c>
      <c r="F124">
        <v>1</v>
      </c>
    </row>
    <row r="125" spans="1:6" x14ac:dyDescent="0.3">
      <c r="A125">
        <v>33</v>
      </c>
      <c r="B125" t="s">
        <v>9</v>
      </c>
      <c r="C125">
        <v>82</v>
      </c>
      <c r="D125" t="s">
        <v>7</v>
      </c>
      <c r="E125" t="s">
        <v>7</v>
      </c>
      <c r="F125">
        <v>0</v>
      </c>
    </row>
    <row r="126" spans="1:6" x14ac:dyDescent="0.3">
      <c r="A126">
        <v>32</v>
      </c>
      <c r="B126" t="s">
        <v>9</v>
      </c>
      <c r="C126">
        <v>82</v>
      </c>
      <c r="D126" t="s">
        <v>7</v>
      </c>
      <c r="E126" t="s">
        <v>8</v>
      </c>
      <c r="F126">
        <v>1</v>
      </c>
    </row>
    <row r="127" spans="1:6" x14ac:dyDescent="0.3">
      <c r="A127">
        <v>43</v>
      </c>
      <c r="B127" t="s">
        <v>9</v>
      </c>
      <c r="C127">
        <v>82</v>
      </c>
      <c r="D127" t="s">
        <v>7</v>
      </c>
      <c r="E127" t="s">
        <v>8</v>
      </c>
      <c r="F127">
        <v>1</v>
      </c>
    </row>
    <row r="128" spans="1:6" x14ac:dyDescent="0.3">
      <c r="A128">
        <v>56</v>
      </c>
      <c r="B128" t="s">
        <v>6</v>
      </c>
      <c r="C128">
        <v>82</v>
      </c>
      <c r="D128" t="s">
        <v>7</v>
      </c>
      <c r="E128" t="s">
        <v>8</v>
      </c>
      <c r="F128">
        <v>1</v>
      </c>
    </row>
    <row r="129" spans="1:6" x14ac:dyDescent="0.3">
      <c r="A129">
        <v>51</v>
      </c>
      <c r="B129" t="s">
        <v>9</v>
      </c>
      <c r="C129">
        <v>82</v>
      </c>
      <c r="D129" t="s">
        <v>8</v>
      </c>
      <c r="E129" t="s">
        <v>8</v>
      </c>
      <c r="F129">
        <v>1</v>
      </c>
    </row>
    <row r="130" spans="1:6" x14ac:dyDescent="0.3">
      <c r="A130">
        <v>36</v>
      </c>
      <c r="B130" t="s">
        <v>6</v>
      </c>
      <c r="C130">
        <v>83</v>
      </c>
      <c r="D130" t="s">
        <v>8</v>
      </c>
      <c r="E130" t="s">
        <v>7</v>
      </c>
      <c r="F130">
        <v>1</v>
      </c>
    </row>
    <row r="131" spans="1:6" x14ac:dyDescent="0.3">
      <c r="A131">
        <v>20</v>
      </c>
      <c r="B131" t="s">
        <v>6</v>
      </c>
      <c r="C131">
        <v>83</v>
      </c>
      <c r="D131" t="s">
        <v>8</v>
      </c>
      <c r="E131" t="s">
        <v>8</v>
      </c>
      <c r="F131">
        <v>0</v>
      </c>
    </row>
    <row r="132" spans="1:6" x14ac:dyDescent="0.3">
      <c r="A132">
        <v>31</v>
      </c>
      <c r="B132" t="s">
        <v>6</v>
      </c>
      <c r="C132">
        <v>83</v>
      </c>
      <c r="D132" t="s">
        <v>8</v>
      </c>
      <c r="E132" t="s">
        <v>8</v>
      </c>
      <c r="F132">
        <v>0</v>
      </c>
    </row>
    <row r="133" spans="1:6" x14ac:dyDescent="0.3">
      <c r="A133">
        <v>51</v>
      </c>
      <c r="B133" t="s">
        <v>6</v>
      </c>
      <c r="C133">
        <v>84</v>
      </c>
      <c r="D133" t="s">
        <v>8</v>
      </c>
      <c r="E133" t="s">
        <v>8</v>
      </c>
      <c r="F133">
        <v>1</v>
      </c>
    </row>
    <row r="134" spans="1:6" x14ac:dyDescent="0.3">
      <c r="A134">
        <v>40</v>
      </c>
      <c r="B134" t="s">
        <v>6</v>
      </c>
      <c r="C134">
        <v>85</v>
      </c>
      <c r="D134" t="s">
        <v>7</v>
      </c>
      <c r="E134" t="s">
        <v>8</v>
      </c>
      <c r="F134">
        <v>1</v>
      </c>
    </row>
    <row r="135" spans="1:6" x14ac:dyDescent="0.3">
      <c r="A135">
        <v>43</v>
      </c>
      <c r="B135" t="s">
        <v>6</v>
      </c>
      <c r="C135">
        <v>85</v>
      </c>
      <c r="D135" t="s">
        <v>8</v>
      </c>
      <c r="E135" t="s">
        <v>8</v>
      </c>
      <c r="F135">
        <v>0</v>
      </c>
    </row>
    <row r="136" spans="1:6" x14ac:dyDescent="0.3">
      <c r="A136">
        <v>32</v>
      </c>
      <c r="B136" t="s">
        <v>6</v>
      </c>
      <c r="C136">
        <v>86</v>
      </c>
      <c r="D136" t="s">
        <v>7</v>
      </c>
      <c r="E136" t="s">
        <v>7</v>
      </c>
      <c r="F136">
        <v>1</v>
      </c>
    </row>
    <row r="137" spans="1:6" x14ac:dyDescent="0.3">
      <c r="A137">
        <v>20</v>
      </c>
      <c r="B137" t="s">
        <v>9</v>
      </c>
      <c r="C137">
        <v>86</v>
      </c>
      <c r="D137" t="s">
        <v>8</v>
      </c>
      <c r="E137" t="s">
        <v>8</v>
      </c>
      <c r="F137">
        <v>1</v>
      </c>
    </row>
    <row r="138" spans="1:6" x14ac:dyDescent="0.3">
      <c r="A138">
        <v>56</v>
      </c>
      <c r="B138" t="s">
        <v>6</v>
      </c>
      <c r="C138">
        <v>86</v>
      </c>
      <c r="D138" t="s">
        <v>8</v>
      </c>
      <c r="E138" t="s">
        <v>8</v>
      </c>
      <c r="F138">
        <v>1</v>
      </c>
    </row>
    <row r="139" spans="1:6" x14ac:dyDescent="0.3">
      <c r="A139">
        <v>34</v>
      </c>
      <c r="B139" t="s">
        <v>9</v>
      </c>
      <c r="C139">
        <v>87</v>
      </c>
      <c r="D139" t="s">
        <v>8</v>
      </c>
      <c r="E139" t="s">
        <v>7</v>
      </c>
      <c r="F139">
        <v>1</v>
      </c>
    </row>
    <row r="140" spans="1:6" x14ac:dyDescent="0.3">
      <c r="A140">
        <v>59</v>
      </c>
      <c r="B140" t="s">
        <v>6</v>
      </c>
      <c r="C140">
        <v>88</v>
      </c>
      <c r="D140" t="s">
        <v>8</v>
      </c>
      <c r="E140" t="s">
        <v>7</v>
      </c>
      <c r="F140">
        <v>0</v>
      </c>
    </row>
    <row r="141" spans="1:6" x14ac:dyDescent="0.3">
      <c r="A141">
        <v>45</v>
      </c>
      <c r="B141" t="s">
        <v>9</v>
      </c>
      <c r="C141">
        <v>88</v>
      </c>
      <c r="D141" t="s">
        <v>8</v>
      </c>
      <c r="E141" t="s">
        <v>7</v>
      </c>
      <c r="F141">
        <v>0</v>
      </c>
    </row>
    <row r="142" spans="1:6" x14ac:dyDescent="0.3">
      <c r="A142">
        <v>28</v>
      </c>
      <c r="B142" t="s">
        <v>6</v>
      </c>
      <c r="C142">
        <v>88</v>
      </c>
      <c r="D142" t="s">
        <v>7</v>
      </c>
      <c r="E142" t="s">
        <v>8</v>
      </c>
      <c r="F142">
        <v>1</v>
      </c>
    </row>
    <row r="143" spans="1:6" x14ac:dyDescent="0.3">
      <c r="A143">
        <v>21</v>
      </c>
      <c r="B143" t="s">
        <v>6</v>
      </c>
      <c r="C143">
        <v>88</v>
      </c>
      <c r="D143" t="s">
        <v>7</v>
      </c>
      <c r="E143" t="s">
        <v>8</v>
      </c>
      <c r="F143">
        <v>0</v>
      </c>
    </row>
    <row r="144" spans="1:6" x14ac:dyDescent="0.3">
      <c r="A144">
        <v>44</v>
      </c>
      <c r="B144" t="s">
        <v>6</v>
      </c>
      <c r="C144">
        <v>88</v>
      </c>
      <c r="D144" t="s">
        <v>8</v>
      </c>
      <c r="E144" t="s">
        <v>8</v>
      </c>
      <c r="F144">
        <v>0</v>
      </c>
    </row>
    <row r="145" spans="1:6" x14ac:dyDescent="0.3">
      <c r="A145">
        <v>56</v>
      </c>
      <c r="B145" t="s">
        <v>9</v>
      </c>
      <c r="C145">
        <v>88</v>
      </c>
      <c r="D145" t="s">
        <v>8</v>
      </c>
      <c r="E145" t="s">
        <v>8</v>
      </c>
      <c r="F145">
        <v>1</v>
      </c>
    </row>
    <row r="146" spans="1:6" x14ac:dyDescent="0.3">
      <c r="A146">
        <v>24</v>
      </c>
      <c r="B146" t="s">
        <v>6</v>
      </c>
      <c r="C146">
        <v>89</v>
      </c>
      <c r="D146" t="s">
        <v>7</v>
      </c>
      <c r="E146" t="s">
        <v>7</v>
      </c>
      <c r="F146">
        <v>0</v>
      </c>
    </row>
    <row r="147" spans="1:6" x14ac:dyDescent="0.3">
      <c r="A147">
        <v>43</v>
      </c>
      <c r="B147" t="s">
        <v>9</v>
      </c>
      <c r="C147">
        <v>95</v>
      </c>
      <c r="D147" t="s">
        <v>7</v>
      </c>
      <c r="E147" t="s">
        <v>7</v>
      </c>
      <c r="F147">
        <v>0</v>
      </c>
    </row>
    <row r="148" spans="1:6" x14ac:dyDescent="0.3">
      <c r="A148">
        <v>48</v>
      </c>
      <c r="B148" t="s">
        <v>6</v>
      </c>
      <c r="C148">
        <v>95</v>
      </c>
      <c r="D148" t="s">
        <v>8</v>
      </c>
      <c r="E148" t="s">
        <v>7</v>
      </c>
      <c r="F148">
        <v>0</v>
      </c>
    </row>
    <row r="149" spans="1:6" x14ac:dyDescent="0.3">
      <c r="A149">
        <v>62</v>
      </c>
      <c r="B149" t="s">
        <v>6</v>
      </c>
      <c r="C149">
        <v>95</v>
      </c>
      <c r="D149" t="s">
        <v>8</v>
      </c>
      <c r="E149" t="s">
        <v>8</v>
      </c>
      <c r="F149">
        <v>1</v>
      </c>
    </row>
    <row r="150" spans="1:6" x14ac:dyDescent="0.3">
      <c r="A150">
        <v>69</v>
      </c>
      <c r="B150" t="s">
        <v>6</v>
      </c>
      <c r="C150">
        <v>97</v>
      </c>
      <c r="D150" t="s">
        <v>8</v>
      </c>
      <c r="E150" t="s">
        <v>8</v>
      </c>
      <c r="F150">
        <v>1</v>
      </c>
    </row>
    <row r="151" spans="1:6" x14ac:dyDescent="0.3">
      <c r="A151">
        <v>18</v>
      </c>
      <c r="B151" t="s">
        <v>6</v>
      </c>
      <c r="C151">
        <v>99</v>
      </c>
      <c r="D151" t="s">
        <v>8</v>
      </c>
      <c r="E151" t="s">
        <v>7</v>
      </c>
      <c r="F151">
        <v>0</v>
      </c>
    </row>
    <row r="152" spans="1:6" x14ac:dyDescent="0.3">
      <c r="A152">
        <v>20</v>
      </c>
      <c r="B152" t="s">
        <v>9</v>
      </c>
      <c r="C152">
        <v>103</v>
      </c>
      <c r="D152" t="s">
        <v>7</v>
      </c>
      <c r="E152" t="s">
        <v>8</v>
      </c>
      <c r="F152">
        <v>1</v>
      </c>
    </row>
    <row r="153" spans="1:6" x14ac:dyDescent="0.3">
      <c r="A153">
        <v>64</v>
      </c>
      <c r="B153" t="s">
        <v>6</v>
      </c>
      <c r="C153">
        <v>104</v>
      </c>
      <c r="D153" t="s">
        <v>7</v>
      </c>
      <c r="E153" t="s">
        <v>8</v>
      </c>
      <c r="F153">
        <v>0</v>
      </c>
    </row>
    <row r="154" spans="1:6" x14ac:dyDescent="0.3">
      <c r="A154">
        <v>30</v>
      </c>
      <c r="B154" t="s">
        <v>6</v>
      </c>
      <c r="C154">
        <v>104</v>
      </c>
      <c r="D154" t="s">
        <v>8</v>
      </c>
      <c r="E154" t="s">
        <v>8</v>
      </c>
      <c r="F154">
        <v>0</v>
      </c>
    </row>
    <row r="155" spans="1:6" x14ac:dyDescent="0.3">
      <c r="A155">
        <v>32</v>
      </c>
      <c r="B155" t="s">
        <v>6</v>
      </c>
      <c r="C155">
        <v>105</v>
      </c>
      <c r="D155" t="s">
        <v>7</v>
      </c>
      <c r="E155" t="s">
        <v>7</v>
      </c>
      <c r="F155">
        <v>0</v>
      </c>
    </row>
    <row r="156" spans="1:6" x14ac:dyDescent="0.3">
      <c r="A156">
        <v>49</v>
      </c>
      <c r="B156" t="s">
        <v>9</v>
      </c>
      <c r="C156">
        <v>105</v>
      </c>
      <c r="D156" t="s">
        <v>7</v>
      </c>
      <c r="E156" t="s">
        <v>7</v>
      </c>
      <c r="F156">
        <v>0</v>
      </c>
    </row>
    <row r="157" spans="1:6" x14ac:dyDescent="0.3">
      <c r="A157">
        <v>67</v>
      </c>
      <c r="B157" t="s">
        <v>6</v>
      </c>
      <c r="C157">
        <v>105</v>
      </c>
      <c r="D157" t="s">
        <v>8</v>
      </c>
      <c r="E157" t="s">
        <v>7</v>
      </c>
      <c r="F157">
        <v>1</v>
      </c>
    </row>
    <row r="158" spans="1:6" x14ac:dyDescent="0.3">
      <c r="A158">
        <v>62</v>
      </c>
      <c r="B158" t="s">
        <v>6</v>
      </c>
      <c r="C158">
        <v>105</v>
      </c>
      <c r="D158" t="s">
        <v>8</v>
      </c>
      <c r="E158" t="s">
        <v>7</v>
      </c>
      <c r="F158">
        <v>0</v>
      </c>
    </row>
    <row r="159" spans="1:6" x14ac:dyDescent="0.3">
      <c r="A159">
        <v>65</v>
      </c>
      <c r="B159" t="s">
        <v>6</v>
      </c>
      <c r="C159">
        <v>106</v>
      </c>
      <c r="D159" t="s">
        <v>7</v>
      </c>
      <c r="E159" t="s">
        <v>8</v>
      </c>
      <c r="F159">
        <v>1</v>
      </c>
    </row>
    <row r="160" spans="1:6" x14ac:dyDescent="0.3">
      <c r="A160">
        <v>61</v>
      </c>
      <c r="B160" t="s">
        <v>6</v>
      </c>
      <c r="C160">
        <v>106</v>
      </c>
      <c r="D160" t="s">
        <v>8</v>
      </c>
      <c r="E160" t="s">
        <v>8</v>
      </c>
      <c r="F160">
        <v>0</v>
      </c>
    </row>
    <row r="161" spans="1:6" x14ac:dyDescent="0.3">
      <c r="A161">
        <v>38</v>
      </c>
      <c r="B161" t="s">
        <v>9</v>
      </c>
      <c r="C161">
        <v>106</v>
      </c>
      <c r="D161" t="s">
        <v>8</v>
      </c>
      <c r="E161" t="s">
        <v>8</v>
      </c>
      <c r="F161">
        <v>1</v>
      </c>
    </row>
    <row r="162" spans="1:6" x14ac:dyDescent="0.3">
      <c r="A162">
        <v>20</v>
      </c>
      <c r="B162" t="s">
        <v>6</v>
      </c>
      <c r="C162">
        <v>108</v>
      </c>
      <c r="D162" t="s">
        <v>7</v>
      </c>
      <c r="E162" t="s">
        <v>8</v>
      </c>
      <c r="F162">
        <v>0</v>
      </c>
    </row>
    <row r="163" spans="1:6" x14ac:dyDescent="0.3">
      <c r="A163">
        <v>60</v>
      </c>
      <c r="B163" t="s">
        <v>9</v>
      </c>
      <c r="C163">
        <v>109</v>
      </c>
      <c r="D163" t="s">
        <v>7</v>
      </c>
      <c r="E163" t="s">
        <v>7</v>
      </c>
      <c r="F163">
        <v>1</v>
      </c>
    </row>
    <row r="164" spans="1:6" x14ac:dyDescent="0.3">
      <c r="A164">
        <v>45</v>
      </c>
      <c r="B164" t="s">
        <v>9</v>
      </c>
      <c r="C164">
        <v>109</v>
      </c>
      <c r="D164" t="s">
        <v>8</v>
      </c>
      <c r="E164" t="s">
        <v>7</v>
      </c>
      <c r="F164">
        <v>0</v>
      </c>
    </row>
    <row r="165" spans="1:6" x14ac:dyDescent="0.3">
      <c r="A165">
        <v>54</v>
      </c>
      <c r="B165" t="s">
        <v>9</v>
      </c>
      <c r="C165">
        <v>109</v>
      </c>
      <c r="D165" t="s">
        <v>8</v>
      </c>
      <c r="E165" t="s">
        <v>7</v>
      </c>
      <c r="F165">
        <v>0</v>
      </c>
    </row>
    <row r="166" spans="1:6" x14ac:dyDescent="0.3">
      <c r="A166">
        <v>46</v>
      </c>
      <c r="B166" t="s">
        <v>6</v>
      </c>
      <c r="C166">
        <v>109</v>
      </c>
      <c r="D166" t="s">
        <v>8</v>
      </c>
      <c r="E166" t="s">
        <v>7</v>
      </c>
      <c r="F166">
        <v>0</v>
      </c>
    </row>
    <row r="167" spans="1:6" x14ac:dyDescent="0.3">
      <c r="A167">
        <v>52</v>
      </c>
      <c r="B167" t="s">
        <v>9</v>
      </c>
      <c r="C167">
        <v>109</v>
      </c>
      <c r="D167" t="s">
        <v>7</v>
      </c>
      <c r="E167" t="s">
        <v>8</v>
      </c>
      <c r="F167">
        <v>1</v>
      </c>
    </row>
    <row r="168" spans="1:6" x14ac:dyDescent="0.3">
      <c r="A168">
        <v>58</v>
      </c>
      <c r="B168" t="s">
        <v>9</v>
      </c>
      <c r="C168">
        <v>110</v>
      </c>
      <c r="D168" t="s">
        <v>7</v>
      </c>
      <c r="E168" t="s">
        <v>8</v>
      </c>
      <c r="F168">
        <v>1</v>
      </c>
    </row>
    <row r="169" spans="1:6" x14ac:dyDescent="0.3">
      <c r="A169">
        <v>61</v>
      </c>
      <c r="B169" t="s">
        <v>6</v>
      </c>
      <c r="C169">
        <v>111</v>
      </c>
      <c r="D169" t="s">
        <v>7</v>
      </c>
      <c r="E169" t="s">
        <v>7</v>
      </c>
      <c r="F169">
        <v>0</v>
      </c>
    </row>
    <row r="170" spans="1:6" x14ac:dyDescent="0.3">
      <c r="A170">
        <v>65</v>
      </c>
      <c r="B170" t="s">
        <v>6</v>
      </c>
      <c r="C170">
        <v>111</v>
      </c>
      <c r="D170" t="s">
        <v>7</v>
      </c>
      <c r="E170" t="s">
        <v>8</v>
      </c>
      <c r="F170">
        <v>1</v>
      </c>
    </row>
    <row r="171" spans="1:6" x14ac:dyDescent="0.3">
      <c r="A171">
        <v>69</v>
      </c>
      <c r="B171" t="s">
        <v>6</v>
      </c>
      <c r="C171">
        <v>111</v>
      </c>
      <c r="D171" t="s">
        <v>7</v>
      </c>
      <c r="E171" t="s">
        <v>8</v>
      </c>
      <c r="F171">
        <v>1</v>
      </c>
    </row>
    <row r="172" spans="1:6" x14ac:dyDescent="0.3">
      <c r="A172">
        <v>25</v>
      </c>
      <c r="B172" t="s">
        <v>6</v>
      </c>
      <c r="C172">
        <v>111</v>
      </c>
      <c r="D172" t="s">
        <v>8</v>
      </c>
      <c r="E172" t="s">
        <v>8</v>
      </c>
      <c r="F172">
        <v>1</v>
      </c>
    </row>
    <row r="173" spans="1:6" x14ac:dyDescent="0.3">
      <c r="A173">
        <v>49</v>
      </c>
      <c r="B173" t="s">
        <v>6</v>
      </c>
      <c r="C173">
        <v>111</v>
      </c>
      <c r="D173" t="s">
        <v>8</v>
      </c>
      <c r="E173" t="s">
        <v>8</v>
      </c>
      <c r="F173">
        <v>1</v>
      </c>
    </row>
    <row r="174" spans="1:6" x14ac:dyDescent="0.3">
      <c r="A174">
        <v>31</v>
      </c>
      <c r="B174" t="s">
        <v>6</v>
      </c>
      <c r="C174">
        <v>112</v>
      </c>
      <c r="D174" t="s">
        <v>7</v>
      </c>
      <c r="E174" t="s">
        <v>7</v>
      </c>
      <c r="F174">
        <v>1</v>
      </c>
    </row>
    <row r="175" spans="1:6" x14ac:dyDescent="0.3">
      <c r="A175">
        <v>61</v>
      </c>
      <c r="B175" t="s">
        <v>9</v>
      </c>
      <c r="C175">
        <v>112</v>
      </c>
      <c r="D175" t="s">
        <v>8</v>
      </c>
      <c r="E175" t="s">
        <v>7</v>
      </c>
      <c r="F175">
        <v>1</v>
      </c>
    </row>
    <row r="176" spans="1:6" x14ac:dyDescent="0.3">
      <c r="A176">
        <v>55</v>
      </c>
      <c r="B176" t="s">
        <v>6</v>
      </c>
      <c r="C176">
        <v>112</v>
      </c>
      <c r="D176" t="s">
        <v>7</v>
      </c>
      <c r="E176" t="s">
        <v>8</v>
      </c>
      <c r="F176">
        <v>0</v>
      </c>
    </row>
    <row r="177" spans="1:6" x14ac:dyDescent="0.3">
      <c r="A177">
        <v>32</v>
      </c>
      <c r="B177" t="s">
        <v>6</v>
      </c>
      <c r="C177">
        <v>112</v>
      </c>
      <c r="D177" t="s">
        <v>8</v>
      </c>
      <c r="E177" t="s">
        <v>8</v>
      </c>
      <c r="F177">
        <v>1</v>
      </c>
    </row>
    <row r="178" spans="1:6" x14ac:dyDescent="0.3">
      <c r="A178">
        <v>54</v>
      </c>
      <c r="B178" t="s">
        <v>6</v>
      </c>
      <c r="C178">
        <v>113</v>
      </c>
      <c r="D178" t="s">
        <v>7</v>
      </c>
      <c r="E178" t="s">
        <v>7</v>
      </c>
      <c r="F178">
        <v>0</v>
      </c>
    </row>
    <row r="179" spans="1:6" x14ac:dyDescent="0.3">
      <c r="A179">
        <v>39</v>
      </c>
      <c r="B179" t="s">
        <v>6</v>
      </c>
      <c r="C179">
        <v>113</v>
      </c>
      <c r="D179" t="s">
        <v>7</v>
      </c>
      <c r="E179" t="s">
        <v>7</v>
      </c>
      <c r="F179">
        <v>1</v>
      </c>
    </row>
    <row r="180" spans="1:6" x14ac:dyDescent="0.3">
      <c r="A180">
        <v>52</v>
      </c>
      <c r="B180" t="s">
        <v>6</v>
      </c>
      <c r="C180">
        <v>113</v>
      </c>
      <c r="D180" t="s">
        <v>8</v>
      </c>
      <c r="E180" t="s">
        <v>8</v>
      </c>
      <c r="F180">
        <v>1</v>
      </c>
    </row>
    <row r="181" spans="1:6" x14ac:dyDescent="0.3">
      <c r="A181">
        <v>45</v>
      </c>
      <c r="B181" t="s">
        <v>9</v>
      </c>
      <c r="C181">
        <v>114</v>
      </c>
      <c r="D181" t="s">
        <v>7</v>
      </c>
      <c r="E181" t="s">
        <v>7</v>
      </c>
      <c r="F181">
        <v>0</v>
      </c>
    </row>
    <row r="182" spans="1:6" x14ac:dyDescent="0.3">
      <c r="A182">
        <v>24</v>
      </c>
      <c r="B182" t="s">
        <v>9</v>
      </c>
      <c r="C182">
        <v>114</v>
      </c>
      <c r="D182" t="s">
        <v>8</v>
      </c>
      <c r="E182" t="s">
        <v>7</v>
      </c>
      <c r="F182">
        <v>1</v>
      </c>
    </row>
    <row r="183" spans="1:6" x14ac:dyDescent="0.3">
      <c r="A183">
        <v>44</v>
      </c>
      <c r="B183" t="s">
        <v>9</v>
      </c>
      <c r="C183">
        <v>114</v>
      </c>
      <c r="D183" t="s">
        <v>7</v>
      </c>
      <c r="E183" t="s">
        <v>8</v>
      </c>
      <c r="F183">
        <v>0</v>
      </c>
    </row>
    <row r="184" spans="1:6" x14ac:dyDescent="0.3">
      <c r="A184">
        <v>52</v>
      </c>
      <c r="B184" t="s">
        <v>6</v>
      </c>
      <c r="C184">
        <v>115</v>
      </c>
      <c r="D184" t="s">
        <v>7</v>
      </c>
      <c r="E184" t="s">
        <v>7</v>
      </c>
      <c r="F184">
        <v>0</v>
      </c>
    </row>
    <row r="185" spans="1:6" x14ac:dyDescent="0.3">
      <c r="A185">
        <v>64</v>
      </c>
      <c r="B185" t="s">
        <v>6</v>
      </c>
      <c r="C185">
        <v>115</v>
      </c>
      <c r="D185" t="s">
        <v>7</v>
      </c>
      <c r="E185" t="s">
        <v>8</v>
      </c>
      <c r="F185">
        <v>0</v>
      </c>
    </row>
    <row r="186" spans="1:6" x14ac:dyDescent="0.3">
      <c r="A186">
        <v>47</v>
      </c>
      <c r="B186" t="s">
        <v>6</v>
      </c>
      <c r="C186">
        <v>115</v>
      </c>
      <c r="D186" t="s">
        <v>7</v>
      </c>
      <c r="E186" t="s">
        <v>8</v>
      </c>
      <c r="F186">
        <v>1</v>
      </c>
    </row>
    <row r="187" spans="1:6" x14ac:dyDescent="0.3">
      <c r="A187">
        <v>33</v>
      </c>
      <c r="B187" t="s">
        <v>9</v>
      </c>
      <c r="C187">
        <v>116</v>
      </c>
      <c r="D187" t="s">
        <v>7</v>
      </c>
      <c r="E187" t="s">
        <v>7</v>
      </c>
      <c r="F187">
        <v>1</v>
      </c>
    </row>
    <row r="188" spans="1:6" x14ac:dyDescent="0.3">
      <c r="A188">
        <v>40</v>
      </c>
      <c r="B188" t="s">
        <v>6</v>
      </c>
      <c r="C188">
        <v>116</v>
      </c>
      <c r="D188" t="s">
        <v>8</v>
      </c>
      <c r="E188" t="s">
        <v>7</v>
      </c>
      <c r="F188">
        <v>1</v>
      </c>
    </row>
    <row r="189" spans="1:6" x14ac:dyDescent="0.3">
      <c r="A189">
        <v>61</v>
      </c>
      <c r="B189" t="s">
        <v>9</v>
      </c>
      <c r="C189">
        <v>116</v>
      </c>
      <c r="D189" t="s">
        <v>8</v>
      </c>
      <c r="E189" t="s">
        <v>7</v>
      </c>
      <c r="F189">
        <v>0</v>
      </c>
    </row>
    <row r="190" spans="1:6" x14ac:dyDescent="0.3">
      <c r="A190">
        <v>38</v>
      </c>
      <c r="B190" t="s">
        <v>9</v>
      </c>
      <c r="C190">
        <v>116</v>
      </c>
      <c r="D190" t="s">
        <v>8</v>
      </c>
      <c r="E190" t="s">
        <v>8</v>
      </c>
      <c r="F190">
        <v>1</v>
      </c>
    </row>
    <row r="191" spans="1:6" x14ac:dyDescent="0.3">
      <c r="A191">
        <v>32</v>
      </c>
      <c r="B191" t="s">
        <v>9</v>
      </c>
      <c r="C191">
        <v>117</v>
      </c>
      <c r="D191" t="s">
        <v>7</v>
      </c>
      <c r="E191" t="s">
        <v>8</v>
      </c>
      <c r="F191">
        <v>0</v>
      </c>
    </row>
    <row r="192" spans="1:6" x14ac:dyDescent="0.3">
      <c r="A192">
        <v>31</v>
      </c>
      <c r="B192" t="s">
        <v>9</v>
      </c>
      <c r="C192">
        <v>117</v>
      </c>
      <c r="D192" t="s">
        <v>7</v>
      </c>
      <c r="E192" t="s">
        <v>8</v>
      </c>
      <c r="F192">
        <v>0</v>
      </c>
    </row>
    <row r="193" spans="1:6" x14ac:dyDescent="0.3">
      <c r="A193">
        <v>59</v>
      </c>
      <c r="B193" t="s">
        <v>6</v>
      </c>
      <c r="C193">
        <v>118</v>
      </c>
      <c r="D193" t="s">
        <v>8</v>
      </c>
      <c r="E193" t="s">
        <v>7</v>
      </c>
      <c r="F193">
        <v>0</v>
      </c>
    </row>
    <row r="194" spans="1:6" x14ac:dyDescent="0.3">
      <c r="A194">
        <v>67</v>
      </c>
      <c r="B194" t="s">
        <v>6</v>
      </c>
      <c r="C194">
        <v>118</v>
      </c>
      <c r="D194" t="s">
        <v>8</v>
      </c>
      <c r="E194" t="s">
        <v>7</v>
      </c>
      <c r="F194">
        <v>1</v>
      </c>
    </row>
    <row r="195" spans="1:6" x14ac:dyDescent="0.3">
      <c r="A195">
        <v>22</v>
      </c>
      <c r="B195" t="s">
        <v>9</v>
      </c>
      <c r="C195">
        <v>118</v>
      </c>
      <c r="D195" t="s">
        <v>8</v>
      </c>
      <c r="E195" t="s">
        <v>7</v>
      </c>
      <c r="F195">
        <v>0</v>
      </c>
    </row>
    <row r="196" spans="1:6" x14ac:dyDescent="0.3">
      <c r="A196">
        <v>50</v>
      </c>
      <c r="B196" t="s">
        <v>6</v>
      </c>
      <c r="C196">
        <v>118</v>
      </c>
      <c r="D196" t="s">
        <v>8</v>
      </c>
      <c r="E196" t="s">
        <v>8</v>
      </c>
      <c r="F196">
        <v>1</v>
      </c>
    </row>
    <row r="197" spans="1:6" x14ac:dyDescent="0.3">
      <c r="A197">
        <v>24</v>
      </c>
      <c r="B197" t="s">
        <v>6</v>
      </c>
      <c r="C197">
        <v>119</v>
      </c>
      <c r="D197" t="s">
        <v>8</v>
      </c>
      <c r="E197" t="s">
        <v>8</v>
      </c>
      <c r="F197">
        <v>0</v>
      </c>
    </row>
    <row r="198" spans="1:6" x14ac:dyDescent="0.3">
      <c r="A198">
        <v>62</v>
      </c>
      <c r="B198" t="s">
        <v>6</v>
      </c>
      <c r="C198">
        <v>119</v>
      </c>
      <c r="D198" t="s">
        <v>8</v>
      </c>
      <c r="E198" t="s">
        <v>8</v>
      </c>
      <c r="F198">
        <v>1</v>
      </c>
    </row>
    <row r="199" spans="1:6" x14ac:dyDescent="0.3">
      <c r="A199">
        <v>41</v>
      </c>
      <c r="B199" t="s">
        <v>6</v>
      </c>
      <c r="D199" t="s">
        <v>7</v>
      </c>
      <c r="E199" t="s">
        <v>7</v>
      </c>
      <c r="F199">
        <v>0</v>
      </c>
    </row>
    <row r="200" spans="1:6" x14ac:dyDescent="0.3">
      <c r="A200">
        <v>41</v>
      </c>
      <c r="B200" t="s">
        <v>9</v>
      </c>
      <c r="D200" t="s">
        <v>8</v>
      </c>
      <c r="E200" t="s">
        <v>7</v>
      </c>
      <c r="F200">
        <v>1</v>
      </c>
    </row>
    <row r="201" spans="1:6" x14ac:dyDescent="0.3">
      <c r="A201">
        <v>42</v>
      </c>
      <c r="B201" t="s">
        <v>9</v>
      </c>
      <c r="D201" t="s">
        <v>8</v>
      </c>
      <c r="E201" t="s">
        <v>7</v>
      </c>
      <c r="F20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EBC65-CA34-4D63-AC35-F8ADC6F680E3}">
  <dimension ref="A1:H101"/>
  <sheetViews>
    <sheetView topLeftCell="D10" workbookViewId="0">
      <selection activeCell="J15" sqref="J15"/>
    </sheetView>
  </sheetViews>
  <sheetFormatPr defaultRowHeight="14.4" x14ac:dyDescent="0.3"/>
  <cols>
    <col min="1" max="3" width="8.88671875" style="1"/>
    <col min="4" max="4" width="9.5546875" style="1" bestFit="1" customWidth="1"/>
    <col min="5" max="5" width="9.5546875" style="1" customWidth="1"/>
    <col min="6" max="6" width="8.88671875" style="1"/>
    <col min="7" max="7" width="15" style="1" bestFit="1" customWidth="1"/>
    <col min="8" max="8" width="13.109375" style="1" bestFit="1" customWidth="1"/>
    <col min="9" max="16384" width="8.88671875" style="1"/>
  </cols>
  <sheetData>
    <row r="1" spans="1:8" x14ac:dyDescent="0.3">
      <c r="A1" s="1">
        <v>18</v>
      </c>
      <c r="F1" s="1" t="s">
        <v>19</v>
      </c>
      <c r="G1" s="1" t="s">
        <v>20</v>
      </c>
      <c r="H1" s="1" t="s">
        <v>21</v>
      </c>
    </row>
    <row r="2" spans="1:8" x14ac:dyDescent="0.3">
      <c r="A2" s="1">
        <v>19</v>
      </c>
      <c r="C2" s="1" t="s">
        <v>13</v>
      </c>
      <c r="D2" s="1">
        <f>MIN(A:A)</f>
        <v>18</v>
      </c>
      <c r="F2" s="1" t="s">
        <v>16</v>
      </c>
      <c r="G2" s="1" t="s">
        <v>17</v>
      </c>
      <c r="H2" s="1" t="s">
        <v>18</v>
      </c>
    </row>
    <row r="3" spans="1:8" x14ac:dyDescent="0.3">
      <c r="A3" s="1">
        <v>19</v>
      </c>
      <c r="C3" s="1" t="s">
        <v>14</v>
      </c>
      <c r="D3" s="1">
        <f>MAX(A:A)</f>
        <v>69</v>
      </c>
      <c r="F3" s="1">
        <v>18</v>
      </c>
      <c r="G3" s="1">
        <f>COUNTIFS(A:A, F3)</f>
        <v>1</v>
      </c>
      <c r="H3" s="3">
        <f>G3/$D$5</f>
        <v>9.9009900990099011E-3</v>
      </c>
    </row>
    <row r="4" spans="1:8" x14ac:dyDescent="0.3">
      <c r="A4" s="1">
        <v>20</v>
      </c>
      <c r="C4" s="1" t="s">
        <v>12</v>
      </c>
      <c r="D4" s="2">
        <f>SUM(A:A)/COUNT(A:A)</f>
        <v>45.049504950495049</v>
      </c>
      <c r="E4" s="2"/>
      <c r="F4" s="1">
        <v>19</v>
      </c>
      <c r="G4" s="1">
        <f>COUNTIFS(A:A, F4)</f>
        <v>2</v>
      </c>
      <c r="H4" s="3">
        <f t="shared" ref="H4:H54" si="0">G4/$D$5</f>
        <v>1.9801980198019802E-2</v>
      </c>
    </row>
    <row r="5" spans="1:8" x14ac:dyDescent="0.3">
      <c r="A5" s="1">
        <v>20</v>
      </c>
      <c r="C5" s="1" t="s">
        <v>15</v>
      </c>
      <c r="D5" s="1">
        <f>COUNT(A:A)</f>
        <v>101</v>
      </c>
      <c r="F5" s="1">
        <v>20</v>
      </c>
      <c r="G5" s="1">
        <f>COUNTIFS(A:A, F5)</f>
        <v>2</v>
      </c>
      <c r="H5" s="3">
        <f t="shared" si="0"/>
        <v>1.9801980198019802E-2</v>
      </c>
    </row>
    <row r="6" spans="1:8" x14ac:dyDescent="0.3">
      <c r="A6" s="1">
        <v>21</v>
      </c>
      <c r="C6" s="1" t="s">
        <v>11</v>
      </c>
      <c r="D6" s="1">
        <f>SUM(A:A)</f>
        <v>4550</v>
      </c>
      <c r="F6" s="1">
        <v>21</v>
      </c>
      <c r="G6" s="1">
        <f>COUNTIFS(A:A, F6)</f>
        <v>1</v>
      </c>
      <c r="H6" s="3">
        <f t="shared" si="0"/>
        <v>9.9009900990099011E-3</v>
      </c>
    </row>
    <row r="7" spans="1:8" x14ac:dyDescent="0.3">
      <c r="A7" s="1">
        <v>22</v>
      </c>
      <c r="F7" s="1">
        <v>22</v>
      </c>
      <c r="G7" s="1">
        <f>COUNTIFS(A:A, F7)</f>
        <v>1</v>
      </c>
      <c r="H7" s="3">
        <f t="shared" si="0"/>
        <v>9.9009900990099011E-3</v>
      </c>
    </row>
    <row r="8" spans="1:8" x14ac:dyDescent="0.3">
      <c r="A8" s="1">
        <v>23</v>
      </c>
      <c r="C8" s="1" t="s">
        <v>22</v>
      </c>
      <c r="D8" s="1">
        <f>INDEX(F3:F54, MATCH(MAX(G3:G48), G3:G48, 0))</f>
        <v>56</v>
      </c>
      <c r="F8" s="1">
        <v>23</v>
      </c>
      <c r="G8" s="1">
        <f>COUNTIFS(A:A, F8)</f>
        <v>1</v>
      </c>
      <c r="H8" s="3">
        <f t="shared" si="0"/>
        <v>9.9009900990099011E-3</v>
      </c>
    </row>
    <row r="9" spans="1:8" x14ac:dyDescent="0.3">
      <c r="A9" s="1">
        <v>24</v>
      </c>
      <c r="F9" s="1">
        <v>24</v>
      </c>
      <c r="G9" s="1">
        <f>COUNTIFS(A:A, F9)</f>
        <v>3</v>
      </c>
      <c r="H9" s="3">
        <f t="shared" si="0"/>
        <v>2.9702970297029702E-2</v>
      </c>
    </row>
    <row r="10" spans="1:8" x14ac:dyDescent="0.3">
      <c r="A10" s="1">
        <v>24</v>
      </c>
      <c r="C10" s="1" t="s">
        <v>23</v>
      </c>
      <c r="F10" s="1">
        <v>25</v>
      </c>
      <c r="G10" s="1">
        <f>COUNTIFS(A:A, F10)</f>
        <v>3</v>
      </c>
      <c r="H10" s="3">
        <f t="shared" si="0"/>
        <v>2.9702970297029702E-2</v>
      </c>
    </row>
    <row r="11" spans="1:8" x14ac:dyDescent="0.3">
      <c r="A11" s="1">
        <v>24</v>
      </c>
      <c r="C11" s="1">
        <v>1</v>
      </c>
      <c r="D11" s="1">
        <f>QUARTILE($A:$A, C11)</f>
        <v>32</v>
      </c>
      <c r="F11" s="1">
        <v>26</v>
      </c>
      <c r="G11" s="1">
        <f>COUNTIFS(A:A, F11)</f>
        <v>1</v>
      </c>
      <c r="H11" s="3">
        <f t="shared" si="0"/>
        <v>9.9009900990099011E-3</v>
      </c>
    </row>
    <row r="12" spans="1:8" x14ac:dyDescent="0.3">
      <c r="A12" s="1">
        <v>25</v>
      </c>
      <c r="C12" s="1">
        <v>2</v>
      </c>
      <c r="D12" s="1">
        <f t="shared" ref="D12:D13" si="1">QUARTILE($A:$A, C12)</f>
        <v>45</v>
      </c>
      <c r="F12" s="1">
        <v>27</v>
      </c>
      <c r="G12" s="1">
        <f>COUNTIFS(A:A, F12)</f>
        <v>0</v>
      </c>
      <c r="H12" s="3">
        <f t="shared" si="0"/>
        <v>0</v>
      </c>
    </row>
    <row r="13" spans="1:8" x14ac:dyDescent="0.3">
      <c r="A13" s="1">
        <v>25</v>
      </c>
      <c r="C13" s="1">
        <v>3</v>
      </c>
      <c r="D13" s="4">
        <f t="shared" si="1"/>
        <v>56</v>
      </c>
      <c r="E13" s="4"/>
      <c r="F13" s="1">
        <v>28</v>
      </c>
      <c r="G13" s="1">
        <f>COUNTIFS(A:A, F13)</f>
        <v>3</v>
      </c>
      <c r="H13" s="3">
        <f t="shared" si="0"/>
        <v>2.9702970297029702E-2</v>
      </c>
    </row>
    <row r="14" spans="1:8" x14ac:dyDescent="0.3">
      <c r="A14" s="1">
        <v>25</v>
      </c>
      <c r="F14" s="1">
        <v>29</v>
      </c>
      <c r="G14" s="1">
        <f>COUNTIFS(A:A, F14)</f>
        <v>1</v>
      </c>
      <c r="H14" s="3">
        <f t="shared" si="0"/>
        <v>9.9009900990099011E-3</v>
      </c>
    </row>
    <row r="15" spans="1:8" x14ac:dyDescent="0.3">
      <c r="A15" s="1">
        <v>26</v>
      </c>
      <c r="F15" s="1">
        <v>30</v>
      </c>
      <c r="G15" s="1">
        <f>COUNTIFS(A:A, F15)</f>
        <v>1</v>
      </c>
      <c r="H15" s="3">
        <f t="shared" si="0"/>
        <v>9.9009900990099011E-3</v>
      </c>
    </row>
    <row r="16" spans="1:8" x14ac:dyDescent="0.3">
      <c r="A16" s="1">
        <v>28</v>
      </c>
      <c r="F16" s="1">
        <v>31</v>
      </c>
      <c r="G16" s="1">
        <f>COUNTIFS(A:A, F16)</f>
        <v>1</v>
      </c>
      <c r="H16" s="3">
        <f t="shared" si="0"/>
        <v>9.9009900990099011E-3</v>
      </c>
    </row>
    <row r="17" spans="1:8" x14ac:dyDescent="0.3">
      <c r="A17" s="1">
        <v>28</v>
      </c>
      <c r="F17" s="1">
        <v>32</v>
      </c>
      <c r="G17" s="1">
        <f>COUNTIFS(A:A, F17)</f>
        <v>5</v>
      </c>
      <c r="H17" s="3">
        <f t="shared" si="0"/>
        <v>4.9504950495049507E-2</v>
      </c>
    </row>
    <row r="18" spans="1:8" x14ac:dyDescent="0.3">
      <c r="A18" s="1">
        <v>28</v>
      </c>
      <c r="F18" s="1">
        <v>33</v>
      </c>
      <c r="G18" s="1">
        <f>COUNTIFS(A:A, F18)</f>
        <v>1</v>
      </c>
      <c r="H18" s="3">
        <f t="shared" si="0"/>
        <v>9.9009900990099011E-3</v>
      </c>
    </row>
    <row r="19" spans="1:8" x14ac:dyDescent="0.3">
      <c r="A19" s="1">
        <v>29</v>
      </c>
      <c r="F19" s="1">
        <v>34</v>
      </c>
      <c r="G19" s="1">
        <f>COUNTIFS(A:A, F19)</f>
        <v>2</v>
      </c>
      <c r="H19" s="3">
        <f t="shared" si="0"/>
        <v>1.9801980198019802E-2</v>
      </c>
    </row>
    <row r="20" spans="1:8" x14ac:dyDescent="0.3">
      <c r="A20" s="1">
        <v>30</v>
      </c>
      <c r="F20" s="1">
        <v>35</v>
      </c>
      <c r="G20" s="1">
        <f>COUNTIFS(A:A, F20)</f>
        <v>1</v>
      </c>
      <c r="H20" s="3">
        <f t="shared" si="0"/>
        <v>9.9009900990099011E-3</v>
      </c>
    </row>
    <row r="21" spans="1:8" x14ac:dyDescent="0.3">
      <c r="A21" s="1">
        <v>31</v>
      </c>
      <c r="F21" s="1">
        <v>36</v>
      </c>
      <c r="G21" s="1">
        <f>COUNTIFS(A:A, F21)</f>
        <v>1</v>
      </c>
      <c r="H21" s="3">
        <f t="shared" si="0"/>
        <v>9.9009900990099011E-3</v>
      </c>
    </row>
    <row r="22" spans="1:8" x14ac:dyDescent="0.3">
      <c r="A22" s="1">
        <v>32</v>
      </c>
      <c r="F22" s="1">
        <v>37</v>
      </c>
      <c r="G22" s="1">
        <f>COUNTIFS(A:A, F22)</f>
        <v>0</v>
      </c>
      <c r="H22" s="3">
        <f t="shared" si="0"/>
        <v>0</v>
      </c>
    </row>
    <row r="23" spans="1:8" x14ac:dyDescent="0.3">
      <c r="A23" s="1">
        <v>32</v>
      </c>
      <c r="F23" s="1">
        <v>38</v>
      </c>
      <c r="G23" s="1">
        <f>COUNTIFS(A:A, F23)</f>
        <v>3</v>
      </c>
      <c r="H23" s="3">
        <f t="shared" si="0"/>
        <v>2.9702970297029702E-2</v>
      </c>
    </row>
    <row r="24" spans="1:8" x14ac:dyDescent="0.3">
      <c r="A24" s="1">
        <v>32</v>
      </c>
      <c r="F24" s="1">
        <v>39</v>
      </c>
      <c r="G24" s="1">
        <f>COUNTIFS(A:A, F24)</f>
        <v>1</v>
      </c>
      <c r="H24" s="3">
        <f t="shared" si="0"/>
        <v>9.9009900990099011E-3</v>
      </c>
    </row>
    <row r="25" spans="1:8" x14ac:dyDescent="0.3">
      <c r="A25" s="1">
        <v>32</v>
      </c>
      <c r="F25" s="1">
        <v>40</v>
      </c>
      <c r="G25" s="1">
        <f>COUNTIFS(A:A, F25)</f>
        <v>3</v>
      </c>
      <c r="H25" s="3">
        <f t="shared" si="0"/>
        <v>2.9702970297029702E-2</v>
      </c>
    </row>
    <row r="26" spans="1:8" x14ac:dyDescent="0.3">
      <c r="A26" s="1">
        <v>32</v>
      </c>
      <c r="F26" s="1">
        <v>41</v>
      </c>
      <c r="G26" s="1">
        <f>COUNTIFS(A:A, F26)</f>
        <v>5</v>
      </c>
      <c r="H26" s="3">
        <f t="shared" si="0"/>
        <v>4.9504950495049507E-2</v>
      </c>
    </row>
    <row r="27" spans="1:8" x14ac:dyDescent="0.3">
      <c r="A27" s="1">
        <v>33</v>
      </c>
      <c r="F27" s="1">
        <v>42</v>
      </c>
      <c r="G27" s="1">
        <f>COUNTIFS(A:A, F27)</f>
        <v>3</v>
      </c>
      <c r="H27" s="3">
        <f t="shared" si="0"/>
        <v>2.9702970297029702E-2</v>
      </c>
    </row>
    <row r="28" spans="1:8" x14ac:dyDescent="0.3">
      <c r="A28" s="1">
        <v>34</v>
      </c>
      <c r="F28" s="1">
        <v>43</v>
      </c>
      <c r="G28" s="1">
        <f>COUNTIFS(A:A, F28)</f>
        <v>2</v>
      </c>
      <c r="H28" s="3">
        <f t="shared" si="0"/>
        <v>1.9801980198019802E-2</v>
      </c>
    </row>
    <row r="29" spans="1:8" x14ac:dyDescent="0.3">
      <c r="A29" s="1">
        <v>34</v>
      </c>
      <c r="F29" s="1">
        <v>44</v>
      </c>
      <c r="G29" s="1">
        <f>COUNTIFS(A:A, F29)</f>
        <v>1</v>
      </c>
      <c r="H29" s="3">
        <f t="shared" si="0"/>
        <v>9.9009900990099011E-3</v>
      </c>
    </row>
    <row r="30" spans="1:8" x14ac:dyDescent="0.3">
      <c r="A30" s="1">
        <v>35</v>
      </c>
      <c r="F30" s="1">
        <v>45</v>
      </c>
      <c r="G30" s="1">
        <f>COUNTIFS(A:A, F30)</f>
        <v>2</v>
      </c>
      <c r="H30" s="3">
        <f t="shared" si="0"/>
        <v>1.9801980198019802E-2</v>
      </c>
    </row>
    <row r="31" spans="1:8" x14ac:dyDescent="0.3">
      <c r="A31" s="1">
        <v>36</v>
      </c>
      <c r="F31" s="1">
        <v>46</v>
      </c>
      <c r="G31" s="1">
        <f>COUNTIFS(A:A, F31)</f>
        <v>1</v>
      </c>
      <c r="H31" s="3">
        <f t="shared" si="0"/>
        <v>9.9009900990099011E-3</v>
      </c>
    </row>
    <row r="32" spans="1:8" x14ac:dyDescent="0.3">
      <c r="A32" s="1">
        <v>38</v>
      </c>
      <c r="F32" s="1">
        <v>47</v>
      </c>
      <c r="G32" s="1">
        <f>COUNTIFS(A:A, F32)</f>
        <v>2</v>
      </c>
      <c r="H32" s="3">
        <f t="shared" si="0"/>
        <v>1.9801980198019802E-2</v>
      </c>
    </row>
    <row r="33" spans="1:8" x14ac:dyDescent="0.3">
      <c r="A33" s="1">
        <v>38</v>
      </c>
      <c r="F33" s="1">
        <v>48</v>
      </c>
      <c r="G33" s="1">
        <f>COUNTIFS(A:A, F33)</f>
        <v>0</v>
      </c>
      <c r="H33" s="3">
        <f t="shared" si="0"/>
        <v>0</v>
      </c>
    </row>
    <row r="34" spans="1:8" x14ac:dyDescent="0.3">
      <c r="A34" s="1">
        <v>38</v>
      </c>
      <c r="F34" s="1">
        <v>49</v>
      </c>
      <c r="G34" s="1">
        <f>COUNTIFS(A:A, F34)</f>
        <v>2</v>
      </c>
      <c r="H34" s="3">
        <f t="shared" si="0"/>
        <v>1.9801980198019802E-2</v>
      </c>
    </row>
    <row r="35" spans="1:8" x14ac:dyDescent="0.3">
      <c r="A35" s="1">
        <v>39</v>
      </c>
      <c r="F35" s="1">
        <v>50</v>
      </c>
      <c r="G35" s="1">
        <f>COUNTIFS(A:A, F35)</f>
        <v>4</v>
      </c>
      <c r="H35" s="3">
        <f t="shared" si="0"/>
        <v>3.9603960396039604E-2</v>
      </c>
    </row>
    <row r="36" spans="1:8" x14ac:dyDescent="0.3">
      <c r="A36" s="1">
        <v>40</v>
      </c>
      <c r="F36" s="1">
        <v>51</v>
      </c>
      <c r="G36" s="1">
        <f>COUNTIFS(A:A, F36)</f>
        <v>2</v>
      </c>
      <c r="H36" s="3">
        <f t="shared" si="0"/>
        <v>1.9801980198019802E-2</v>
      </c>
    </row>
    <row r="37" spans="1:8" x14ac:dyDescent="0.3">
      <c r="A37" s="1">
        <v>40</v>
      </c>
      <c r="F37" s="1">
        <v>52</v>
      </c>
      <c r="G37" s="1">
        <f>COUNTIFS(A:A, F37)</f>
        <v>5</v>
      </c>
      <c r="H37" s="3">
        <f t="shared" si="0"/>
        <v>4.9504950495049507E-2</v>
      </c>
    </row>
    <row r="38" spans="1:8" x14ac:dyDescent="0.3">
      <c r="A38" s="1">
        <v>40</v>
      </c>
      <c r="F38" s="1">
        <v>53</v>
      </c>
      <c r="G38" s="1">
        <f>COUNTIFS(A:A, F38)</f>
        <v>2</v>
      </c>
      <c r="H38" s="3">
        <f t="shared" si="0"/>
        <v>1.9801980198019802E-2</v>
      </c>
    </row>
    <row r="39" spans="1:8" x14ac:dyDescent="0.3">
      <c r="A39" s="1">
        <v>41</v>
      </c>
      <c r="F39" s="1">
        <v>54</v>
      </c>
      <c r="G39" s="1">
        <f>COUNTIFS(A:A, F39)</f>
        <v>1</v>
      </c>
      <c r="H39" s="3">
        <f t="shared" si="0"/>
        <v>9.9009900990099011E-3</v>
      </c>
    </row>
    <row r="40" spans="1:8" x14ac:dyDescent="0.3">
      <c r="A40" s="1">
        <v>41</v>
      </c>
      <c r="F40" s="1">
        <v>55</v>
      </c>
      <c r="G40" s="1">
        <f>COUNTIFS(A:A, F40)</f>
        <v>0</v>
      </c>
      <c r="H40" s="3">
        <f t="shared" si="0"/>
        <v>0</v>
      </c>
    </row>
    <row r="41" spans="1:8" x14ac:dyDescent="0.3">
      <c r="A41" s="1">
        <v>41</v>
      </c>
      <c r="F41" s="1">
        <v>56</v>
      </c>
      <c r="G41" s="1">
        <f>COUNTIFS(A:A, F41)</f>
        <v>6</v>
      </c>
      <c r="H41" s="3">
        <f t="shared" si="0"/>
        <v>5.9405940594059403E-2</v>
      </c>
    </row>
    <row r="42" spans="1:8" x14ac:dyDescent="0.3">
      <c r="A42" s="1">
        <v>41</v>
      </c>
      <c r="F42" s="1">
        <v>57</v>
      </c>
      <c r="G42" s="1">
        <f>COUNTIFS(A:A, F42)</f>
        <v>2</v>
      </c>
      <c r="H42" s="3">
        <f t="shared" si="0"/>
        <v>1.9801980198019802E-2</v>
      </c>
    </row>
    <row r="43" spans="1:8" x14ac:dyDescent="0.3">
      <c r="A43" s="1">
        <v>41</v>
      </c>
      <c r="F43" s="1">
        <v>58</v>
      </c>
      <c r="G43" s="1">
        <f>COUNTIFS(A:A, F43)</f>
        <v>2</v>
      </c>
      <c r="H43" s="3">
        <f t="shared" si="0"/>
        <v>1.9801980198019802E-2</v>
      </c>
    </row>
    <row r="44" spans="1:8" x14ac:dyDescent="0.3">
      <c r="A44" s="1">
        <v>42</v>
      </c>
      <c r="F44" s="1">
        <v>59</v>
      </c>
      <c r="G44" s="1">
        <f>COUNTIFS(A:A, F44)</f>
        <v>1</v>
      </c>
      <c r="H44" s="3">
        <f t="shared" si="0"/>
        <v>9.9009900990099011E-3</v>
      </c>
    </row>
    <row r="45" spans="1:8" x14ac:dyDescent="0.3">
      <c r="A45" s="1">
        <v>42</v>
      </c>
      <c r="F45" s="1">
        <v>60</v>
      </c>
      <c r="G45" s="1">
        <f>COUNTIFS(A:A, F45)</f>
        <v>1</v>
      </c>
      <c r="H45" s="3">
        <f t="shared" si="0"/>
        <v>9.9009900990099011E-3</v>
      </c>
    </row>
    <row r="46" spans="1:8" x14ac:dyDescent="0.3">
      <c r="A46" s="1">
        <v>42</v>
      </c>
      <c r="F46" s="1">
        <v>61</v>
      </c>
      <c r="G46" s="1">
        <f>COUNTIFS(A:A, F46)</f>
        <v>4</v>
      </c>
      <c r="H46" s="3">
        <f t="shared" si="0"/>
        <v>3.9603960396039604E-2</v>
      </c>
    </row>
    <row r="47" spans="1:8" x14ac:dyDescent="0.3">
      <c r="A47" s="1">
        <v>43</v>
      </c>
      <c r="F47" s="1">
        <v>62</v>
      </c>
      <c r="G47" s="1">
        <f>COUNTIFS(A:A, F47)</f>
        <v>2</v>
      </c>
      <c r="H47" s="3">
        <f t="shared" si="0"/>
        <v>1.9801980198019802E-2</v>
      </c>
    </row>
    <row r="48" spans="1:8" x14ac:dyDescent="0.3">
      <c r="A48" s="1">
        <v>43</v>
      </c>
      <c r="F48" s="1">
        <v>63</v>
      </c>
      <c r="G48" s="1">
        <f>COUNTIFS(A:A, F48)</f>
        <v>0</v>
      </c>
      <c r="H48" s="3">
        <f t="shared" si="0"/>
        <v>0</v>
      </c>
    </row>
    <row r="49" spans="1:8" x14ac:dyDescent="0.3">
      <c r="A49" s="1">
        <v>44</v>
      </c>
      <c r="F49" s="1">
        <v>64</v>
      </c>
      <c r="G49" s="1">
        <f>COUNTIFS(A:A, F49)</f>
        <v>2</v>
      </c>
      <c r="H49" s="3">
        <f t="shared" si="0"/>
        <v>1.9801980198019802E-2</v>
      </c>
    </row>
    <row r="50" spans="1:8" x14ac:dyDescent="0.3">
      <c r="A50" s="1">
        <v>45</v>
      </c>
      <c r="F50" s="1">
        <v>65</v>
      </c>
      <c r="G50" s="1">
        <f>COUNTIFS(A:A, F50)</f>
        <v>2</v>
      </c>
      <c r="H50" s="3">
        <f t="shared" si="0"/>
        <v>1.9801980198019802E-2</v>
      </c>
    </row>
    <row r="51" spans="1:8" x14ac:dyDescent="0.3">
      <c r="A51" s="1">
        <v>45</v>
      </c>
      <c r="F51" s="1">
        <v>66</v>
      </c>
      <c r="G51" s="1">
        <f>COUNTIFS(A:A, F51)</f>
        <v>0</v>
      </c>
      <c r="H51" s="3">
        <f t="shared" si="0"/>
        <v>0</v>
      </c>
    </row>
    <row r="52" spans="1:8" x14ac:dyDescent="0.3">
      <c r="A52" s="1">
        <v>46</v>
      </c>
      <c r="F52" s="1">
        <v>67</v>
      </c>
      <c r="G52" s="1">
        <f>COUNTIFS(A:A, F52)</f>
        <v>2</v>
      </c>
      <c r="H52" s="3">
        <f t="shared" si="0"/>
        <v>1.9801980198019802E-2</v>
      </c>
    </row>
    <row r="53" spans="1:8" x14ac:dyDescent="0.3">
      <c r="A53" s="1">
        <v>47</v>
      </c>
      <c r="F53" s="1">
        <v>68</v>
      </c>
      <c r="G53" s="1">
        <f>COUNTIFS(A:A, F53)</f>
        <v>3</v>
      </c>
      <c r="H53" s="3">
        <f t="shared" si="0"/>
        <v>2.9702970297029702E-2</v>
      </c>
    </row>
    <row r="54" spans="1:8" x14ac:dyDescent="0.3">
      <c r="A54" s="1">
        <v>47</v>
      </c>
      <c r="F54" s="1">
        <v>69</v>
      </c>
      <c r="G54" s="1">
        <f>COUNTIFS(A:A, F54)</f>
        <v>4</v>
      </c>
      <c r="H54" s="3">
        <f t="shared" si="0"/>
        <v>3.9603960396039604E-2</v>
      </c>
    </row>
    <row r="55" spans="1:8" x14ac:dyDescent="0.3">
      <c r="A55" s="1">
        <v>49</v>
      </c>
    </row>
    <row r="56" spans="1:8" x14ac:dyDescent="0.3">
      <c r="A56" s="1">
        <v>49</v>
      </c>
    </row>
    <row r="57" spans="1:8" x14ac:dyDescent="0.3">
      <c r="A57" s="1">
        <v>50</v>
      </c>
    </row>
    <row r="58" spans="1:8" x14ac:dyDescent="0.3">
      <c r="A58" s="1">
        <v>50</v>
      </c>
    </row>
    <row r="59" spans="1:8" x14ac:dyDescent="0.3">
      <c r="A59" s="1">
        <v>50</v>
      </c>
    </row>
    <row r="60" spans="1:8" x14ac:dyDescent="0.3">
      <c r="A60" s="1">
        <v>50</v>
      </c>
    </row>
    <row r="61" spans="1:8" x14ac:dyDescent="0.3">
      <c r="A61" s="1">
        <v>51</v>
      </c>
    </row>
    <row r="62" spans="1:8" x14ac:dyDescent="0.3">
      <c r="A62" s="1">
        <v>51</v>
      </c>
    </row>
    <row r="63" spans="1:8" x14ac:dyDescent="0.3">
      <c r="A63" s="1">
        <v>52</v>
      </c>
    </row>
    <row r="64" spans="1:8" x14ac:dyDescent="0.3">
      <c r="A64" s="1">
        <v>52</v>
      </c>
    </row>
    <row r="65" spans="1:1" x14ac:dyDescent="0.3">
      <c r="A65" s="1">
        <v>52</v>
      </c>
    </row>
    <row r="66" spans="1:1" x14ac:dyDescent="0.3">
      <c r="A66" s="1">
        <v>52</v>
      </c>
    </row>
    <row r="67" spans="1:1" x14ac:dyDescent="0.3">
      <c r="A67" s="1">
        <v>52</v>
      </c>
    </row>
    <row r="68" spans="1:1" x14ac:dyDescent="0.3">
      <c r="A68" s="1">
        <v>53</v>
      </c>
    </row>
    <row r="69" spans="1:1" x14ac:dyDescent="0.3">
      <c r="A69" s="1">
        <v>53</v>
      </c>
    </row>
    <row r="70" spans="1:1" x14ac:dyDescent="0.3">
      <c r="A70" s="1">
        <v>54</v>
      </c>
    </row>
    <row r="71" spans="1:1" x14ac:dyDescent="0.3">
      <c r="A71" s="1">
        <v>56</v>
      </c>
    </row>
    <row r="72" spans="1:1" x14ac:dyDescent="0.3">
      <c r="A72" s="1">
        <v>56</v>
      </c>
    </row>
    <row r="73" spans="1:1" x14ac:dyDescent="0.3">
      <c r="A73" s="1">
        <v>56</v>
      </c>
    </row>
    <row r="74" spans="1:1" x14ac:dyDescent="0.3">
      <c r="A74" s="1">
        <v>56</v>
      </c>
    </row>
    <row r="75" spans="1:1" x14ac:dyDescent="0.3">
      <c r="A75" s="1">
        <v>56</v>
      </c>
    </row>
    <row r="76" spans="1:1" x14ac:dyDescent="0.3">
      <c r="A76" s="1">
        <v>56</v>
      </c>
    </row>
    <row r="77" spans="1:1" x14ac:dyDescent="0.3">
      <c r="A77" s="1">
        <v>57</v>
      </c>
    </row>
    <row r="78" spans="1:1" x14ac:dyDescent="0.3">
      <c r="A78" s="1">
        <v>57</v>
      </c>
    </row>
    <row r="79" spans="1:1" x14ac:dyDescent="0.3">
      <c r="A79" s="1">
        <v>58</v>
      </c>
    </row>
    <row r="80" spans="1:1" x14ac:dyDescent="0.3">
      <c r="A80" s="1">
        <v>58</v>
      </c>
    </row>
    <row r="81" spans="1:1" x14ac:dyDescent="0.3">
      <c r="A81" s="1">
        <v>59</v>
      </c>
    </row>
    <row r="82" spans="1:1" x14ac:dyDescent="0.3">
      <c r="A82" s="1">
        <v>60</v>
      </c>
    </row>
    <row r="83" spans="1:1" x14ac:dyDescent="0.3">
      <c r="A83" s="1">
        <v>61</v>
      </c>
    </row>
    <row r="84" spans="1:1" x14ac:dyDescent="0.3">
      <c r="A84" s="1">
        <v>61</v>
      </c>
    </row>
    <row r="85" spans="1:1" x14ac:dyDescent="0.3">
      <c r="A85" s="1">
        <v>61</v>
      </c>
    </row>
    <row r="86" spans="1:1" x14ac:dyDescent="0.3">
      <c r="A86" s="1">
        <v>61</v>
      </c>
    </row>
    <row r="87" spans="1:1" x14ac:dyDescent="0.3">
      <c r="A87" s="1">
        <v>62</v>
      </c>
    </row>
    <row r="88" spans="1:1" x14ac:dyDescent="0.3">
      <c r="A88" s="1">
        <v>62</v>
      </c>
    </row>
    <row r="89" spans="1:1" x14ac:dyDescent="0.3">
      <c r="A89" s="1">
        <v>64</v>
      </c>
    </row>
    <row r="90" spans="1:1" x14ac:dyDescent="0.3">
      <c r="A90" s="1">
        <v>64</v>
      </c>
    </row>
    <row r="91" spans="1:1" x14ac:dyDescent="0.3">
      <c r="A91" s="1">
        <v>65</v>
      </c>
    </row>
    <row r="92" spans="1:1" x14ac:dyDescent="0.3">
      <c r="A92" s="1">
        <v>65</v>
      </c>
    </row>
    <row r="93" spans="1:1" x14ac:dyDescent="0.3">
      <c r="A93" s="1">
        <v>67</v>
      </c>
    </row>
    <row r="94" spans="1:1" x14ac:dyDescent="0.3">
      <c r="A94" s="1">
        <v>67</v>
      </c>
    </row>
    <row r="95" spans="1:1" x14ac:dyDescent="0.3">
      <c r="A95" s="1">
        <v>68</v>
      </c>
    </row>
    <row r="96" spans="1:1" x14ac:dyDescent="0.3">
      <c r="A96" s="1">
        <v>68</v>
      </c>
    </row>
    <row r="97" spans="1:1" x14ac:dyDescent="0.3">
      <c r="A97" s="1">
        <v>68</v>
      </c>
    </row>
    <row r="98" spans="1:1" x14ac:dyDescent="0.3">
      <c r="A98" s="1">
        <v>69</v>
      </c>
    </row>
    <row r="99" spans="1:1" x14ac:dyDescent="0.3">
      <c r="A99" s="1">
        <v>69</v>
      </c>
    </row>
    <row r="100" spans="1:1" x14ac:dyDescent="0.3">
      <c r="A100" s="1">
        <v>69</v>
      </c>
    </row>
    <row r="101" spans="1:1" x14ac:dyDescent="0.3">
      <c r="A101" s="1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1C17D-B7F8-42D4-AA70-E599ACC77314}">
  <dimension ref="A1:H193"/>
  <sheetViews>
    <sheetView workbookViewId="0">
      <selection activeCell="I15" sqref="I15"/>
    </sheetView>
  </sheetViews>
  <sheetFormatPr defaultRowHeight="14.4" x14ac:dyDescent="0.3"/>
  <cols>
    <col min="1" max="6" width="8.88671875" style="1"/>
    <col min="7" max="7" width="15" style="1" bestFit="1" customWidth="1"/>
    <col min="8" max="8" width="13.109375" style="1" bestFit="1" customWidth="1"/>
    <col min="9" max="16384" width="8.88671875" style="1"/>
  </cols>
  <sheetData>
    <row r="1" spans="1:8" x14ac:dyDescent="0.3">
      <c r="A1" s="1">
        <v>18</v>
      </c>
      <c r="F1" s="1" t="s">
        <v>19</v>
      </c>
      <c r="G1" s="1" t="s">
        <v>20</v>
      </c>
      <c r="H1" s="1" t="s">
        <v>21</v>
      </c>
    </row>
    <row r="2" spans="1:8" x14ac:dyDescent="0.3">
      <c r="A2" s="1">
        <v>18</v>
      </c>
      <c r="C2" s="1" t="s">
        <v>13</v>
      </c>
      <c r="D2" s="1">
        <f>MIN(A:A)</f>
        <v>18</v>
      </c>
      <c r="F2" s="1" t="s">
        <v>16</v>
      </c>
      <c r="G2" s="1" t="s">
        <v>17</v>
      </c>
      <c r="H2" s="1" t="s">
        <v>18</v>
      </c>
    </row>
    <row r="3" spans="1:8" x14ac:dyDescent="0.3">
      <c r="A3" s="1">
        <v>18</v>
      </c>
      <c r="C3" s="1" t="s">
        <v>14</v>
      </c>
      <c r="D3" s="1">
        <f>MAX(A:A)</f>
        <v>68</v>
      </c>
      <c r="F3" s="1">
        <v>18</v>
      </c>
      <c r="G3" s="1">
        <f xml:space="preserve"> COUNTIFS(A:A,F3)</f>
        <v>4</v>
      </c>
      <c r="H3" s="3">
        <f>G3/$D$5</f>
        <v>4.0404040404040407E-2</v>
      </c>
    </row>
    <row r="4" spans="1:8" x14ac:dyDescent="0.3">
      <c r="A4" s="1">
        <v>18</v>
      </c>
      <c r="C4" s="1" t="s">
        <v>12</v>
      </c>
      <c r="D4" s="2">
        <f>SUM(A:A)/COUNT(A:A)</f>
        <v>41.767676767676768</v>
      </c>
      <c r="F4" s="1">
        <v>19</v>
      </c>
      <c r="G4" s="1">
        <f t="shared" ref="G4:G54" si="0" xml:space="preserve"> COUNTIFS(A:A,F4)</f>
        <v>3</v>
      </c>
      <c r="H4" s="3">
        <f t="shared" ref="H4:H54" si="1">G4/$D$5</f>
        <v>3.0303030303030304E-2</v>
      </c>
    </row>
    <row r="5" spans="1:8" x14ac:dyDescent="0.3">
      <c r="A5" s="1">
        <v>19</v>
      </c>
      <c r="C5" s="1" t="s">
        <v>15</v>
      </c>
      <c r="D5" s="1">
        <f>COUNT(A:A)</f>
        <v>99</v>
      </c>
      <c r="F5" s="1">
        <v>20</v>
      </c>
      <c r="G5" s="1">
        <f t="shared" si="0"/>
        <v>2</v>
      </c>
      <c r="H5" s="3">
        <f t="shared" si="1"/>
        <v>2.0202020202020204E-2</v>
      </c>
    </row>
    <row r="6" spans="1:8" x14ac:dyDescent="0.3">
      <c r="A6" s="1">
        <v>19</v>
      </c>
      <c r="C6" s="1" t="s">
        <v>11</v>
      </c>
      <c r="D6" s="1">
        <f>SUM(A:A)</f>
        <v>4135</v>
      </c>
      <c r="F6" s="1">
        <v>21</v>
      </c>
      <c r="G6" s="1">
        <f t="shared" si="0"/>
        <v>3</v>
      </c>
      <c r="H6" s="3">
        <f t="shared" si="1"/>
        <v>3.0303030303030304E-2</v>
      </c>
    </row>
    <row r="7" spans="1:8" x14ac:dyDescent="0.3">
      <c r="A7" s="1">
        <v>19</v>
      </c>
      <c r="F7" s="1">
        <v>22</v>
      </c>
      <c r="G7" s="1">
        <f t="shared" si="0"/>
        <v>1</v>
      </c>
      <c r="H7" s="3">
        <f t="shared" si="1"/>
        <v>1.0101010101010102E-2</v>
      </c>
    </row>
    <row r="8" spans="1:8" x14ac:dyDescent="0.3">
      <c r="A8" s="1">
        <v>20</v>
      </c>
      <c r="C8" s="1" t="s">
        <v>22</v>
      </c>
      <c r="D8" s="1">
        <f>INDEX(F3:F54, MATCH(MAX(G3:G48), G3:G48, 0))</f>
        <v>31</v>
      </c>
      <c r="F8" s="1">
        <v>23</v>
      </c>
      <c r="G8" s="1">
        <f t="shared" si="0"/>
        <v>1</v>
      </c>
      <c r="H8" s="3">
        <f t="shared" si="1"/>
        <v>1.0101010101010102E-2</v>
      </c>
    </row>
    <row r="9" spans="1:8" x14ac:dyDescent="0.3">
      <c r="A9" s="1">
        <v>20</v>
      </c>
      <c r="F9" s="1">
        <v>24</v>
      </c>
      <c r="G9" s="1">
        <f t="shared" si="0"/>
        <v>2</v>
      </c>
      <c r="H9" s="3">
        <f t="shared" si="1"/>
        <v>2.0202020202020204E-2</v>
      </c>
    </row>
    <row r="10" spans="1:8" x14ac:dyDescent="0.3">
      <c r="A10" s="1">
        <v>21</v>
      </c>
      <c r="C10" s="1" t="s">
        <v>23</v>
      </c>
      <c r="F10" s="1">
        <v>25</v>
      </c>
      <c r="G10" s="1">
        <f t="shared" si="0"/>
        <v>3</v>
      </c>
      <c r="H10" s="3">
        <f t="shared" si="1"/>
        <v>3.0303030303030304E-2</v>
      </c>
    </row>
    <row r="11" spans="1:8" x14ac:dyDescent="0.3">
      <c r="A11" s="1">
        <v>21</v>
      </c>
      <c r="C11" s="1">
        <v>1</v>
      </c>
      <c r="D11" s="1">
        <f>QUARTILE($A:$A, C11)</f>
        <v>28.5</v>
      </c>
      <c r="F11" s="1">
        <v>26</v>
      </c>
      <c r="G11" s="1">
        <f t="shared" si="0"/>
        <v>4</v>
      </c>
      <c r="H11" s="3">
        <f t="shared" si="1"/>
        <v>4.0404040404040407E-2</v>
      </c>
    </row>
    <row r="12" spans="1:8" x14ac:dyDescent="0.3">
      <c r="A12" s="1">
        <v>21</v>
      </c>
      <c r="C12" s="1">
        <v>2</v>
      </c>
      <c r="D12" s="1">
        <f t="shared" ref="D12:D13" si="2">QUARTILE($A:$A, C12)</f>
        <v>43</v>
      </c>
      <c r="F12" s="1">
        <v>27</v>
      </c>
      <c r="G12" s="1">
        <f t="shared" si="0"/>
        <v>1</v>
      </c>
      <c r="H12" s="3">
        <f t="shared" si="1"/>
        <v>1.0101010101010102E-2</v>
      </c>
    </row>
    <row r="13" spans="1:8" x14ac:dyDescent="0.3">
      <c r="A13" s="1">
        <v>22</v>
      </c>
      <c r="C13" s="1">
        <v>3</v>
      </c>
      <c r="D13" s="4">
        <f t="shared" si="2"/>
        <v>56</v>
      </c>
      <c r="F13" s="1">
        <v>28</v>
      </c>
      <c r="G13" s="1">
        <f t="shared" si="0"/>
        <v>1</v>
      </c>
      <c r="H13" s="3">
        <f t="shared" si="1"/>
        <v>1.0101010101010102E-2</v>
      </c>
    </row>
    <row r="14" spans="1:8" x14ac:dyDescent="0.3">
      <c r="A14" s="1">
        <v>23</v>
      </c>
      <c r="F14" s="1">
        <v>29</v>
      </c>
      <c r="G14" s="1">
        <f t="shared" si="0"/>
        <v>1</v>
      </c>
      <c r="H14" s="3">
        <f t="shared" si="1"/>
        <v>1.0101010101010102E-2</v>
      </c>
    </row>
    <row r="15" spans="1:8" x14ac:dyDescent="0.3">
      <c r="A15" s="1">
        <v>24</v>
      </c>
      <c r="F15" s="1">
        <v>30</v>
      </c>
      <c r="G15" s="1">
        <f t="shared" si="0"/>
        <v>2</v>
      </c>
      <c r="H15" s="3">
        <f t="shared" si="1"/>
        <v>2.0202020202020204E-2</v>
      </c>
    </row>
    <row r="16" spans="1:8" x14ac:dyDescent="0.3">
      <c r="A16" s="1">
        <v>24</v>
      </c>
      <c r="F16" s="1">
        <v>31</v>
      </c>
      <c r="G16" s="1">
        <f t="shared" si="0"/>
        <v>5</v>
      </c>
      <c r="H16" s="3">
        <f t="shared" si="1"/>
        <v>5.0505050505050504E-2</v>
      </c>
    </row>
    <row r="17" spans="1:8" x14ac:dyDescent="0.3">
      <c r="A17" s="1">
        <v>25</v>
      </c>
      <c r="F17" s="1">
        <v>32</v>
      </c>
      <c r="G17" s="1">
        <f t="shared" si="0"/>
        <v>2</v>
      </c>
      <c r="H17" s="3">
        <f t="shared" si="1"/>
        <v>2.0202020202020204E-2</v>
      </c>
    </row>
    <row r="18" spans="1:8" x14ac:dyDescent="0.3">
      <c r="A18" s="1">
        <v>25</v>
      </c>
      <c r="F18" s="1">
        <v>33</v>
      </c>
      <c r="G18" s="1">
        <f t="shared" si="0"/>
        <v>1</v>
      </c>
      <c r="H18" s="3">
        <f t="shared" si="1"/>
        <v>1.0101010101010102E-2</v>
      </c>
    </row>
    <row r="19" spans="1:8" x14ac:dyDescent="0.3">
      <c r="A19" s="1">
        <v>25</v>
      </c>
      <c r="F19" s="1">
        <v>34</v>
      </c>
      <c r="G19" s="1">
        <f t="shared" si="0"/>
        <v>0</v>
      </c>
      <c r="H19" s="3">
        <f t="shared" si="1"/>
        <v>0</v>
      </c>
    </row>
    <row r="20" spans="1:8" x14ac:dyDescent="0.3">
      <c r="A20" s="1">
        <v>26</v>
      </c>
      <c r="F20" s="1">
        <v>35</v>
      </c>
      <c r="G20" s="1">
        <f t="shared" si="0"/>
        <v>2</v>
      </c>
      <c r="H20" s="3">
        <f t="shared" si="1"/>
        <v>2.0202020202020204E-2</v>
      </c>
    </row>
    <row r="21" spans="1:8" x14ac:dyDescent="0.3">
      <c r="A21" s="1">
        <v>26</v>
      </c>
      <c r="F21" s="1">
        <v>36</v>
      </c>
      <c r="G21" s="1">
        <f t="shared" si="0"/>
        <v>0</v>
      </c>
      <c r="H21" s="3">
        <f t="shared" si="1"/>
        <v>0</v>
      </c>
    </row>
    <row r="22" spans="1:8" x14ac:dyDescent="0.3">
      <c r="A22" s="1">
        <v>26</v>
      </c>
      <c r="F22" s="1">
        <v>37</v>
      </c>
      <c r="G22" s="1">
        <f t="shared" si="0"/>
        <v>2</v>
      </c>
      <c r="H22" s="3">
        <f t="shared" si="1"/>
        <v>2.0202020202020204E-2</v>
      </c>
    </row>
    <row r="23" spans="1:8" x14ac:dyDescent="0.3">
      <c r="A23" s="1">
        <v>26</v>
      </c>
      <c r="F23" s="1">
        <v>38</v>
      </c>
      <c r="G23" s="1">
        <f t="shared" si="0"/>
        <v>1</v>
      </c>
      <c r="H23" s="3">
        <f t="shared" si="1"/>
        <v>1.0101010101010102E-2</v>
      </c>
    </row>
    <row r="24" spans="1:8" x14ac:dyDescent="0.3">
      <c r="A24" s="1">
        <v>27</v>
      </c>
      <c r="F24" s="1">
        <v>39</v>
      </c>
      <c r="G24" s="1">
        <f t="shared" si="0"/>
        <v>3</v>
      </c>
      <c r="H24" s="3">
        <f t="shared" si="1"/>
        <v>3.0303030303030304E-2</v>
      </c>
    </row>
    <row r="25" spans="1:8" x14ac:dyDescent="0.3">
      <c r="A25" s="1">
        <v>28</v>
      </c>
      <c r="F25" s="1">
        <v>40</v>
      </c>
      <c r="G25" s="1">
        <f t="shared" si="0"/>
        <v>1</v>
      </c>
      <c r="H25" s="3">
        <f t="shared" si="1"/>
        <v>1.0101010101010102E-2</v>
      </c>
    </row>
    <row r="26" spans="1:8" x14ac:dyDescent="0.3">
      <c r="A26" s="1">
        <v>29</v>
      </c>
      <c r="F26" s="1">
        <v>41</v>
      </c>
      <c r="G26" s="1">
        <f t="shared" si="0"/>
        <v>2</v>
      </c>
      <c r="H26" s="3">
        <f t="shared" si="1"/>
        <v>2.0202020202020204E-2</v>
      </c>
    </row>
    <row r="27" spans="1:8" x14ac:dyDescent="0.3">
      <c r="A27" s="1">
        <v>30</v>
      </c>
      <c r="F27" s="1">
        <v>42</v>
      </c>
      <c r="G27" s="1">
        <f t="shared" si="0"/>
        <v>2</v>
      </c>
      <c r="H27" s="3">
        <f t="shared" si="1"/>
        <v>2.0202020202020204E-2</v>
      </c>
    </row>
    <row r="28" spans="1:8" x14ac:dyDescent="0.3">
      <c r="A28" s="1">
        <v>30</v>
      </c>
      <c r="F28" s="1">
        <v>43</v>
      </c>
      <c r="G28" s="1">
        <f t="shared" si="0"/>
        <v>3</v>
      </c>
      <c r="H28" s="3">
        <f t="shared" si="1"/>
        <v>3.0303030303030304E-2</v>
      </c>
    </row>
    <row r="29" spans="1:8" x14ac:dyDescent="0.3">
      <c r="A29" s="1">
        <v>31</v>
      </c>
      <c r="F29" s="1">
        <v>44</v>
      </c>
      <c r="G29" s="1">
        <f t="shared" si="0"/>
        <v>3</v>
      </c>
      <c r="H29" s="3">
        <f t="shared" si="1"/>
        <v>3.0303030303030304E-2</v>
      </c>
    </row>
    <row r="30" spans="1:8" x14ac:dyDescent="0.3">
      <c r="A30" s="1">
        <v>31</v>
      </c>
      <c r="F30" s="1">
        <v>45</v>
      </c>
      <c r="G30" s="1">
        <f t="shared" si="0"/>
        <v>5</v>
      </c>
      <c r="H30" s="3">
        <f t="shared" si="1"/>
        <v>5.0505050505050504E-2</v>
      </c>
    </row>
    <row r="31" spans="1:8" x14ac:dyDescent="0.3">
      <c r="A31" s="1">
        <v>31</v>
      </c>
      <c r="F31" s="1">
        <v>46</v>
      </c>
      <c r="G31" s="1">
        <f t="shared" si="0"/>
        <v>3</v>
      </c>
      <c r="H31" s="3">
        <f t="shared" si="1"/>
        <v>3.0303030303030304E-2</v>
      </c>
    </row>
    <row r="32" spans="1:8" x14ac:dyDescent="0.3">
      <c r="A32" s="1">
        <v>31</v>
      </c>
      <c r="F32" s="1">
        <v>47</v>
      </c>
      <c r="G32" s="1">
        <f t="shared" si="0"/>
        <v>1</v>
      </c>
      <c r="H32" s="3">
        <f t="shared" si="1"/>
        <v>1.0101010101010102E-2</v>
      </c>
    </row>
    <row r="33" spans="1:8" x14ac:dyDescent="0.3">
      <c r="A33" s="1">
        <v>31</v>
      </c>
      <c r="F33" s="1">
        <v>48</v>
      </c>
      <c r="G33" s="1">
        <f t="shared" si="0"/>
        <v>1</v>
      </c>
      <c r="H33" s="3">
        <f t="shared" si="1"/>
        <v>1.0101010101010102E-2</v>
      </c>
    </row>
    <row r="34" spans="1:8" x14ac:dyDescent="0.3">
      <c r="A34" s="1">
        <v>32</v>
      </c>
      <c r="F34" s="1">
        <v>49</v>
      </c>
      <c r="G34" s="1">
        <f t="shared" si="0"/>
        <v>1</v>
      </c>
      <c r="H34" s="3">
        <f t="shared" si="1"/>
        <v>1.0101010101010102E-2</v>
      </c>
    </row>
    <row r="35" spans="1:8" x14ac:dyDescent="0.3">
      <c r="A35" s="1">
        <v>32</v>
      </c>
      <c r="F35" s="1">
        <v>50</v>
      </c>
      <c r="G35" s="1">
        <f t="shared" si="0"/>
        <v>0</v>
      </c>
      <c r="H35" s="3">
        <f t="shared" si="1"/>
        <v>0</v>
      </c>
    </row>
    <row r="36" spans="1:8" x14ac:dyDescent="0.3">
      <c r="A36" s="1">
        <v>33</v>
      </c>
      <c r="F36" s="1">
        <v>51</v>
      </c>
      <c r="G36" s="1">
        <f t="shared" si="0"/>
        <v>0</v>
      </c>
      <c r="H36" s="3">
        <f t="shared" si="1"/>
        <v>0</v>
      </c>
    </row>
    <row r="37" spans="1:8" x14ac:dyDescent="0.3">
      <c r="A37" s="1">
        <v>35</v>
      </c>
      <c r="F37" s="1">
        <v>52</v>
      </c>
      <c r="G37" s="1">
        <f t="shared" si="0"/>
        <v>1</v>
      </c>
      <c r="H37" s="3">
        <f t="shared" si="1"/>
        <v>1.0101010101010102E-2</v>
      </c>
    </row>
    <row r="38" spans="1:8" x14ac:dyDescent="0.3">
      <c r="A38" s="1">
        <v>35</v>
      </c>
      <c r="F38" s="1">
        <v>53</v>
      </c>
      <c r="G38" s="1">
        <f t="shared" si="0"/>
        <v>2</v>
      </c>
      <c r="H38" s="3">
        <f t="shared" si="1"/>
        <v>2.0202020202020204E-2</v>
      </c>
    </row>
    <row r="39" spans="1:8" x14ac:dyDescent="0.3">
      <c r="A39" s="1">
        <v>37</v>
      </c>
      <c r="F39" s="1">
        <v>54</v>
      </c>
      <c r="G39" s="1">
        <f t="shared" si="0"/>
        <v>3</v>
      </c>
      <c r="H39" s="3">
        <f t="shared" si="1"/>
        <v>3.0303030303030304E-2</v>
      </c>
    </row>
    <row r="40" spans="1:8" x14ac:dyDescent="0.3">
      <c r="A40" s="1">
        <v>37</v>
      </c>
      <c r="F40" s="1">
        <v>55</v>
      </c>
      <c r="G40" s="1">
        <f t="shared" si="0"/>
        <v>1</v>
      </c>
      <c r="H40" s="3">
        <f t="shared" si="1"/>
        <v>1.0101010101010102E-2</v>
      </c>
    </row>
    <row r="41" spans="1:8" x14ac:dyDescent="0.3">
      <c r="A41" s="1">
        <v>38</v>
      </c>
      <c r="F41" s="1">
        <v>56</v>
      </c>
      <c r="G41" s="1">
        <f t="shared" si="0"/>
        <v>3</v>
      </c>
      <c r="H41" s="3">
        <f t="shared" si="1"/>
        <v>3.0303030303030304E-2</v>
      </c>
    </row>
    <row r="42" spans="1:8" x14ac:dyDescent="0.3">
      <c r="A42" s="1">
        <v>39</v>
      </c>
      <c r="F42" s="1">
        <v>57</v>
      </c>
      <c r="G42" s="1">
        <f t="shared" si="0"/>
        <v>2</v>
      </c>
      <c r="H42" s="3">
        <f t="shared" si="1"/>
        <v>2.0202020202020204E-2</v>
      </c>
    </row>
    <row r="43" spans="1:8" x14ac:dyDescent="0.3">
      <c r="A43" s="1">
        <v>39</v>
      </c>
      <c r="F43" s="1">
        <v>58</v>
      </c>
      <c r="G43" s="1">
        <f t="shared" si="0"/>
        <v>1</v>
      </c>
      <c r="H43" s="3">
        <f t="shared" si="1"/>
        <v>1.0101010101010102E-2</v>
      </c>
    </row>
    <row r="44" spans="1:8" x14ac:dyDescent="0.3">
      <c r="A44" s="1">
        <v>39</v>
      </c>
      <c r="F44" s="1">
        <v>59</v>
      </c>
      <c r="G44" s="1">
        <f t="shared" si="0"/>
        <v>4</v>
      </c>
      <c r="H44" s="3">
        <f t="shared" si="1"/>
        <v>4.0404040404040407E-2</v>
      </c>
    </row>
    <row r="45" spans="1:8" x14ac:dyDescent="0.3">
      <c r="A45" s="1">
        <v>40</v>
      </c>
      <c r="F45" s="1">
        <v>60</v>
      </c>
      <c r="G45" s="1">
        <f t="shared" si="0"/>
        <v>1</v>
      </c>
      <c r="H45" s="3">
        <f t="shared" si="1"/>
        <v>1.0101010101010102E-2</v>
      </c>
    </row>
    <row r="46" spans="1:8" x14ac:dyDescent="0.3">
      <c r="A46" s="1">
        <v>41</v>
      </c>
      <c r="F46" s="1">
        <v>61</v>
      </c>
      <c r="G46" s="1">
        <f t="shared" si="0"/>
        <v>5</v>
      </c>
      <c r="H46" s="3">
        <f t="shared" si="1"/>
        <v>5.0505050505050504E-2</v>
      </c>
    </row>
    <row r="47" spans="1:8" x14ac:dyDescent="0.3">
      <c r="A47" s="1">
        <v>41</v>
      </c>
      <c r="F47" s="1">
        <v>62</v>
      </c>
      <c r="G47" s="1">
        <f xml:space="preserve"> COUNTIFS(A:A,F47)</f>
        <v>3</v>
      </c>
      <c r="H47" s="3">
        <f t="shared" si="1"/>
        <v>3.0303030303030304E-2</v>
      </c>
    </row>
    <row r="48" spans="1:8" x14ac:dyDescent="0.3">
      <c r="A48" s="1">
        <v>42</v>
      </c>
      <c r="F48" s="1">
        <v>63</v>
      </c>
      <c r="G48" s="1">
        <f t="shared" si="0"/>
        <v>0</v>
      </c>
      <c r="H48" s="3">
        <f t="shared" si="1"/>
        <v>0</v>
      </c>
    </row>
    <row r="49" spans="1:8" x14ac:dyDescent="0.3">
      <c r="A49" s="1">
        <v>42</v>
      </c>
      <c r="F49" s="1">
        <v>64</v>
      </c>
      <c r="G49" s="1">
        <f t="shared" si="0"/>
        <v>3</v>
      </c>
      <c r="H49" s="3">
        <f t="shared" si="1"/>
        <v>3.0303030303030304E-2</v>
      </c>
    </row>
    <row r="50" spans="1:8" x14ac:dyDescent="0.3">
      <c r="A50" s="1">
        <v>43</v>
      </c>
      <c r="F50" s="1">
        <v>65</v>
      </c>
      <c r="G50" s="1">
        <f t="shared" si="0"/>
        <v>0</v>
      </c>
      <c r="H50" s="3">
        <f t="shared" si="1"/>
        <v>0</v>
      </c>
    </row>
    <row r="51" spans="1:8" x14ac:dyDescent="0.3">
      <c r="A51" s="1">
        <v>43</v>
      </c>
      <c r="F51" s="1">
        <v>66</v>
      </c>
      <c r="G51" s="1">
        <f t="shared" si="0"/>
        <v>2</v>
      </c>
      <c r="H51" s="3">
        <f t="shared" si="1"/>
        <v>2.0202020202020204E-2</v>
      </c>
    </row>
    <row r="52" spans="1:8" x14ac:dyDescent="0.3">
      <c r="A52" s="1">
        <v>43</v>
      </c>
      <c r="F52" s="1">
        <v>67</v>
      </c>
      <c r="G52" s="1">
        <f t="shared" si="0"/>
        <v>0</v>
      </c>
      <c r="H52" s="3">
        <f t="shared" si="1"/>
        <v>0</v>
      </c>
    </row>
    <row r="53" spans="1:8" x14ac:dyDescent="0.3">
      <c r="A53" s="1">
        <v>44</v>
      </c>
      <c r="F53" s="1">
        <v>68</v>
      </c>
      <c r="G53" s="1">
        <f t="shared" si="0"/>
        <v>2</v>
      </c>
      <c r="H53" s="3">
        <f t="shared" si="1"/>
        <v>2.0202020202020204E-2</v>
      </c>
    </row>
    <row r="54" spans="1:8" x14ac:dyDescent="0.3">
      <c r="A54" s="1">
        <v>44</v>
      </c>
      <c r="F54" s="1">
        <v>69</v>
      </c>
      <c r="G54" s="1">
        <f t="shared" si="0"/>
        <v>0</v>
      </c>
      <c r="H54" s="3">
        <f t="shared" si="1"/>
        <v>0</v>
      </c>
    </row>
    <row r="55" spans="1:8" x14ac:dyDescent="0.3">
      <c r="A55" s="1">
        <v>44</v>
      </c>
    </row>
    <row r="56" spans="1:8" x14ac:dyDescent="0.3">
      <c r="A56" s="1">
        <v>45</v>
      </c>
    </row>
    <row r="57" spans="1:8" x14ac:dyDescent="0.3">
      <c r="A57" s="1">
        <v>45</v>
      </c>
    </row>
    <row r="58" spans="1:8" x14ac:dyDescent="0.3">
      <c r="A58" s="1">
        <v>45</v>
      </c>
    </row>
    <row r="59" spans="1:8" x14ac:dyDescent="0.3">
      <c r="A59" s="1">
        <v>45</v>
      </c>
    </row>
    <row r="60" spans="1:8" x14ac:dyDescent="0.3">
      <c r="A60" s="1">
        <v>45</v>
      </c>
    </row>
    <row r="61" spans="1:8" x14ac:dyDescent="0.3">
      <c r="A61" s="1">
        <v>46</v>
      </c>
    </row>
    <row r="62" spans="1:8" x14ac:dyDescent="0.3">
      <c r="A62" s="1">
        <v>46</v>
      </c>
    </row>
    <row r="63" spans="1:8" x14ac:dyDescent="0.3">
      <c r="A63" s="1">
        <v>46</v>
      </c>
    </row>
    <row r="64" spans="1:8" x14ac:dyDescent="0.3">
      <c r="A64" s="1">
        <v>47</v>
      </c>
    </row>
    <row r="65" spans="1:1" x14ac:dyDescent="0.3">
      <c r="A65" s="1">
        <v>48</v>
      </c>
    </row>
    <row r="66" spans="1:1" x14ac:dyDescent="0.3">
      <c r="A66" s="1">
        <v>49</v>
      </c>
    </row>
    <row r="67" spans="1:1" x14ac:dyDescent="0.3">
      <c r="A67" s="1">
        <v>52</v>
      </c>
    </row>
    <row r="68" spans="1:1" x14ac:dyDescent="0.3">
      <c r="A68" s="1">
        <v>53</v>
      </c>
    </row>
    <row r="69" spans="1:1" x14ac:dyDescent="0.3">
      <c r="A69" s="1">
        <v>53</v>
      </c>
    </row>
    <row r="70" spans="1:1" x14ac:dyDescent="0.3">
      <c r="A70" s="1">
        <v>54</v>
      </c>
    </row>
    <row r="71" spans="1:1" x14ac:dyDescent="0.3">
      <c r="A71" s="1">
        <v>54</v>
      </c>
    </row>
    <row r="72" spans="1:1" x14ac:dyDescent="0.3">
      <c r="A72" s="1">
        <v>54</v>
      </c>
    </row>
    <row r="73" spans="1:1" x14ac:dyDescent="0.3">
      <c r="A73" s="1">
        <v>55</v>
      </c>
    </row>
    <row r="74" spans="1:1" x14ac:dyDescent="0.3">
      <c r="A74" s="1">
        <v>56</v>
      </c>
    </row>
    <row r="75" spans="1:1" x14ac:dyDescent="0.3">
      <c r="A75" s="1">
        <v>56</v>
      </c>
    </row>
    <row r="76" spans="1:1" x14ac:dyDescent="0.3">
      <c r="A76" s="1">
        <v>56</v>
      </c>
    </row>
    <row r="77" spans="1:1" x14ac:dyDescent="0.3">
      <c r="A77" s="1">
        <v>57</v>
      </c>
    </row>
    <row r="78" spans="1:1" x14ac:dyDescent="0.3">
      <c r="A78" s="1">
        <v>57</v>
      </c>
    </row>
    <row r="79" spans="1:1" x14ac:dyDescent="0.3">
      <c r="A79" s="1">
        <v>58</v>
      </c>
    </row>
    <row r="80" spans="1:1" x14ac:dyDescent="0.3">
      <c r="A80" s="1">
        <v>59</v>
      </c>
    </row>
    <row r="81" spans="1:1" x14ac:dyDescent="0.3">
      <c r="A81" s="1">
        <v>59</v>
      </c>
    </row>
    <row r="82" spans="1:1" x14ac:dyDescent="0.3">
      <c r="A82" s="1">
        <v>59</v>
      </c>
    </row>
    <row r="83" spans="1:1" x14ac:dyDescent="0.3">
      <c r="A83" s="1">
        <v>59</v>
      </c>
    </row>
    <row r="84" spans="1:1" x14ac:dyDescent="0.3">
      <c r="A84" s="1">
        <v>60</v>
      </c>
    </row>
    <row r="85" spans="1:1" x14ac:dyDescent="0.3">
      <c r="A85" s="1">
        <v>61</v>
      </c>
    </row>
    <row r="86" spans="1:1" x14ac:dyDescent="0.3">
      <c r="A86" s="1">
        <v>61</v>
      </c>
    </row>
    <row r="87" spans="1:1" x14ac:dyDescent="0.3">
      <c r="A87" s="1">
        <v>61</v>
      </c>
    </row>
    <row r="88" spans="1:1" x14ac:dyDescent="0.3">
      <c r="A88" s="1">
        <v>61</v>
      </c>
    </row>
    <row r="89" spans="1:1" x14ac:dyDescent="0.3">
      <c r="A89" s="1">
        <v>61</v>
      </c>
    </row>
    <row r="90" spans="1:1" x14ac:dyDescent="0.3">
      <c r="A90" s="1">
        <v>62</v>
      </c>
    </row>
    <row r="91" spans="1:1" x14ac:dyDescent="0.3">
      <c r="A91" s="1">
        <v>62</v>
      </c>
    </row>
    <row r="92" spans="1:1" x14ac:dyDescent="0.3">
      <c r="A92" s="1">
        <v>62</v>
      </c>
    </row>
    <row r="93" spans="1:1" x14ac:dyDescent="0.3">
      <c r="A93" s="1">
        <v>64</v>
      </c>
    </row>
    <row r="94" spans="1:1" x14ac:dyDescent="0.3">
      <c r="A94" s="1">
        <v>64</v>
      </c>
    </row>
    <row r="95" spans="1:1" x14ac:dyDescent="0.3">
      <c r="A95" s="1">
        <v>64</v>
      </c>
    </row>
    <row r="96" spans="1:1" x14ac:dyDescent="0.3">
      <c r="A96" s="1">
        <v>66</v>
      </c>
    </row>
    <row r="97" spans="1:1" x14ac:dyDescent="0.3">
      <c r="A97" s="1">
        <v>66</v>
      </c>
    </row>
    <row r="98" spans="1:1" x14ac:dyDescent="0.3">
      <c r="A98" s="1">
        <v>68</v>
      </c>
    </row>
    <row r="99" spans="1:1" x14ac:dyDescent="0.3">
      <c r="A99" s="1">
        <v>68</v>
      </c>
    </row>
    <row r="106" spans="1:1" x14ac:dyDescent="0.3">
      <c r="A106" s="1" t="s">
        <v>10</v>
      </c>
    </row>
    <row r="107" spans="1:1" x14ac:dyDescent="0.3">
      <c r="A107" s="1" t="s">
        <v>10</v>
      </c>
    </row>
    <row r="108" spans="1:1" x14ac:dyDescent="0.3">
      <c r="A108" s="1" t="s">
        <v>10</v>
      </c>
    </row>
    <row r="109" spans="1:1" x14ac:dyDescent="0.3">
      <c r="A109" s="1" t="s">
        <v>10</v>
      </c>
    </row>
    <row r="110" spans="1:1" x14ac:dyDescent="0.3">
      <c r="A110" s="1" t="s">
        <v>10</v>
      </c>
    </row>
    <row r="111" spans="1:1" x14ac:dyDescent="0.3">
      <c r="A111" s="1" t="s">
        <v>10</v>
      </c>
    </row>
    <row r="112" spans="1:1" x14ac:dyDescent="0.3">
      <c r="A112" s="1" t="s">
        <v>10</v>
      </c>
    </row>
    <row r="113" spans="1:1" x14ac:dyDescent="0.3">
      <c r="A113" s="1" t="s">
        <v>10</v>
      </c>
    </row>
    <row r="114" spans="1:1" x14ac:dyDescent="0.3">
      <c r="A114" s="1" t="s">
        <v>10</v>
      </c>
    </row>
    <row r="115" spans="1:1" x14ac:dyDescent="0.3">
      <c r="A115" s="1" t="s">
        <v>10</v>
      </c>
    </row>
    <row r="116" spans="1:1" x14ac:dyDescent="0.3">
      <c r="A116" s="1" t="s">
        <v>10</v>
      </c>
    </row>
    <row r="117" spans="1:1" x14ac:dyDescent="0.3">
      <c r="A117" s="1" t="s">
        <v>10</v>
      </c>
    </row>
    <row r="118" spans="1:1" x14ac:dyDescent="0.3">
      <c r="A118" s="1" t="s">
        <v>10</v>
      </c>
    </row>
    <row r="119" spans="1:1" x14ac:dyDescent="0.3">
      <c r="A119" s="1" t="s">
        <v>10</v>
      </c>
    </row>
    <row r="120" spans="1:1" x14ac:dyDescent="0.3">
      <c r="A120" s="1" t="s">
        <v>10</v>
      </c>
    </row>
    <row r="121" spans="1:1" x14ac:dyDescent="0.3">
      <c r="A121" s="1" t="s">
        <v>10</v>
      </c>
    </row>
    <row r="122" spans="1:1" x14ac:dyDescent="0.3">
      <c r="A122" s="1" t="s">
        <v>10</v>
      </c>
    </row>
    <row r="123" spans="1:1" x14ac:dyDescent="0.3">
      <c r="A123" s="1" t="s">
        <v>10</v>
      </c>
    </row>
    <row r="124" spans="1:1" x14ac:dyDescent="0.3">
      <c r="A124" s="1" t="s">
        <v>10</v>
      </c>
    </row>
    <row r="125" spans="1:1" x14ac:dyDescent="0.3">
      <c r="A125" s="1" t="s">
        <v>10</v>
      </c>
    </row>
    <row r="126" spans="1:1" x14ac:dyDescent="0.3">
      <c r="A126" s="1" t="s">
        <v>10</v>
      </c>
    </row>
    <row r="127" spans="1:1" x14ac:dyDescent="0.3">
      <c r="A127" s="1" t="s">
        <v>10</v>
      </c>
    </row>
    <row r="128" spans="1:1" x14ac:dyDescent="0.3">
      <c r="A128" s="1" t="s">
        <v>10</v>
      </c>
    </row>
    <row r="129" spans="1:1" x14ac:dyDescent="0.3">
      <c r="A129" s="1" t="s">
        <v>10</v>
      </c>
    </row>
    <row r="130" spans="1:1" x14ac:dyDescent="0.3">
      <c r="A130" s="1" t="s">
        <v>10</v>
      </c>
    </row>
    <row r="131" spans="1:1" x14ac:dyDescent="0.3">
      <c r="A131" s="1" t="s">
        <v>10</v>
      </c>
    </row>
    <row r="132" spans="1:1" x14ac:dyDescent="0.3">
      <c r="A132" s="1" t="s">
        <v>10</v>
      </c>
    </row>
    <row r="133" spans="1:1" x14ac:dyDescent="0.3">
      <c r="A133" s="1" t="s">
        <v>10</v>
      </c>
    </row>
    <row r="134" spans="1:1" x14ac:dyDescent="0.3">
      <c r="A134" s="1" t="s">
        <v>10</v>
      </c>
    </row>
    <row r="135" spans="1:1" x14ac:dyDescent="0.3">
      <c r="A135" s="1" t="s">
        <v>10</v>
      </c>
    </row>
    <row r="136" spans="1:1" x14ac:dyDescent="0.3">
      <c r="A136" s="1" t="s">
        <v>10</v>
      </c>
    </row>
    <row r="137" spans="1:1" x14ac:dyDescent="0.3">
      <c r="A137" s="1" t="s">
        <v>10</v>
      </c>
    </row>
    <row r="138" spans="1:1" x14ac:dyDescent="0.3">
      <c r="A138" s="1" t="s">
        <v>10</v>
      </c>
    </row>
    <row r="139" spans="1:1" x14ac:dyDescent="0.3">
      <c r="A139" s="1" t="s">
        <v>10</v>
      </c>
    </row>
    <row r="140" spans="1:1" x14ac:dyDescent="0.3">
      <c r="A140" s="1" t="s">
        <v>10</v>
      </c>
    </row>
    <row r="141" spans="1:1" x14ac:dyDescent="0.3">
      <c r="A141" s="1" t="s">
        <v>10</v>
      </c>
    </row>
    <row r="142" spans="1:1" x14ac:dyDescent="0.3">
      <c r="A142" s="1" t="s">
        <v>10</v>
      </c>
    </row>
    <row r="143" spans="1:1" x14ac:dyDescent="0.3">
      <c r="A143" s="1" t="s">
        <v>10</v>
      </c>
    </row>
    <row r="144" spans="1:1" x14ac:dyDescent="0.3">
      <c r="A144" s="1" t="s">
        <v>10</v>
      </c>
    </row>
    <row r="145" spans="1:1" x14ac:dyDescent="0.3">
      <c r="A145" s="1" t="s">
        <v>10</v>
      </c>
    </row>
    <row r="146" spans="1:1" x14ac:dyDescent="0.3">
      <c r="A146" s="1" t="s">
        <v>10</v>
      </c>
    </row>
    <row r="147" spans="1:1" x14ac:dyDescent="0.3">
      <c r="A147" s="1" t="s">
        <v>10</v>
      </c>
    </row>
    <row r="148" spans="1:1" x14ac:dyDescent="0.3">
      <c r="A148" s="1" t="s">
        <v>10</v>
      </c>
    </row>
    <row r="149" spans="1:1" x14ac:dyDescent="0.3">
      <c r="A149" s="1" t="s">
        <v>10</v>
      </c>
    </row>
    <row r="150" spans="1:1" x14ac:dyDescent="0.3">
      <c r="A150" s="1" t="s">
        <v>10</v>
      </c>
    </row>
    <row r="151" spans="1:1" x14ac:dyDescent="0.3">
      <c r="A151" s="1" t="s">
        <v>10</v>
      </c>
    </row>
    <row r="152" spans="1:1" x14ac:dyDescent="0.3">
      <c r="A152" s="1" t="s">
        <v>10</v>
      </c>
    </row>
    <row r="153" spans="1:1" x14ac:dyDescent="0.3">
      <c r="A153" s="1" t="s">
        <v>10</v>
      </c>
    </row>
    <row r="154" spans="1:1" x14ac:dyDescent="0.3">
      <c r="A154" s="1" t="s">
        <v>10</v>
      </c>
    </row>
    <row r="155" spans="1:1" x14ac:dyDescent="0.3">
      <c r="A155" s="1" t="s">
        <v>10</v>
      </c>
    </row>
    <row r="156" spans="1:1" x14ac:dyDescent="0.3">
      <c r="A156" s="1" t="s">
        <v>10</v>
      </c>
    </row>
    <row r="157" spans="1:1" x14ac:dyDescent="0.3">
      <c r="A157" s="1" t="s">
        <v>10</v>
      </c>
    </row>
    <row r="158" spans="1:1" x14ac:dyDescent="0.3">
      <c r="A158" s="1" t="s">
        <v>10</v>
      </c>
    </row>
    <row r="159" spans="1:1" x14ac:dyDescent="0.3">
      <c r="A159" s="1" t="s">
        <v>10</v>
      </c>
    </row>
    <row r="160" spans="1:1" x14ac:dyDescent="0.3">
      <c r="A160" s="1" t="s">
        <v>10</v>
      </c>
    </row>
    <row r="161" spans="1:1" x14ac:dyDescent="0.3">
      <c r="A161" s="1" t="s">
        <v>10</v>
      </c>
    </row>
    <row r="162" spans="1:1" x14ac:dyDescent="0.3">
      <c r="A162" s="1" t="s">
        <v>10</v>
      </c>
    </row>
    <row r="163" spans="1:1" x14ac:dyDescent="0.3">
      <c r="A163" s="1" t="s">
        <v>10</v>
      </c>
    </row>
    <row r="164" spans="1:1" x14ac:dyDescent="0.3">
      <c r="A164" s="1" t="s">
        <v>10</v>
      </c>
    </row>
    <row r="165" spans="1:1" x14ac:dyDescent="0.3">
      <c r="A165" s="1" t="s">
        <v>10</v>
      </c>
    </row>
    <row r="166" spans="1:1" x14ac:dyDescent="0.3">
      <c r="A166" s="1" t="s">
        <v>10</v>
      </c>
    </row>
    <row r="167" spans="1:1" x14ac:dyDescent="0.3">
      <c r="A167" s="1" t="s">
        <v>10</v>
      </c>
    </row>
    <row r="168" spans="1:1" x14ac:dyDescent="0.3">
      <c r="A168" s="1" t="s">
        <v>10</v>
      </c>
    </row>
    <row r="169" spans="1:1" x14ac:dyDescent="0.3">
      <c r="A169" s="1" t="s">
        <v>10</v>
      </c>
    </row>
    <row r="170" spans="1:1" x14ac:dyDescent="0.3">
      <c r="A170" s="1" t="s">
        <v>10</v>
      </c>
    </row>
    <row r="171" spans="1:1" x14ac:dyDescent="0.3">
      <c r="A171" s="1" t="s">
        <v>10</v>
      </c>
    </row>
    <row r="172" spans="1:1" x14ac:dyDescent="0.3">
      <c r="A172" s="1" t="s">
        <v>10</v>
      </c>
    </row>
    <row r="173" spans="1:1" x14ac:dyDescent="0.3">
      <c r="A173" s="1" t="s">
        <v>10</v>
      </c>
    </row>
    <row r="174" spans="1:1" x14ac:dyDescent="0.3">
      <c r="A174" s="1" t="s">
        <v>10</v>
      </c>
    </row>
    <row r="175" spans="1:1" x14ac:dyDescent="0.3">
      <c r="A175" s="1" t="s">
        <v>10</v>
      </c>
    </row>
    <row r="176" spans="1:1" x14ac:dyDescent="0.3">
      <c r="A176" s="1" t="s">
        <v>10</v>
      </c>
    </row>
    <row r="177" spans="1:1" x14ac:dyDescent="0.3">
      <c r="A177" s="1" t="s">
        <v>10</v>
      </c>
    </row>
    <row r="178" spans="1:1" x14ac:dyDescent="0.3">
      <c r="A178" s="1" t="s">
        <v>10</v>
      </c>
    </row>
    <row r="179" spans="1:1" x14ac:dyDescent="0.3">
      <c r="A179" s="1" t="s">
        <v>10</v>
      </c>
    </row>
    <row r="180" spans="1:1" x14ac:dyDescent="0.3">
      <c r="A180" s="1" t="s">
        <v>10</v>
      </c>
    </row>
    <row r="181" spans="1:1" x14ac:dyDescent="0.3">
      <c r="A181" s="1" t="s">
        <v>10</v>
      </c>
    </row>
    <row r="182" spans="1:1" x14ac:dyDescent="0.3">
      <c r="A182" s="1" t="s">
        <v>10</v>
      </c>
    </row>
    <row r="183" spans="1:1" x14ac:dyDescent="0.3">
      <c r="A183" s="1" t="s">
        <v>10</v>
      </c>
    </row>
    <row r="184" spans="1:1" x14ac:dyDescent="0.3">
      <c r="A184" s="1" t="s">
        <v>10</v>
      </c>
    </row>
    <row r="185" spans="1:1" x14ac:dyDescent="0.3">
      <c r="A185" s="1" t="s">
        <v>10</v>
      </c>
    </row>
    <row r="186" spans="1:1" x14ac:dyDescent="0.3">
      <c r="A186" s="1" t="s">
        <v>10</v>
      </c>
    </row>
    <row r="187" spans="1:1" x14ac:dyDescent="0.3">
      <c r="A187" s="1" t="s">
        <v>10</v>
      </c>
    </row>
    <row r="188" spans="1:1" x14ac:dyDescent="0.3">
      <c r="A188" s="1" t="s">
        <v>10</v>
      </c>
    </row>
    <row r="189" spans="1:1" x14ac:dyDescent="0.3">
      <c r="A189" s="1" t="s">
        <v>10</v>
      </c>
    </row>
    <row r="190" spans="1:1" x14ac:dyDescent="0.3">
      <c r="A190" s="1" t="s">
        <v>10</v>
      </c>
    </row>
    <row r="191" spans="1:1" x14ac:dyDescent="0.3">
      <c r="A191" s="1" t="s">
        <v>10</v>
      </c>
    </row>
    <row r="192" spans="1:1" x14ac:dyDescent="0.3">
      <c r="A192" s="1" t="s">
        <v>10</v>
      </c>
    </row>
    <row r="193" spans="1:1" x14ac:dyDescent="0.3">
      <c r="A193" s="1" t="s">
        <v>10</v>
      </c>
    </row>
  </sheetData>
  <sortState xmlns:xlrd2="http://schemas.microsoft.com/office/spreadsheetml/2017/richdata2" ref="A1:A194">
    <sortCondition ref="A1:A194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6 3 V n W u / M J p m m A A A A 9 w A A A B I A H A B D b 2 5 m a W c v U G F j a 2 F n Z S 5 4 b W w g o h g A K K A U A A A A A A A A A A A A A A A A A A A A A A A A A A A A h Y 8 x D o I w G I W v Q r r T F h g E 8 l M G J x N J T D T G t S k V G q E Y W i x 3 c / B I X k G M o m 6 O 7 3 v f 8 N 7 9 e o N 8 b B v v I n u j O p 2 h A F P k S S 2 6 U u k q Q 4 M 9 + j H K G W y 4 O P F K e p O s T T q a M k O 1 t e e U E O c c d h H u + o q E l A b k U K y 3 o p Y t R x 9 Z / Z d 9 p Y 3 l W k j E Y P 8 a w 0 I c R A k O 4 k W C K Z C Z Q q H 0 1 w i n w c / 2 B 8 J y a O z Q S 6 a s v 9 o B m S O Q 9 w n 2 A F B L A w Q U A A I A C A D r d W d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3 V n W p A 4 u P J I A Q A A P A I A A B M A H A B G b 3 J t d W x h c y 9 T Z W N 0 a W 9 u M S 5 t I K I Y A C i g F A A A A A A A A A A A A A A A A A A A A A A A A A A A A I V Q T W s C M R C 9 C / s f Q n p R C A t K 6 6 G y B 1 n b 6 q F f a E 9 u k Z i M N p B N l m R W / M D / 3 m m 1 1 C L S X J J 5 M + / N e 4 m g 0 H j H x o e 7 3 U s a S S N + y A C a S a W M B o c s Y x Y w a T A 6 z 8 E s j Q O C 8 r h K B 1 7 V J U 0 0 7 4 2 F N P c O q Y h N n t 8 W b x F C L L R 0 B o o o n Z 7 7 d f E j m K q 4 4 i 0 x H Y A 1 p U E I G R d c s N z b u n Q x 6 w p 2 5 5 T X x i 2 z d u e m I 9 h r 7 R H G u L G Q / T 7 T J + / g v S U O x q 7 4 i L Z H l F u K Y Z i 0 W 4 n A t G H W r M B a z 8 n y R M 6 J 9 h J 8 S R p D k J o s N o + J B J s e G 3 1 r x 0 p a G W K G o T 7 d 8 E i e F k Z J 9 A x N d S I 5 C d L F h Q / l I c J k U 0 F s / u t I 7 H a 8 v w R K T o P d 6 / S L t h d s x x / A k T X C k R C G s M Z v e F w B 6 J l f z E Z l J R W e 8 4 Z g S 8 A Z f b 0 + J 4 P E O d h L 3 T q s y J X + q 7 l v J Q 3 j L q X v f Q J Q S w E C L Q A U A A I A C A D r d W d a 7 8 w m m a Y A A A D 3 A A A A E g A A A A A A A A A A A A A A A A A A A A A A Q 2 9 u Z m l n L 1 B h Y 2 t h Z 2 U u e G 1 s U E s B A i 0 A F A A C A A g A 6 3 V n W g / K 6 a u k A A A A 6 Q A A A B M A A A A A A A A A A A A A A A A A 8 g A A A F t D b 2 5 0 Z W 5 0 X 1 R 5 c G V z X S 5 4 b W x Q S w E C L Q A U A A I A C A D r d W d a k D i 4 8 k g B A A A 8 A g A A E w A A A A A A A A A A A A A A A A D j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m C w A A A A A A A I Q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j a W R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Y T N i O D N k M y 0 z N j c 2 L T Q x Z D Q t O D M 1 M i 1 l Y 2 V j Z D l h N D k 4 N T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N j a W R l b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3 V D E z O j Q 3 O j I z L j U w O D c 4 M T J a I i A v P j x F b n R y e S B U e X B l P S J G a W x s Q 2 9 s d W 1 u V H l w Z X M i I F Z h b H V l P S J z Q X d Z R E J n W U Q i I C 8 + P E V u d H J 5 I F R 5 c G U 9 I k Z p b G x D b 2 x 1 b W 5 O Y W 1 l c y I g V m F s d W U 9 I n N b J n F 1 b 3 Q 7 Q W d l J n F 1 b 3 Q 7 L C Z x d W 9 0 O 0 d l b m R l c i Z x d W 9 0 O y w m c X V v d D t T c G V l Z F 9 v Z l 9 J b X B h Y 3 Q m c X V v d D s s J n F 1 b 3 Q 7 S G V s b W V 0 X 1 V z Z W Q m c X V v d D s s J n F 1 b 3 Q 7 U 2 V h d G J l b H R f V X N l Z C Z x d W 9 0 O y w m c X V v d D t T d X J 2 a X Z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j Y 2 l k Z W 5 0 L 0 F 1 d G 9 S Z W 1 v d m V k Q 2 9 s d W 1 u c z E u e 0 F n Z S w w f S Z x d W 9 0 O y w m c X V v d D t T Z W N 0 a W 9 u M S 9 h Y 2 N p Z G V u d C 9 B d X R v U m V t b 3 Z l Z E N v b H V t b n M x L n t H Z W 5 k Z X I s M X 0 m c X V v d D s s J n F 1 b 3 Q 7 U 2 V j d G l v b j E v Y W N j a W R l b n Q v Q X V 0 b 1 J l b W 9 2 Z W R D b 2 x 1 b W 5 z M S 5 7 U 3 B l Z W R f b 2 Z f S W 1 w Y W N 0 L D J 9 J n F 1 b 3 Q 7 L C Z x d W 9 0 O 1 N l Y 3 R p b 2 4 x L 2 F j Y 2 l k Z W 5 0 L 0 F 1 d G 9 S Z W 1 v d m V k Q 2 9 s d W 1 u c z E u e 0 h l b G 1 l d F 9 V c 2 V k L D N 9 J n F 1 b 3 Q 7 L C Z x d W 9 0 O 1 N l Y 3 R p b 2 4 x L 2 F j Y 2 l k Z W 5 0 L 0 F 1 d G 9 S Z W 1 v d m V k Q 2 9 s d W 1 u c z E u e 1 N l Y X R i Z W x 0 X 1 V z Z W Q s N H 0 m c X V v d D s s J n F 1 b 3 Q 7 U 2 V j d G l v b j E v Y W N j a W R l b n Q v Q X V 0 b 1 J l b W 9 2 Z W R D b 2 x 1 b W 5 z M S 5 7 U 3 V y d m l 2 Z W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W N j a W R l b n Q v Q X V 0 b 1 J l b W 9 2 Z W R D b 2 x 1 b W 5 z M S 5 7 Q W d l L D B 9 J n F 1 b 3 Q 7 L C Z x d W 9 0 O 1 N l Y 3 R p b 2 4 x L 2 F j Y 2 l k Z W 5 0 L 0 F 1 d G 9 S Z W 1 v d m V k Q 2 9 s d W 1 u c z E u e 0 d l b m R l c i w x f S Z x d W 9 0 O y w m c X V v d D t T Z W N 0 a W 9 u M S 9 h Y 2 N p Z G V u d C 9 B d X R v U m V t b 3 Z l Z E N v b H V t b n M x L n t T c G V l Z F 9 v Z l 9 J b X B h Y 3 Q s M n 0 m c X V v d D s s J n F 1 b 3 Q 7 U 2 V j d G l v b j E v Y W N j a W R l b n Q v Q X V 0 b 1 J l b W 9 2 Z W R D b 2 x 1 b W 5 z M S 5 7 S G V s b W V 0 X 1 V z Z W Q s M 3 0 m c X V v d D s s J n F 1 b 3 Q 7 U 2 V j d G l v b j E v Y W N j a W R l b n Q v Q X V 0 b 1 J l b W 9 2 Z W R D b 2 x 1 b W 5 z M S 5 7 U 2 V h d G J l b H R f V X N l Z C w 0 f S Z x d W 9 0 O y w m c X V v d D t T Z W N 0 a W 9 u M S 9 h Y 2 N p Z G V u d C 9 B d X R v U m V t b 3 Z l Z E N v b H V t b n M x L n t T d X J 2 a X Z l Z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N j a W R l b n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Y 2 l k Z W 5 0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Y 2 l k Z W 5 0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E I u H b 1 Y P t J l r b P u k E E K j I A A A A A A g A A A A A A E G Y A A A A B A A A g A A A A + s C Q A v k 9 q w g U b 7 x w H c H P X X e g G y j h Z g u F 7 y O E n s O G E j o A A A A A D o A A A A A C A A A g A A A A V W 4 F H I t p + 5 c I X N n t t X d I q R G w Y v 0 4 3 j m i u N s Q e L z W L e F Q A A A A Z p / K 0 J Y w z k m 1 3 t k I C P x R r V I F F c p B X 9 O N d J 5 H N k f m O 3 j 2 r B 9 a L w h T a S O E U 3 W r T O g j C V R f O 5 m T r e Z 4 Q X u v x p H y M F p a X 9 i V f K l a s g y 6 5 G l p t A l A A A A A B 4 o T 6 z J U 1 x c D z R A N y G W 6 9 S w K Z 0 D Y h g 4 d l 4 p A Q w e o K g v 4 S B 9 6 K g y o F n i 0 6 o M S T r D P C f Y P m p Q T c f D C 1 j + k w w w L w A = = < / D a t a M a s h u p > 
</file>

<file path=customXml/itemProps1.xml><?xml version="1.0" encoding="utf-8"?>
<ds:datastoreItem xmlns:ds="http://schemas.openxmlformats.org/officeDocument/2006/customXml" ds:itemID="{08015012-5B40-44B6-8DB1-365041134D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accident</vt:lpstr>
      <vt:lpstr>Survived_age</vt:lpstr>
      <vt:lpstr>NotSurvived_age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SPIRITO DANIELE</dc:creator>
  <cp:lastModifiedBy>DI SPIRITO DANIELE</cp:lastModifiedBy>
  <dcterms:created xsi:type="dcterms:W3CDTF">2025-03-07T13:46:15Z</dcterms:created>
  <dcterms:modified xsi:type="dcterms:W3CDTF">2025-03-08T17:39:25Z</dcterms:modified>
</cp:coreProperties>
</file>