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ogetto-Laboratorio-BSD\"/>
    </mc:Choice>
  </mc:AlternateContent>
  <xr:revisionPtr revIDLastSave="0" documentId="13_ncr:1_{B24C5122-A239-48B2-A1E9-9F055F73B639}" xr6:coauthVersionLast="45" xr6:coauthVersionMax="45" xr10:uidLastSave="{00000000-0000-0000-0000-000000000000}"/>
  <bookViews>
    <workbookView xWindow="23850" yWindow="2070" windowWidth="28965" windowHeight="17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E20" i="1"/>
  <c r="H21" i="1" s="1"/>
  <c r="H10" i="1"/>
  <c r="H9" i="1"/>
  <c r="H15" i="1"/>
  <c r="H11" i="1"/>
  <c r="L13" i="1" l="1"/>
  <c r="L12" i="1"/>
  <c r="L9" i="1"/>
  <c r="L8" i="1"/>
  <c r="H8" i="1" l="1"/>
  <c r="E17" i="1"/>
  <c r="E16" i="1"/>
  <c r="H14" i="1"/>
  <c r="E13" i="1"/>
  <c r="H7" i="1"/>
  <c r="H6" i="1"/>
  <c r="E14" i="1"/>
  <c r="E12" i="1"/>
  <c r="E19" i="1" l="1"/>
  <c r="E18" i="1"/>
</calcChain>
</file>

<file path=xl/sharedStrings.xml><?xml version="1.0" encoding="utf-8"?>
<sst xmlns="http://schemas.openxmlformats.org/spreadsheetml/2006/main" count="102" uniqueCount="62">
  <si>
    <t>Concetto</t>
  </si>
  <si>
    <t>Volume</t>
  </si>
  <si>
    <t>Area</t>
  </si>
  <si>
    <t>E</t>
  </si>
  <si>
    <t>Abitazione</t>
  </si>
  <si>
    <t>Gabbia</t>
  </si>
  <si>
    <t>Genere</t>
  </si>
  <si>
    <t>Esemplare</t>
  </si>
  <si>
    <t>Addetto pulizie</t>
  </si>
  <si>
    <t>Collocata</t>
  </si>
  <si>
    <t>R</t>
  </si>
  <si>
    <t>Pulire</t>
  </si>
  <si>
    <t>In</t>
  </si>
  <si>
    <t>Contenuto</t>
  </si>
  <si>
    <t>Assegnato</t>
  </si>
  <si>
    <t>Appartiene</t>
  </si>
  <si>
    <t>n° medio di abitazioni per area</t>
  </si>
  <si>
    <t>Note</t>
  </si>
  <si>
    <t>percentuale gabbie libere</t>
  </si>
  <si>
    <t>media esemplari per genere</t>
  </si>
  <si>
    <t>media gabbie assegnate a ciascun addetto</t>
  </si>
  <si>
    <t>n° medio abitazioni assegnate per ciascun addetto alle pulizie</t>
  </si>
  <si>
    <t>n° medio di gabbie per abitazione</t>
  </si>
  <si>
    <t>percentuale abitazioni senza genere assegnato (vuote)</t>
  </si>
  <si>
    <t>media esemplari per abitazione (escluse quelle vuote)</t>
  </si>
  <si>
    <t>durata (in anni) prevista utilizzo database</t>
  </si>
  <si>
    <t>---</t>
  </si>
  <si>
    <t>Visita</t>
  </si>
  <si>
    <t>Riceve</t>
  </si>
  <si>
    <t>Eseguito</t>
  </si>
  <si>
    <t>v2</t>
  </si>
  <si>
    <t>Tabella delle operazioni</t>
  </si>
  <si>
    <t xml:space="preserve">Tabella dei volumi </t>
  </si>
  <si>
    <t>Operazione</t>
  </si>
  <si>
    <t>Rimozione esemplare</t>
  </si>
  <si>
    <t>Frequenza</t>
  </si>
  <si>
    <t>I</t>
  </si>
  <si>
    <t>Aggiunta nuovo esemplare</t>
  </si>
  <si>
    <t>a sett.</t>
  </si>
  <si>
    <t>Ricerca collocazione di un esemplare</t>
  </si>
  <si>
    <t>Lettura informazioni relative ad un esemplare</t>
  </si>
  <si>
    <t xml:space="preserve">Spostamento di un esemplare </t>
  </si>
  <si>
    <t>Aggiunta di una nuova visita</t>
  </si>
  <si>
    <t>Lettura stipendio di ciascun dipendente dello zoo</t>
  </si>
  <si>
    <t>al mese</t>
  </si>
  <si>
    <t>Veterinario</t>
  </si>
  <si>
    <t>B</t>
  </si>
  <si>
    <t>Aggiunta, modifica e rimozione di gabbie</t>
  </si>
  <si>
    <t>Aggiunta, modifica e rimozione di abitazioni</t>
  </si>
  <si>
    <t>Lettura informazioni di visite già effettuate</t>
  </si>
  <si>
    <t>si suppone che una gabbia vuota sia comunque assegnata</t>
  </si>
  <si>
    <t>n° gabbie vuote</t>
  </si>
  <si>
    <t>n° medio visite per esemplare mensili</t>
  </si>
  <si>
    <t>n° medio visite effettuate da veterinario dopo 10 anni</t>
  </si>
  <si>
    <t>NB: si ipotizza che il numero di animali nello zoo rimanga pressochè costante, inoltre il numero di visite è relativo a un periodo di 10 anni (metà vita del database).</t>
  </si>
  <si>
    <t>Si suppone che in ogni visita vengano lette mediamente</t>
  </si>
  <si>
    <t>al gg.</t>
  </si>
  <si>
    <t>Esemplare * n°medio visite mensili * 0.25</t>
  </si>
  <si>
    <t>le informazioni relative alle due visite precedenti.</t>
  </si>
  <si>
    <t>Aggiunta, modifica e rimozione dipendenti</t>
  </si>
  <si>
    <t>Modifica della struttura gerarchica area/abitazione/gabbia</t>
  </si>
  <si>
    <t xml:space="preserve">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</si>
</sst>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8EC16B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5" fillId="6" borderId="9" xfId="2" applyFont="1" applyBorder="1" applyAlignment="1">
      <alignment horizontal="center" vertical="center"/>
    </xf>
    <xf numFmtId="0" fontId="5" fillId="6" borderId="11" xfId="2" applyFont="1" applyBorder="1" applyAlignment="1">
      <alignment horizontal="center" vertical="center"/>
    </xf>
    <xf numFmtId="0" fontId="5" fillId="6" borderId="16" xfId="2" applyFont="1" applyBorder="1" applyAlignment="1">
      <alignment horizontal="center" vertical="center"/>
    </xf>
    <xf numFmtId="0" fontId="5" fillId="6" borderId="10" xfId="2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5" fillId="8" borderId="10" xfId="2" applyFont="1" applyFill="1" applyBorder="1" applyAlignment="1">
      <alignment horizontal="center" vertical="center"/>
    </xf>
    <xf numFmtId="0" fontId="5" fillId="6" borderId="12" xfId="2" applyFont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2" borderId="20" xfId="0" applyFill="1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left"/>
    </xf>
    <xf numFmtId="0" fontId="0" fillId="2" borderId="7" xfId="0" quotePrefix="1" applyFill="1" applyBorder="1" applyAlignment="1">
      <alignment horizontal="center" vertical="center"/>
    </xf>
    <xf numFmtId="0" fontId="0" fillId="2" borderId="8" xfId="0" quotePrefix="1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left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3">
    <cellStyle name="40% - Colore 6" xfId="2" builtinId="51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8F8FF"/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tabSelected="1" topLeftCell="E1" zoomScale="145" zoomScaleNormal="145" workbookViewId="0">
      <selection activeCell="G33" sqref="G33"/>
    </sheetView>
  </sheetViews>
  <sheetFormatPr defaultColWidth="8.85546875" defaultRowHeight="15" x14ac:dyDescent="0.25"/>
  <cols>
    <col min="1" max="1" width="8.85546875" style="2"/>
    <col min="2" max="3" width="2.7109375" style="2" customWidth="1"/>
    <col min="4" max="4" width="15.28515625" style="2" customWidth="1"/>
    <col min="5" max="5" width="8.42578125" style="2" customWidth="1"/>
    <col min="6" max="6" width="4.85546875" style="2" customWidth="1"/>
    <col min="7" max="7" width="51.7109375" style="2" customWidth="1"/>
    <col min="8" max="8" width="6.85546875" style="2" customWidth="1"/>
    <col min="9" max="9" width="8.85546875" style="2"/>
    <col min="10" max="10" width="2.7109375" style="2" customWidth="1"/>
    <col min="11" max="11" width="50.5703125" style="2" customWidth="1"/>
    <col min="12" max="12" width="6" style="2" customWidth="1"/>
    <col min="13" max="13" width="7.140625" style="2" customWidth="1"/>
    <col min="14" max="16384" width="8.85546875" style="2"/>
  </cols>
  <sheetData>
    <row r="2" spans="2:27" ht="15" customHeight="1" x14ac:dyDescent="0.25">
      <c r="B2" s="22" t="s">
        <v>30</v>
      </c>
    </row>
    <row r="3" spans="2:27" ht="15" customHeight="1" x14ac:dyDescent="0.25">
      <c r="D3" s="1" t="s">
        <v>32</v>
      </c>
      <c r="J3" s="1" t="s">
        <v>31</v>
      </c>
      <c r="AA3" s="56"/>
    </row>
    <row r="4" spans="2:27" ht="15" customHeight="1" thickBot="1" x14ac:dyDescent="0.3"/>
    <row r="5" spans="2:27" ht="15" customHeight="1" thickBot="1" x14ac:dyDescent="0.3">
      <c r="D5" s="15" t="s">
        <v>0</v>
      </c>
      <c r="E5" s="16" t="s">
        <v>1</v>
      </c>
      <c r="G5" s="40" t="s">
        <v>17</v>
      </c>
      <c r="H5" s="41"/>
      <c r="J5" s="57" t="s">
        <v>61</v>
      </c>
      <c r="K5" s="15" t="s">
        <v>33</v>
      </c>
      <c r="L5" s="42" t="s">
        <v>35</v>
      </c>
      <c r="M5" s="43"/>
    </row>
    <row r="6" spans="2:27" ht="15" customHeight="1" x14ac:dyDescent="0.25">
      <c r="C6" s="17" t="s">
        <v>3</v>
      </c>
      <c r="D6" s="20" t="s">
        <v>2</v>
      </c>
      <c r="E6" s="4">
        <v>10</v>
      </c>
      <c r="G6" s="6" t="s">
        <v>16</v>
      </c>
      <c r="H6" s="12">
        <f>E7/E6</f>
        <v>10</v>
      </c>
      <c r="J6" s="27" t="s">
        <v>36</v>
      </c>
      <c r="K6" s="23" t="s">
        <v>37</v>
      </c>
      <c r="L6" s="52">
        <v>5</v>
      </c>
      <c r="M6" s="48" t="s">
        <v>38</v>
      </c>
    </row>
    <row r="7" spans="2:27" ht="15" customHeight="1" x14ac:dyDescent="0.25">
      <c r="C7" s="18" t="s">
        <v>3</v>
      </c>
      <c r="D7" s="21" t="s">
        <v>4</v>
      </c>
      <c r="E7" s="5">
        <v>100</v>
      </c>
      <c r="G7" s="7" t="s">
        <v>22</v>
      </c>
      <c r="H7" s="8">
        <f>E8/E7</f>
        <v>50</v>
      </c>
      <c r="J7" s="35" t="s">
        <v>36</v>
      </c>
      <c r="K7" s="23" t="s">
        <v>34</v>
      </c>
      <c r="L7" s="53">
        <v>5</v>
      </c>
      <c r="M7" s="49" t="s">
        <v>38</v>
      </c>
    </row>
    <row r="8" spans="2:27" ht="15" customHeight="1" x14ac:dyDescent="0.25">
      <c r="C8" s="18" t="s">
        <v>3</v>
      </c>
      <c r="D8" s="21" t="s">
        <v>5</v>
      </c>
      <c r="E8" s="5">
        <v>5000</v>
      </c>
      <c r="G8" s="7" t="s">
        <v>18</v>
      </c>
      <c r="H8" s="9">
        <f>1-(E10/E8)*1</f>
        <v>9.9999999999999978E-2</v>
      </c>
      <c r="J8" s="30" t="s">
        <v>36</v>
      </c>
      <c r="K8" s="23" t="s">
        <v>39</v>
      </c>
      <c r="L8" s="54">
        <f>E10</f>
        <v>4500</v>
      </c>
      <c r="M8" s="50" t="s">
        <v>56</v>
      </c>
    </row>
    <row r="9" spans="2:27" ht="15" customHeight="1" x14ac:dyDescent="0.25">
      <c r="C9" s="18" t="s">
        <v>3</v>
      </c>
      <c r="D9" s="21" t="s">
        <v>6</v>
      </c>
      <c r="E9" s="5">
        <v>80</v>
      </c>
      <c r="G9" s="7" t="s">
        <v>19</v>
      </c>
      <c r="H9" s="8">
        <f>E10/E9</f>
        <v>56.25</v>
      </c>
      <c r="J9" s="30" t="s">
        <v>36</v>
      </c>
      <c r="K9" s="23" t="s">
        <v>40</v>
      </c>
      <c r="L9" s="53">
        <f>E10/5</f>
        <v>900</v>
      </c>
      <c r="M9" s="49" t="s">
        <v>56</v>
      </c>
    </row>
    <row r="10" spans="2:27" ht="15" customHeight="1" x14ac:dyDescent="0.25">
      <c r="C10" s="18" t="s">
        <v>3</v>
      </c>
      <c r="D10" s="21" t="s">
        <v>7</v>
      </c>
      <c r="E10" s="5">
        <v>4500</v>
      </c>
      <c r="G10" s="7" t="s">
        <v>24</v>
      </c>
      <c r="H10" s="8">
        <f>E10/E15</f>
        <v>47.368421052631582</v>
      </c>
      <c r="J10" s="29" t="s">
        <v>36</v>
      </c>
      <c r="K10" s="23" t="s">
        <v>41</v>
      </c>
      <c r="L10" s="53">
        <v>10</v>
      </c>
      <c r="M10" s="49" t="s">
        <v>38</v>
      </c>
    </row>
    <row r="11" spans="2:27" ht="15" customHeight="1" x14ac:dyDescent="0.25">
      <c r="C11" s="18" t="s">
        <v>3</v>
      </c>
      <c r="D11" s="21" t="s">
        <v>8</v>
      </c>
      <c r="E11" s="5">
        <v>100</v>
      </c>
      <c r="G11" s="7" t="s">
        <v>20</v>
      </c>
      <c r="H11" s="8">
        <f>E8/E11</f>
        <v>50</v>
      </c>
      <c r="J11" s="30" t="s">
        <v>36</v>
      </c>
      <c r="K11" s="23" t="s">
        <v>42</v>
      </c>
      <c r="L11" s="53">
        <f>E10*H20/4</f>
        <v>562.5</v>
      </c>
      <c r="M11" s="49" t="s">
        <v>38</v>
      </c>
      <c r="N11" s="2" t="s">
        <v>57</v>
      </c>
    </row>
    <row r="12" spans="2:27" ht="15" customHeight="1" x14ac:dyDescent="0.25">
      <c r="C12" s="19" t="s">
        <v>10</v>
      </c>
      <c r="D12" s="21" t="s">
        <v>9</v>
      </c>
      <c r="E12" s="5">
        <f>E6*E7</f>
        <v>1000</v>
      </c>
      <c r="G12" s="13" t="s">
        <v>26</v>
      </c>
      <c r="H12" s="45" t="s">
        <v>26</v>
      </c>
      <c r="J12" s="30" t="s">
        <v>36</v>
      </c>
      <c r="K12" s="23" t="s">
        <v>49</v>
      </c>
      <c r="L12" s="53">
        <f>L11*2</f>
        <v>1125</v>
      </c>
      <c r="M12" s="49" t="s">
        <v>38</v>
      </c>
      <c r="N12" s="2" t="s">
        <v>55</v>
      </c>
    </row>
    <row r="13" spans="2:27" ht="15" customHeight="1" x14ac:dyDescent="0.25">
      <c r="C13" s="19" t="s">
        <v>10</v>
      </c>
      <c r="D13" s="21" t="s">
        <v>12</v>
      </c>
      <c r="E13" s="5">
        <f>E8</f>
        <v>5000</v>
      </c>
      <c r="G13" s="44" t="s">
        <v>50</v>
      </c>
      <c r="H13" s="45" t="s">
        <v>26</v>
      </c>
      <c r="J13" s="34" t="s">
        <v>46</v>
      </c>
      <c r="K13" s="23" t="s">
        <v>43</v>
      </c>
      <c r="L13" s="53">
        <f>E11+E21</f>
        <v>120</v>
      </c>
      <c r="M13" s="49" t="s">
        <v>44</v>
      </c>
      <c r="N13" s="2" t="s">
        <v>58</v>
      </c>
    </row>
    <row r="14" spans="2:27" ht="15" customHeight="1" x14ac:dyDescent="0.25">
      <c r="C14" s="19" t="s">
        <v>10</v>
      </c>
      <c r="D14" s="21" t="s">
        <v>13</v>
      </c>
      <c r="E14" s="5">
        <f>E10</f>
        <v>4500</v>
      </c>
      <c r="G14" s="7" t="s">
        <v>51</v>
      </c>
      <c r="H14" s="8">
        <f>E8-E10</f>
        <v>500</v>
      </c>
      <c r="J14" s="30" t="s">
        <v>36</v>
      </c>
      <c r="K14" s="23" t="s">
        <v>47</v>
      </c>
      <c r="L14" s="55">
        <v>30</v>
      </c>
      <c r="M14" s="51" t="s">
        <v>44</v>
      </c>
    </row>
    <row r="15" spans="2:27" ht="15" customHeight="1" x14ac:dyDescent="0.25">
      <c r="C15" s="19" t="s">
        <v>10</v>
      </c>
      <c r="D15" s="21" t="s">
        <v>14</v>
      </c>
      <c r="E15" s="5">
        <v>95</v>
      </c>
      <c r="G15" s="7" t="s">
        <v>23</v>
      </c>
      <c r="H15" s="9">
        <f>1-(E15/E7)*1</f>
        <v>5.0000000000000044E-2</v>
      </c>
      <c r="J15" s="30" t="s">
        <v>36</v>
      </c>
      <c r="K15" s="23" t="s">
        <v>48</v>
      </c>
      <c r="L15" s="55">
        <v>5</v>
      </c>
      <c r="M15" s="51" t="s">
        <v>44</v>
      </c>
    </row>
    <row r="16" spans="2:27" ht="15" customHeight="1" x14ac:dyDescent="0.25">
      <c r="C16" s="19" t="s">
        <v>10</v>
      </c>
      <c r="D16" s="21" t="s">
        <v>15</v>
      </c>
      <c r="E16" s="5">
        <f>E10</f>
        <v>4500</v>
      </c>
      <c r="G16" s="13" t="s">
        <v>26</v>
      </c>
      <c r="H16" s="45" t="s">
        <v>26</v>
      </c>
      <c r="J16" s="30" t="s">
        <v>36</v>
      </c>
      <c r="K16" s="23" t="s">
        <v>59</v>
      </c>
      <c r="L16" s="55">
        <v>5</v>
      </c>
      <c r="M16" s="25" t="s">
        <v>44</v>
      </c>
    </row>
    <row r="17" spans="3:13" ht="15" customHeight="1" x14ac:dyDescent="0.25">
      <c r="C17" s="19" t="s">
        <v>10</v>
      </c>
      <c r="D17" s="21" t="s">
        <v>11</v>
      </c>
      <c r="E17" s="5">
        <f>E11*H17</f>
        <v>300</v>
      </c>
      <c r="G17" s="11" t="s">
        <v>21</v>
      </c>
      <c r="H17" s="10">
        <v>3</v>
      </c>
      <c r="J17" s="30" t="s">
        <v>36</v>
      </c>
      <c r="K17" s="23" t="s">
        <v>60</v>
      </c>
      <c r="L17" s="36"/>
      <c r="M17" s="25"/>
    </row>
    <row r="18" spans="3:13" ht="15" customHeight="1" x14ac:dyDescent="0.25">
      <c r="C18" s="19" t="s">
        <v>10</v>
      </c>
      <c r="D18" s="21" t="s">
        <v>28</v>
      </c>
      <c r="E18" s="5">
        <f>E20</f>
        <v>270000</v>
      </c>
      <c r="G18" s="13" t="s">
        <v>26</v>
      </c>
      <c r="H18" s="45" t="s">
        <v>26</v>
      </c>
      <c r="J18" s="30"/>
      <c r="K18" s="23"/>
      <c r="L18" s="36"/>
      <c r="M18" s="25"/>
    </row>
    <row r="19" spans="3:13" ht="15" customHeight="1" x14ac:dyDescent="0.25">
      <c r="C19" s="19" t="s">
        <v>10</v>
      </c>
      <c r="D19" s="21" t="s">
        <v>29</v>
      </c>
      <c r="E19" s="5">
        <f>E20</f>
        <v>270000</v>
      </c>
      <c r="G19" s="13" t="s">
        <v>26</v>
      </c>
      <c r="H19" s="45" t="s">
        <v>26</v>
      </c>
      <c r="J19" s="30"/>
      <c r="K19" s="23"/>
      <c r="L19" s="36"/>
      <c r="M19" s="25"/>
    </row>
    <row r="20" spans="3:13" ht="15" customHeight="1" thickBot="1" x14ac:dyDescent="0.3">
      <c r="C20" s="18" t="s">
        <v>3</v>
      </c>
      <c r="D20" s="21" t="s">
        <v>27</v>
      </c>
      <c r="E20" s="5">
        <f>H20*E10*12*H23/2</f>
        <v>270000</v>
      </c>
      <c r="G20" s="7" t="s">
        <v>52</v>
      </c>
      <c r="H20" s="8">
        <v>0.5</v>
      </c>
      <c r="J20" s="28"/>
      <c r="K20" s="24"/>
      <c r="L20" s="37"/>
      <c r="M20" s="26"/>
    </row>
    <row r="21" spans="3:13" ht="15" customHeight="1" thickBot="1" x14ac:dyDescent="0.3">
      <c r="C21" s="31" t="s">
        <v>3</v>
      </c>
      <c r="D21" s="32" t="s">
        <v>45</v>
      </c>
      <c r="E21" s="33">
        <v>20</v>
      </c>
      <c r="G21" s="47" t="s">
        <v>53</v>
      </c>
      <c r="H21" s="46">
        <f>E20/E21</f>
        <v>13500</v>
      </c>
    </row>
    <row r="22" spans="3:13" ht="15" customHeight="1" thickBot="1" x14ac:dyDescent="0.3">
      <c r="D22" s="3"/>
    </row>
    <row r="23" spans="3:13" ht="15" customHeight="1" thickBot="1" x14ac:dyDescent="0.3">
      <c r="D23" s="14"/>
      <c r="G23" s="38" t="s">
        <v>25</v>
      </c>
      <c r="H23" s="39">
        <v>20</v>
      </c>
    </row>
    <row r="24" spans="3:13" ht="53.25" customHeight="1" thickBot="1" x14ac:dyDescent="0.3">
      <c r="D24" s="14"/>
      <c r="G24" s="58" t="s">
        <v>54</v>
      </c>
      <c r="H24" s="59"/>
    </row>
    <row r="25" spans="3:13" ht="30" customHeight="1" x14ac:dyDescent="0.25"/>
  </sheetData>
  <mergeCells count="3">
    <mergeCell ref="G5:H5"/>
    <mergeCell ref="L5:M5"/>
    <mergeCell ref="G24:H24"/>
  </mergeCells>
  <pageMargins left="0.7" right="0.7" top="0.75" bottom="0.75" header="0.3" footer="0.3"/>
  <pageSetup paperSize="9" orientation="portrait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Mansitos_Picci</cp:lastModifiedBy>
  <dcterms:created xsi:type="dcterms:W3CDTF">2015-06-05T18:17:20Z</dcterms:created>
  <dcterms:modified xsi:type="dcterms:W3CDTF">2020-03-11T16:50:53Z</dcterms:modified>
</cp:coreProperties>
</file>