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diaz\Desktop\"/>
    </mc:Choice>
  </mc:AlternateContent>
  <xr:revisionPtr revIDLastSave="0" documentId="13_ncr:1_{46D24E85-10B4-4BCB-9E38-478F46EBC3AF}" xr6:coauthVersionLast="43" xr6:coauthVersionMax="43" xr10:uidLastSave="{00000000-0000-0000-0000-000000000000}"/>
  <bookViews>
    <workbookView xWindow="-120" yWindow="-120" windowWidth="20730" windowHeight="11040" xr2:uid="{A812AD3A-7BB5-49BA-A693-E89F8EFC8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E2" i="1" l="1"/>
  <c r="D20" i="1"/>
  <c r="D21" i="1"/>
  <c r="D2" i="1"/>
  <c r="D14" i="1"/>
  <c r="D10" i="1"/>
  <c r="D9" i="1"/>
  <c r="D13" i="1"/>
  <c r="D12" i="1"/>
  <c r="D11" i="1"/>
  <c r="D8" i="1"/>
  <c r="D19" i="1"/>
  <c r="D7" i="1"/>
  <c r="D16" i="1"/>
  <c r="D4" i="1"/>
  <c r="D18" i="1"/>
  <c r="D6" i="1"/>
  <c r="D17" i="1"/>
  <c r="D5" i="1"/>
  <c r="D15" i="1"/>
  <c r="D3" i="1"/>
  <c r="F2" i="1" l="1"/>
  <c r="E21" i="1"/>
  <c r="E19" i="1"/>
  <c r="E20" i="1"/>
  <c r="E17" i="1"/>
  <c r="E18" i="1"/>
  <c r="E16" i="1"/>
  <c r="E15" i="1"/>
  <c r="E14" i="1"/>
  <c r="E13" i="1"/>
  <c r="E12" i="1"/>
  <c r="E11" i="1"/>
  <c r="E10" i="1"/>
  <c r="E9" i="1"/>
  <c r="E8" i="1"/>
  <c r="E7" i="1"/>
  <c r="E5" i="1"/>
  <c r="E6" i="1"/>
  <c r="E4" i="1"/>
  <c r="E3" i="1"/>
  <c r="F3" i="1" s="1"/>
  <c r="E23" i="1" l="1"/>
  <c r="F4" i="1"/>
  <c r="F5" i="1" l="1"/>
  <c r="F6" i="1" l="1"/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H21" i="1" s="1" a="1"/>
  <c r="H21" i="1" s="1"/>
  <c r="H2" i="1" l="1" a="1"/>
  <c r="H2" i="1" s="1"/>
  <c r="I2" i="1" s="1"/>
  <c r="I21" i="1"/>
  <c r="L21" i="1" s="1"/>
  <c r="H3" i="1" a="1"/>
  <c r="H3" i="1" s="1"/>
  <c r="H19" i="1" a="1"/>
  <c r="H19" i="1" s="1"/>
  <c r="H20" i="1" a="1"/>
  <c r="H20" i="1" s="1"/>
  <c r="H17" i="1" a="1"/>
  <c r="H17" i="1" s="1"/>
  <c r="H18" i="1" a="1"/>
  <c r="H18" i="1" s="1"/>
  <c r="H15" i="1" a="1"/>
  <c r="H15" i="1" s="1"/>
  <c r="H16" i="1" a="1"/>
  <c r="H16" i="1" s="1"/>
  <c r="H14" i="1" a="1"/>
  <c r="H14" i="1" s="1"/>
  <c r="H12" i="1" a="1"/>
  <c r="H12" i="1" s="1"/>
  <c r="H13" i="1" a="1"/>
  <c r="H13" i="1" s="1"/>
  <c r="H10" i="1" a="1"/>
  <c r="H10" i="1" s="1"/>
  <c r="H11" i="1" a="1"/>
  <c r="H11" i="1" s="1"/>
  <c r="H8" i="1" a="1"/>
  <c r="H8" i="1" s="1"/>
  <c r="H9" i="1" a="1"/>
  <c r="H9" i="1" s="1"/>
  <c r="H7" i="1" a="1"/>
  <c r="H7" i="1" s="1"/>
  <c r="H4" i="1" a="1"/>
  <c r="H4" i="1" s="1"/>
  <c r="H6" i="1" a="1"/>
  <c r="H6" i="1" s="1"/>
  <c r="H5" i="1" a="1"/>
  <c r="H5" i="1" s="1"/>
  <c r="J3" i="1" l="1"/>
  <c r="L2" i="1"/>
  <c r="J20" i="1"/>
  <c r="I12" i="1"/>
  <c r="L12" i="1" s="1"/>
  <c r="I5" i="1"/>
  <c r="L5" i="1" s="1"/>
  <c r="I6" i="1"/>
  <c r="L6" i="1" s="1"/>
  <c r="I4" i="1"/>
  <c r="L4" i="1" s="1"/>
  <c r="I7" i="1"/>
  <c r="L7" i="1" s="1"/>
  <c r="I9" i="1"/>
  <c r="L9" i="1" s="1"/>
  <c r="I19" i="1"/>
  <c r="L19" i="1" s="1"/>
  <c r="I8" i="1"/>
  <c r="L8" i="1" s="1"/>
  <c r="I3" i="1"/>
  <c r="L3" i="1" s="1"/>
  <c r="I11" i="1"/>
  <c r="L11" i="1" s="1"/>
  <c r="I14" i="1"/>
  <c r="L14" i="1" s="1"/>
  <c r="I15" i="1"/>
  <c r="L15" i="1" s="1"/>
  <c r="I18" i="1"/>
  <c r="L18" i="1" s="1"/>
  <c r="I20" i="1"/>
  <c r="L20" i="1" s="1"/>
  <c r="I16" i="1"/>
  <c r="L16" i="1" s="1"/>
  <c r="I17" i="1"/>
  <c r="L17" i="1" s="1"/>
  <c r="I10" i="1"/>
  <c r="L10" i="1" s="1"/>
  <c r="I13" i="1"/>
  <c r="L13" i="1" s="1"/>
  <c r="J18" i="1" l="1"/>
  <c r="J6" i="1"/>
  <c r="J7" i="1"/>
  <c r="J19" i="1"/>
  <c r="J13" i="1"/>
  <c r="J8" i="1"/>
  <c r="J5" i="1"/>
  <c r="J4" i="1"/>
  <c r="J15" i="1"/>
  <c r="J12" i="1"/>
  <c r="J16" i="1"/>
  <c r="J21" i="1"/>
  <c r="J10" i="1"/>
  <c r="J9" i="1"/>
  <c r="J11" i="1"/>
  <c r="J17" i="1"/>
  <c r="J14" i="1"/>
  <c r="J2" i="1"/>
</calcChain>
</file>

<file path=xl/sharedStrings.xml><?xml version="1.0" encoding="utf-8"?>
<sst xmlns="http://schemas.openxmlformats.org/spreadsheetml/2006/main" count="17" uniqueCount="16">
  <si>
    <t>Cantidad</t>
  </si>
  <si>
    <t xml:space="preserve">Poblacion </t>
  </si>
  <si>
    <t>Poblacion generada en bitis</t>
  </si>
  <si>
    <t>Metodo f(x)=x^2+x+1</t>
  </si>
  <si>
    <t>Metodo de proporcion</t>
  </si>
  <si>
    <t>Porcentaje acumulado</t>
  </si>
  <si>
    <t>num aleatorios</t>
  </si>
  <si>
    <t>mejores padres</t>
  </si>
  <si>
    <t>Binario</t>
  </si>
  <si>
    <t>corssover</t>
  </si>
  <si>
    <t>pocision del bit mutado</t>
  </si>
  <si>
    <t>l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</si>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</sst>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49" fontId="2" fillId="2" borderId="2" xfId="0" applyNumberFormat="1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4" xfId="0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BE6B-C406-437A-92C7-6D0AAD7144CC}">
  <sheetPr codeName="Hoja1"/>
  <dimension ref="A1:R35"/>
  <sheetViews>
    <sheetView tabSelected="1" zoomScale="81" workbookViewId="0">
      <selection activeCell="M4" sqref="M4"/>
    </sheetView>
  </sheetViews>
  <sheetFormatPr baseColWidth="10" defaultRowHeight="15" x14ac:dyDescent="0.25"/>
  <cols>
    <col min="2" max="3" width="12.42578125" bestFit="1" customWidth="1"/>
    <col min="8" max="8" width="12.42578125" bestFit="1" customWidth="1"/>
  </cols>
  <sheetData>
    <row r="1" spans="1:18" ht="57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>
        <v>27</v>
      </c>
      <c r="C2" t="str">
        <f>DEC2BIN(B2,8)</f>
        <v>00011011</v>
      </c>
      <c r="D2">
        <f>SUM(B2*B2+B2+1)</f>
        <v>757</v>
      </c>
      <c r="E2">
        <f>B2/$B23</f>
        <v>5.0751879699248117E-2</v>
      </c>
      <c r="F2">
        <f>E2</f>
        <v>5.0751879699248117E-2</v>
      </c>
      <c r="G2">
        <f ca="1">RAND()</f>
        <v>0.14221660914806933</v>
      </c>
      <c r="H2">
        <f t="array" aca="1" ref="H2" ca="1">INDEX(B2:B21, MATCH(TRUE, F2:F21 &gt; G2, 0))</f>
        <v>27</v>
      </c>
      <c r="I2" t="str">
        <f ca="1">DEC2BIN(H2,8)</f>
        <v>00011011</v>
      </c>
      <c r="J2" t="str">
        <f ca="1">I3</f>
        <v>00010111</v>
      </c>
      <c r="K2">
        <f ca="1">RANDBETWEEN(0,8)</f>
        <v>7</v>
      </c>
      <c r="L2">
        <f ca="1">BIN2DEC(I2)</f>
        <v>27</v>
      </c>
      <c r="O2">
        <v>23</v>
      </c>
      <c r="P2">
        <v>23</v>
      </c>
      <c r="Q2">
        <v>27</v>
      </c>
      <c r="R2">
        <v>27</v>
      </c>
    </row>
    <row r="3" spans="1:18" x14ac:dyDescent="0.25">
      <c r="A3">
        <v>2</v>
      </c>
      <c r="B3">
        <v>23</v>
      </c>
      <c r="C3" t="str">
        <f t="shared" ref="C3:C21" si="0">DEC2BIN(B3,8)</f>
        <v>00010111</v>
      </c>
      <c r="D3">
        <f t="shared" ref="D3:D21" si="1">SUM(B3*B3+B3+1)</f>
        <v>553</v>
      </c>
      <c r="E3">
        <f>B3/$B23</f>
        <v>4.3233082706766915E-2</v>
      </c>
      <c r="F3">
        <f>F2+E3</f>
        <v>9.3984962406015032E-2</v>
      </c>
      <c r="G3">
        <f t="shared" ref="G3:G21" ca="1" si="2">RAND()</f>
        <v>6.1817960643514747E-2</v>
      </c>
      <c r="H3">
        <f t="array" aca="1" ref="H3" ca="1">INDEX(B2:B21, MATCH(TRUE, F2:F21 &gt; G3, 0))</f>
        <v>23</v>
      </c>
      <c r="I3" t="str">
        <f t="shared" ref="I3:I21" ca="1" si="3">DEC2BIN(H3,8)</f>
        <v>00010111</v>
      </c>
      <c r="J3" t="str">
        <f ca="1">I2</f>
        <v>00011011</v>
      </c>
      <c r="K3">
        <f t="shared" ref="K3:K21" ca="1" si="4">RANDBETWEEN(0,8)</f>
        <v>3</v>
      </c>
      <c r="L3">
        <f t="shared" ref="L3:L21" ca="1" si="5">BIN2DEC(I3)</f>
        <v>23</v>
      </c>
      <c r="O3">
        <v>27</v>
      </c>
      <c r="P3">
        <v>28</v>
      </c>
      <c r="Q3">
        <v>23</v>
      </c>
      <c r="R3">
        <v>23</v>
      </c>
    </row>
    <row r="4" spans="1:18" x14ac:dyDescent="0.25">
      <c r="A4">
        <v>3</v>
      </c>
      <c r="B4">
        <v>27</v>
      </c>
      <c r="C4" t="str">
        <f t="shared" si="0"/>
        <v>00011011</v>
      </c>
      <c r="D4">
        <f t="shared" si="1"/>
        <v>757</v>
      </c>
      <c r="E4">
        <f>B4/$B23</f>
        <v>5.0751879699248117E-2</v>
      </c>
      <c r="F4">
        <f t="shared" ref="F4:F21" si="6">F3+E4</f>
        <v>0.14473684210526316</v>
      </c>
      <c r="G4">
        <f t="shared" ca="1" si="2"/>
        <v>0.22816318399077895</v>
      </c>
      <c r="H4">
        <f t="array" aca="1" ref="H4" ca="1">INDEX(B2:B21, MATCH(TRUE, F2:F21 &gt; G4, 0))</f>
        <v>21</v>
      </c>
      <c r="I4" t="str">
        <f t="shared" ca="1" si="3"/>
        <v>00010101</v>
      </c>
      <c r="J4" t="str">
        <f ca="1">I5</f>
        <v>00011100</v>
      </c>
      <c r="K4">
        <f t="shared" ca="1" si="4"/>
        <v>8</v>
      </c>
      <c r="L4">
        <f t="shared" ca="1" si="5"/>
        <v>21</v>
      </c>
      <c r="O4">
        <v>27</v>
      </c>
      <c r="P4">
        <v>8</v>
      </c>
      <c r="Q4">
        <v>27</v>
      </c>
      <c r="R4">
        <v>30</v>
      </c>
    </row>
    <row r="5" spans="1:18" x14ac:dyDescent="0.25">
      <c r="A5">
        <v>4</v>
      </c>
      <c r="B5">
        <v>28</v>
      </c>
      <c r="C5" t="str">
        <f t="shared" si="0"/>
        <v>00011100</v>
      </c>
      <c r="D5">
        <f t="shared" si="1"/>
        <v>813</v>
      </c>
      <c r="E5">
        <f>B5/$B23</f>
        <v>5.2631578947368418E-2</v>
      </c>
      <c r="F5">
        <f t="shared" si="6"/>
        <v>0.19736842105263158</v>
      </c>
      <c r="G5">
        <f t="shared" ca="1" si="2"/>
        <v>0.98377688605961366</v>
      </c>
      <c r="H5">
        <f t="array" aca="1" ref="H5" ca="1">INDEX(B2:B21, MATCH(TRUE, F2:F21 &gt; G5, 0))</f>
        <v>28</v>
      </c>
      <c r="I5" t="str">
        <f t="shared" ca="1" si="3"/>
        <v>00011100</v>
      </c>
      <c r="J5" t="str">
        <f ca="1">I4</f>
        <v>00010101</v>
      </c>
      <c r="K5">
        <f t="shared" ca="1" si="4"/>
        <v>0</v>
      </c>
      <c r="L5">
        <f t="shared" ca="1" si="5"/>
        <v>28</v>
      </c>
      <c r="O5">
        <v>7</v>
      </c>
      <c r="P5">
        <v>28</v>
      </c>
      <c r="Q5">
        <v>28</v>
      </c>
      <c r="R5">
        <v>21</v>
      </c>
    </row>
    <row r="6" spans="1:18" x14ac:dyDescent="0.25">
      <c r="A6">
        <v>5</v>
      </c>
      <c r="B6">
        <v>21</v>
      </c>
      <c r="C6" t="str">
        <f t="shared" si="0"/>
        <v>00010101</v>
      </c>
      <c r="D6">
        <f t="shared" si="1"/>
        <v>463</v>
      </c>
      <c r="E6">
        <f>B6/$B23</f>
        <v>3.9473684210526314E-2</v>
      </c>
      <c r="F6">
        <f t="shared" si="6"/>
        <v>0.23684210526315791</v>
      </c>
      <c r="G6">
        <f t="shared" ca="1" si="2"/>
        <v>0.20525445940671916</v>
      </c>
      <c r="H6">
        <f t="array" aca="1" ref="H6" ca="1">INDEX(B2:B21, MATCH(TRUE, F2:F21 &gt; G6, 0))</f>
        <v>21</v>
      </c>
      <c r="I6" t="str">
        <f t="shared" ca="1" si="3"/>
        <v>00010101</v>
      </c>
      <c r="J6" t="str">
        <f ca="1">I7</f>
        <v>00011011</v>
      </c>
      <c r="K6">
        <f t="shared" ca="1" si="4"/>
        <v>3</v>
      </c>
      <c r="L6">
        <f t="shared" ca="1" si="5"/>
        <v>21</v>
      </c>
      <c r="O6">
        <v>23</v>
      </c>
      <c r="P6">
        <v>27</v>
      </c>
      <c r="Q6">
        <v>21</v>
      </c>
      <c r="R6">
        <v>27</v>
      </c>
    </row>
    <row r="7" spans="1:18" x14ac:dyDescent="0.25">
      <c r="A7">
        <v>6</v>
      </c>
      <c r="B7">
        <v>21</v>
      </c>
      <c r="C7" t="str">
        <f t="shared" si="0"/>
        <v>00010101</v>
      </c>
      <c r="D7">
        <f t="shared" si="1"/>
        <v>463</v>
      </c>
      <c r="E7">
        <f>B7/$B23</f>
        <v>3.9473684210526314E-2</v>
      </c>
      <c r="F7">
        <f t="shared" si="6"/>
        <v>0.27631578947368424</v>
      </c>
      <c r="G7">
        <f t="shared" ca="1" si="2"/>
        <v>2.9571302137778921E-2</v>
      </c>
      <c r="H7">
        <f t="array" aca="1" ref="H7" ca="1">INDEX(B2:B21, MATCH(TRUE, F2:F21 &gt; G7, 0))</f>
        <v>27</v>
      </c>
      <c r="I7" t="str">
        <f t="shared" ca="1" si="3"/>
        <v>00011011</v>
      </c>
      <c r="J7" t="str">
        <f ca="1">I6</f>
        <v>00010101</v>
      </c>
      <c r="K7">
        <f t="shared" ca="1" si="4"/>
        <v>5</v>
      </c>
      <c r="L7">
        <f t="shared" ca="1" si="5"/>
        <v>27</v>
      </c>
      <c r="O7">
        <v>21</v>
      </c>
      <c r="P7">
        <v>27</v>
      </c>
      <c r="Q7">
        <v>21</v>
      </c>
      <c r="R7">
        <v>27</v>
      </c>
    </row>
    <row r="8" spans="1:18" x14ac:dyDescent="0.25">
      <c r="A8">
        <v>7</v>
      </c>
      <c r="B8">
        <v>30</v>
      </c>
      <c r="C8" t="str">
        <f t="shared" si="0"/>
        <v>00011110</v>
      </c>
      <c r="D8">
        <f t="shared" si="1"/>
        <v>931</v>
      </c>
      <c r="E8">
        <f>B8/$B23</f>
        <v>5.6390977443609019E-2</v>
      </c>
      <c r="F8">
        <f t="shared" si="6"/>
        <v>0.33270676691729328</v>
      </c>
      <c r="G8">
        <f t="shared" ca="1" si="2"/>
        <v>0.22025502730192981</v>
      </c>
      <c r="H8">
        <f t="array" aca="1" ref="H8" ca="1">INDEX(B2:B21, MATCH(TRUE, F2:F21 &gt; G8, 0))</f>
        <v>21</v>
      </c>
      <c r="I8" t="str">
        <f t="shared" ca="1" si="3"/>
        <v>00010101</v>
      </c>
      <c r="J8" t="str">
        <f ca="1">I9</f>
        <v>00011110</v>
      </c>
      <c r="K8">
        <f t="shared" ca="1" si="4"/>
        <v>1</v>
      </c>
      <c r="L8">
        <f t="shared" ca="1" si="5"/>
        <v>21</v>
      </c>
      <c r="O8">
        <v>27</v>
      </c>
      <c r="P8">
        <v>8</v>
      </c>
      <c r="Q8">
        <v>30</v>
      </c>
      <c r="R8">
        <v>27</v>
      </c>
    </row>
    <row r="9" spans="1:18" x14ac:dyDescent="0.25">
      <c r="A9">
        <v>8</v>
      </c>
      <c r="B9">
        <v>27</v>
      </c>
      <c r="C9" t="str">
        <f t="shared" si="0"/>
        <v>00011011</v>
      </c>
      <c r="D9">
        <f t="shared" si="1"/>
        <v>757</v>
      </c>
      <c r="E9">
        <f>B9/$B23</f>
        <v>5.0751879699248117E-2</v>
      </c>
      <c r="F9">
        <f t="shared" si="6"/>
        <v>0.38345864661654139</v>
      </c>
      <c r="G9">
        <f t="shared" ca="1" si="2"/>
        <v>0.28178607614444051</v>
      </c>
      <c r="H9">
        <f t="array" aca="1" ref="H9" ca="1">INDEX(B2:B21, MATCH(TRUE, F2:F21 &gt; G9, 0))</f>
        <v>30</v>
      </c>
      <c r="I9" t="str">
        <f t="shared" ca="1" si="3"/>
        <v>00011110</v>
      </c>
      <c r="J9" t="str">
        <f ca="1">I8</f>
        <v>00010101</v>
      </c>
      <c r="K9">
        <f t="shared" ca="1" si="4"/>
        <v>5</v>
      </c>
      <c r="L9">
        <f t="shared" ca="1" si="5"/>
        <v>30</v>
      </c>
      <c r="O9">
        <v>13</v>
      </c>
      <c r="P9">
        <v>23</v>
      </c>
      <c r="Q9">
        <v>27</v>
      </c>
      <c r="R9">
        <v>30</v>
      </c>
    </row>
    <row r="10" spans="1:18" x14ac:dyDescent="0.25">
      <c r="A10">
        <v>9</v>
      </c>
      <c r="B10">
        <v>28</v>
      </c>
      <c r="C10" t="str">
        <f t="shared" si="0"/>
        <v>00011100</v>
      </c>
      <c r="D10">
        <f t="shared" si="1"/>
        <v>813</v>
      </c>
      <c r="E10">
        <f>B10/$B23</f>
        <v>5.2631578947368418E-2</v>
      </c>
      <c r="F10">
        <f t="shared" si="6"/>
        <v>0.43609022556390981</v>
      </c>
      <c r="G10">
        <f t="shared" ca="1" si="2"/>
        <v>0.44868426451189647</v>
      </c>
      <c r="H10">
        <f t="array" aca="1" ref="H10" ca="1">INDEX(B2:B21, MATCH(TRUE, F2:F21 &gt; G10, 0))</f>
        <v>27</v>
      </c>
      <c r="I10" t="str">
        <f t="shared" ca="1" si="3"/>
        <v>00011011</v>
      </c>
      <c r="J10" t="str">
        <f ca="1">I11</f>
        <v>00011110</v>
      </c>
      <c r="K10">
        <f t="shared" ca="1" si="4"/>
        <v>5</v>
      </c>
      <c r="L10">
        <f t="shared" ca="1" si="5"/>
        <v>27</v>
      </c>
      <c r="O10">
        <v>23</v>
      </c>
      <c r="P10">
        <v>27</v>
      </c>
      <c r="Q10">
        <v>28</v>
      </c>
      <c r="R10">
        <v>30</v>
      </c>
    </row>
    <row r="11" spans="1:18" x14ac:dyDescent="0.25">
      <c r="A11">
        <v>10</v>
      </c>
      <c r="B11">
        <v>27</v>
      </c>
      <c r="C11" t="str">
        <f t="shared" si="0"/>
        <v>00011011</v>
      </c>
      <c r="D11">
        <f t="shared" si="1"/>
        <v>757</v>
      </c>
      <c r="E11">
        <f>B11/$B23</f>
        <v>5.0751879699248117E-2</v>
      </c>
      <c r="F11">
        <f t="shared" si="6"/>
        <v>0.48684210526315791</v>
      </c>
      <c r="G11">
        <f t="shared" ca="1" si="2"/>
        <v>0.597810404404999</v>
      </c>
      <c r="H11">
        <f t="array" aca="1" ref="H11" ca="1">INDEX(B2:B21, MATCH(TRUE, F2:F21 &gt; G11, 0))</f>
        <v>30</v>
      </c>
      <c r="I11" t="str">
        <f t="shared" ca="1" si="3"/>
        <v>00011110</v>
      </c>
      <c r="J11" t="str">
        <f ca="1">I10</f>
        <v>00011011</v>
      </c>
      <c r="K11">
        <f t="shared" ca="1" si="4"/>
        <v>1</v>
      </c>
      <c r="L11">
        <f t="shared" ca="1" si="5"/>
        <v>30</v>
      </c>
      <c r="O11">
        <v>28</v>
      </c>
      <c r="P11">
        <v>23</v>
      </c>
      <c r="Q11">
        <v>27</v>
      </c>
      <c r="R11">
        <v>28</v>
      </c>
    </row>
    <row r="12" spans="1:18" x14ac:dyDescent="0.25">
      <c r="A12">
        <v>11</v>
      </c>
      <c r="B12">
        <v>30</v>
      </c>
      <c r="C12" t="str">
        <f t="shared" si="0"/>
        <v>00011110</v>
      </c>
      <c r="D12">
        <f t="shared" si="1"/>
        <v>931</v>
      </c>
      <c r="E12">
        <f>B12/$B23</f>
        <v>5.6390977443609019E-2</v>
      </c>
      <c r="F12">
        <f t="shared" si="6"/>
        <v>0.54323308270676696</v>
      </c>
      <c r="G12">
        <f t="shared" ca="1" si="2"/>
        <v>4.6606661449858255E-2</v>
      </c>
      <c r="H12">
        <f t="array" aca="1" ref="H12" ca="1">INDEX(B2:B21, MATCH(TRUE, F2:F21 &gt; G12, 0))</f>
        <v>27</v>
      </c>
      <c r="I12" t="str">
        <f t="shared" ca="1" si="3"/>
        <v>00011011</v>
      </c>
      <c r="J12" t="str">
        <f ca="1">I13</f>
        <v>00011100</v>
      </c>
      <c r="K12">
        <f t="shared" ca="1" si="4"/>
        <v>6</v>
      </c>
      <c r="L12">
        <f t="shared" ca="1" si="5"/>
        <v>27</v>
      </c>
      <c r="O12">
        <v>23</v>
      </c>
      <c r="P12">
        <v>27</v>
      </c>
      <c r="Q12">
        <v>30</v>
      </c>
      <c r="R12">
        <v>28</v>
      </c>
    </row>
    <row r="13" spans="1:18" x14ac:dyDescent="0.25">
      <c r="A13">
        <v>12</v>
      </c>
      <c r="B13">
        <v>30</v>
      </c>
      <c r="C13" t="str">
        <f t="shared" si="0"/>
        <v>00011110</v>
      </c>
      <c r="D13">
        <f t="shared" si="1"/>
        <v>931</v>
      </c>
      <c r="E13">
        <f>B13/$B23</f>
        <v>5.6390977443609019E-2</v>
      </c>
      <c r="F13">
        <f t="shared" si="6"/>
        <v>0.59962406015037595</v>
      </c>
      <c r="G13">
        <f t="shared" ca="1" si="2"/>
        <v>0.17297051928796103</v>
      </c>
      <c r="H13">
        <f t="array" aca="1" ref="H13" ca="1">INDEX(B2:B21, MATCH(TRUE, F2:F21 &gt; G13, 0))</f>
        <v>28</v>
      </c>
      <c r="I13" t="str">
        <f t="shared" ca="1" si="3"/>
        <v>00011100</v>
      </c>
      <c r="J13" t="str">
        <f ca="1">I12</f>
        <v>00011011</v>
      </c>
      <c r="K13">
        <f t="shared" ca="1" si="4"/>
        <v>3</v>
      </c>
      <c r="L13">
        <f t="shared" ca="1" si="5"/>
        <v>28</v>
      </c>
      <c r="O13">
        <v>21</v>
      </c>
      <c r="P13">
        <v>15</v>
      </c>
      <c r="Q13">
        <v>30</v>
      </c>
      <c r="R13">
        <v>23</v>
      </c>
    </row>
    <row r="14" spans="1:18" x14ac:dyDescent="0.25">
      <c r="A14">
        <v>13</v>
      </c>
      <c r="B14">
        <v>28</v>
      </c>
      <c r="C14" t="str">
        <f t="shared" si="0"/>
        <v>00011100</v>
      </c>
      <c r="D14">
        <f t="shared" si="1"/>
        <v>813</v>
      </c>
      <c r="E14">
        <f>B14/$B23</f>
        <v>5.2631578947368418E-2</v>
      </c>
      <c r="F14">
        <f t="shared" si="6"/>
        <v>0.65225563909774431</v>
      </c>
      <c r="G14">
        <f t="shared" ca="1" si="2"/>
        <v>0.70651681224052953</v>
      </c>
      <c r="H14">
        <f t="array" aca="1" ref="H14" ca="1">INDEX(B2:B21, MATCH(TRUE, F2:F21 &gt; G14, 0))</f>
        <v>27</v>
      </c>
      <c r="I14" t="str">
        <f t="shared" ca="1" si="3"/>
        <v>00011011</v>
      </c>
      <c r="J14" t="str">
        <f ca="1">I15</f>
        <v>00011011</v>
      </c>
      <c r="K14">
        <f t="shared" ca="1" si="4"/>
        <v>6</v>
      </c>
      <c r="L14">
        <f t="shared" ca="1" si="5"/>
        <v>27</v>
      </c>
      <c r="O14">
        <v>8</v>
      </c>
      <c r="P14">
        <v>30</v>
      </c>
      <c r="Q14">
        <v>28</v>
      </c>
      <c r="R14">
        <v>27</v>
      </c>
    </row>
    <row r="15" spans="1:18" x14ac:dyDescent="0.25">
      <c r="A15">
        <v>14</v>
      </c>
      <c r="B15">
        <v>28</v>
      </c>
      <c r="C15" t="str">
        <f t="shared" si="0"/>
        <v>00011100</v>
      </c>
      <c r="D15">
        <f t="shared" si="1"/>
        <v>813</v>
      </c>
      <c r="E15">
        <f>B15/$B23</f>
        <v>5.2631578947368418E-2</v>
      </c>
      <c r="F15">
        <f t="shared" si="6"/>
        <v>0.70488721804511267</v>
      </c>
      <c r="G15">
        <f t="shared" ca="1" si="2"/>
        <v>3.9339695690172816E-2</v>
      </c>
      <c r="H15">
        <f t="array" aca="1" ref="H15" ca="1">INDEX(B2:B21, MATCH(TRUE, F2:F21 &gt; G15, 0))</f>
        <v>27</v>
      </c>
      <c r="I15" t="str">
        <f t="shared" ca="1" si="3"/>
        <v>00011011</v>
      </c>
      <c r="J15" t="str">
        <f ca="1">I14</f>
        <v>00011011</v>
      </c>
      <c r="K15">
        <f t="shared" ca="1" si="4"/>
        <v>1</v>
      </c>
      <c r="L15">
        <f t="shared" ca="1" si="5"/>
        <v>27</v>
      </c>
      <c r="O15">
        <v>15</v>
      </c>
      <c r="P15">
        <v>30</v>
      </c>
      <c r="Q15">
        <v>28</v>
      </c>
      <c r="R15">
        <v>27</v>
      </c>
    </row>
    <row r="16" spans="1:18" x14ac:dyDescent="0.25">
      <c r="A16">
        <v>15</v>
      </c>
      <c r="B16">
        <v>27</v>
      </c>
      <c r="C16" t="str">
        <f t="shared" si="0"/>
        <v>00011011</v>
      </c>
      <c r="D16">
        <f t="shared" si="1"/>
        <v>757</v>
      </c>
      <c r="E16">
        <f>B16/$B23</f>
        <v>5.0751879699248117E-2</v>
      </c>
      <c r="F16">
        <f t="shared" si="6"/>
        <v>0.75563909774436078</v>
      </c>
      <c r="G16">
        <f t="shared" ca="1" si="2"/>
        <v>0.43127211256788767</v>
      </c>
      <c r="H16">
        <f t="array" aca="1" ref="H16" ca="1">INDEX(B2:B21, MATCH(TRUE, F2:F21 &gt; G16, 0))</f>
        <v>28</v>
      </c>
      <c r="I16" t="str">
        <f t="shared" ca="1" si="3"/>
        <v>00011100</v>
      </c>
      <c r="J16" t="str">
        <f ca="1">I17</f>
        <v>00011100</v>
      </c>
      <c r="K16">
        <f t="shared" ca="1" si="4"/>
        <v>2</v>
      </c>
      <c r="L16">
        <f t="shared" ca="1" si="5"/>
        <v>28</v>
      </c>
      <c r="O16">
        <v>30</v>
      </c>
      <c r="P16">
        <v>30</v>
      </c>
      <c r="Q16">
        <v>27</v>
      </c>
      <c r="R16">
        <v>30</v>
      </c>
    </row>
    <row r="17" spans="1:18" x14ac:dyDescent="0.25">
      <c r="A17">
        <v>16</v>
      </c>
      <c r="B17">
        <v>23</v>
      </c>
      <c r="C17" t="str">
        <f t="shared" si="0"/>
        <v>00010111</v>
      </c>
      <c r="D17">
        <f t="shared" si="1"/>
        <v>553</v>
      </c>
      <c r="E17">
        <f>B17/$B23</f>
        <v>4.3233082706766915E-2</v>
      </c>
      <c r="F17">
        <f t="shared" si="6"/>
        <v>0.79887218045112773</v>
      </c>
      <c r="G17">
        <f t="shared" ca="1" si="2"/>
        <v>0.41360940997894191</v>
      </c>
      <c r="H17">
        <f t="array" aca="1" ref="H17" ca="1">INDEX(B2:B21, MATCH(TRUE, F2:F21 &gt; G17, 0))</f>
        <v>28</v>
      </c>
      <c r="I17" t="str">
        <f t="shared" ca="1" si="3"/>
        <v>00011100</v>
      </c>
      <c r="J17" t="str">
        <f ca="1">I16</f>
        <v>00011100</v>
      </c>
      <c r="K17">
        <f t="shared" ca="1" si="4"/>
        <v>1</v>
      </c>
      <c r="L17">
        <f t="shared" ca="1" si="5"/>
        <v>28</v>
      </c>
      <c r="O17">
        <v>4</v>
      </c>
      <c r="P17">
        <v>23</v>
      </c>
      <c r="Q17">
        <v>23</v>
      </c>
      <c r="R17">
        <v>23</v>
      </c>
    </row>
    <row r="18" spans="1:18" x14ac:dyDescent="0.25">
      <c r="A18">
        <v>17</v>
      </c>
      <c r="B18">
        <v>21</v>
      </c>
      <c r="C18" t="str">
        <f t="shared" si="0"/>
        <v>00010101</v>
      </c>
      <c r="D18">
        <f t="shared" si="1"/>
        <v>463</v>
      </c>
      <c r="E18">
        <f>B18/$B23</f>
        <v>3.9473684210526314E-2</v>
      </c>
      <c r="F18">
        <f t="shared" si="6"/>
        <v>0.83834586466165406</v>
      </c>
      <c r="G18">
        <f t="shared" ca="1" si="2"/>
        <v>0.59817790108724678</v>
      </c>
      <c r="H18">
        <f t="array" aca="1" ref="H18" ca="1">INDEX(B2:B21, MATCH(TRUE, F2:F21 &gt; G18, 0))</f>
        <v>30</v>
      </c>
      <c r="I18" t="str">
        <f t="shared" ca="1" si="3"/>
        <v>00011110</v>
      </c>
      <c r="J18" t="str">
        <f ca="1">I19</f>
        <v>00011100</v>
      </c>
      <c r="K18">
        <f t="shared" ca="1" si="4"/>
        <v>4</v>
      </c>
      <c r="L18">
        <f t="shared" ca="1" si="5"/>
        <v>30</v>
      </c>
      <c r="O18">
        <v>27</v>
      </c>
      <c r="P18">
        <v>4</v>
      </c>
      <c r="Q18">
        <v>21</v>
      </c>
      <c r="R18">
        <v>30</v>
      </c>
    </row>
    <row r="19" spans="1:18" x14ac:dyDescent="0.25">
      <c r="A19">
        <v>18</v>
      </c>
      <c r="B19">
        <v>30</v>
      </c>
      <c r="C19" t="str">
        <f t="shared" si="0"/>
        <v>00011110</v>
      </c>
      <c r="D19">
        <f t="shared" si="1"/>
        <v>931</v>
      </c>
      <c r="E19">
        <f>B19/B23</f>
        <v>5.6390977443609019E-2</v>
      </c>
      <c r="F19">
        <f t="shared" si="6"/>
        <v>0.89473684210526305</v>
      </c>
      <c r="G19">
        <f t="shared" ca="1" si="2"/>
        <v>0.68929269091325307</v>
      </c>
      <c r="H19">
        <f t="array" aca="1" ref="H19" ca="1">INDEX(B2:B21, MATCH(TRUE, F2:F21 &gt; G19, 0))</f>
        <v>28</v>
      </c>
      <c r="I19" t="str">
        <f t="shared" ca="1" si="3"/>
        <v>00011100</v>
      </c>
      <c r="J19" t="str">
        <f ca="1">I18</f>
        <v>00011110</v>
      </c>
      <c r="K19">
        <f t="shared" ca="1" si="4"/>
        <v>6</v>
      </c>
      <c r="L19">
        <f t="shared" ca="1" si="5"/>
        <v>28</v>
      </c>
      <c r="O19">
        <v>30</v>
      </c>
      <c r="P19">
        <v>21</v>
      </c>
      <c r="Q19">
        <v>30</v>
      </c>
      <c r="R19">
        <v>28</v>
      </c>
    </row>
    <row r="20" spans="1:18" x14ac:dyDescent="0.25">
      <c r="A20">
        <v>19</v>
      </c>
      <c r="B20">
        <v>28</v>
      </c>
      <c r="C20" t="str">
        <f t="shared" si="0"/>
        <v>00011100</v>
      </c>
      <c r="D20">
        <f t="shared" si="1"/>
        <v>813</v>
      </c>
      <c r="E20">
        <f>B20/$B23</f>
        <v>5.2631578947368418E-2</v>
      </c>
      <c r="F20">
        <f t="shared" si="6"/>
        <v>0.94736842105263142</v>
      </c>
      <c r="G20">
        <f t="shared" ca="1" si="2"/>
        <v>0.64721065532968824</v>
      </c>
      <c r="H20">
        <f t="array" aca="1" ref="H20" ca="1">INDEX(B2:B21, MATCH(TRUE, F2:F21 &gt; G20, 0))</f>
        <v>28</v>
      </c>
      <c r="I20" t="str">
        <f t="shared" ca="1" si="3"/>
        <v>00011100</v>
      </c>
      <c r="J20" t="str">
        <f ca="1">I21</f>
        <v>00011011</v>
      </c>
      <c r="K20">
        <f t="shared" ca="1" si="4"/>
        <v>4</v>
      </c>
      <c r="L20">
        <f t="shared" ca="1" si="5"/>
        <v>28</v>
      </c>
      <c r="O20">
        <v>12</v>
      </c>
      <c r="P20">
        <v>27</v>
      </c>
      <c r="Q20">
        <v>28</v>
      </c>
      <c r="R20">
        <v>28</v>
      </c>
    </row>
    <row r="21" spans="1:18" x14ac:dyDescent="0.25">
      <c r="A21">
        <v>20</v>
      </c>
      <c r="B21">
        <v>28</v>
      </c>
      <c r="C21" t="str">
        <f t="shared" si="0"/>
        <v>00011100</v>
      </c>
      <c r="D21">
        <f t="shared" si="1"/>
        <v>813</v>
      </c>
      <c r="E21">
        <f>B21/$B23</f>
        <v>5.2631578947368418E-2</v>
      </c>
      <c r="F21">
        <f t="shared" si="6"/>
        <v>0.99999999999999978</v>
      </c>
      <c r="G21">
        <f t="shared" ca="1" si="2"/>
        <v>1.2443365772622395E-2</v>
      </c>
      <c r="H21">
        <f t="array" aca="1" ref="H21" ca="1">INDEX(B2:B21, MATCH(TRUE, F2:F21 &gt; G21, 0))</f>
        <v>27</v>
      </c>
      <c r="I21" t="str">
        <f t="shared" ca="1" si="3"/>
        <v>00011011</v>
      </c>
      <c r="J21" t="str">
        <f ca="1">I20</f>
        <v>00011100</v>
      </c>
      <c r="K21">
        <f t="shared" ca="1" si="4"/>
        <v>4</v>
      </c>
      <c r="L21">
        <f t="shared" ca="1" si="5"/>
        <v>27</v>
      </c>
      <c r="O21">
        <v>8</v>
      </c>
      <c r="P21">
        <v>27</v>
      </c>
      <c r="Q21">
        <v>28</v>
      </c>
      <c r="R21">
        <v>27</v>
      </c>
    </row>
    <row r="23" spans="1:18" x14ac:dyDescent="0.25">
      <c r="B23">
        <f>SUM(B2:B21)</f>
        <v>532</v>
      </c>
      <c r="E23">
        <f>SUM(E2:E21)</f>
        <v>0.99999999999999978</v>
      </c>
    </row>
    <row r="24" spans="1:18" ht="15.75" thickBot="1" x14ac:dyDescent="0.3">
      <c r="A24" s="2"/>
      <c r="B24" s="2"/>
      <c r="C24" s="3"/>
      <c r="D24" s="2"/>
      <c r="E24" s="2"/>
      <c r="F24" s="3"/>
      <c r="G24" s="2"/>
      <c r="H24" s="2"/>
      <c r="I24" s="3"/>
    </row>
    <row r="25" spans="1:18" ht="15.75" thickBot="1" x14ac:dyDescent="0.3">
      <c r="A25" s="5"/>
      <c r="B25" s="6"/>
      <c r="C25" s="6"/>
      <c r="D25" s="7"/>
      <c r="E25" s="6"/>
      <c r="F25" s="6"/>
      <c r="G25" s="8"/>
      <c r="H25" s="8"/>
      <c r="I25" s="9"/>
    </row>
    <row r="26" spans="1:18" x14ac:dyDescent="0.25">
      <c r="A26" s="10"/>
      <c r="B26" s="4"/>
      <c r="C26" s="4"/>
      <c r="D26" s="11"/>
      <c r="E26" s="12"/>
      <c r="F26" s="13"/>
      <c r="G26" s="14"/>
      <c r="H26" s="15"/>
      <c r="I26" s="16"/>
    </row>
    <row r="27" spans="1:18" x14ac:dyDescent="0.25">
      <c r="A27" s="10"/>
      <c r="B27" s="4"/>
      <c r="C27" s="4"/>
      <c r="D27" s="17"/>
      <c r="E27" s="18"/>
      <c r="F27" s="19"/>
      <c r="G27" s="20"/>
      <c r="H27" s="15"/>
      <c r="I27" s="16"/>
    </row>
    <row r="28" spans="1:18" x14ac:dyDescent="0.25">
      <c r="A28" s="10"/>
      <c r="B28" s="4"/>
      <c r="C28" s="4"/>
      <c r="D28" s="21"/>
      <c r="E28" s="22"/>
      <c r="F28" s="4"/>
      <c r="G28" s="20"/>
      <c r="H28" s="15"/>
      <c r="I28" s="16"/>
    </row>
    <row r="29" spans="1:18" x14ac:dyDescent="0.25">
      <c r="A29" s="10"/>
      <c r="B29" s="4"/>
      <c r="C29" s="4"/>
      <c r="D29" s="17"/>
      <c r="E29" s="18"/>
      <c r="F29" s="19"/>
      <c r="G29" s="20"/>
      <c r="H29" s="15"/>
      <c r="I29" s="16"/>
    </row>
    <row r="30" spans="1:18" x14ac:dyDescent="0.25">
      <c r="A30" s="10"/>
      <c r="B30" s="4"/>
      <c r="C30" s="4"/>
      <c r="D30" s="21"/>
      <c r="E30" s="22"/>
      <c r="F30" s="4"/>
      <c r="G30" s="20"/>
      <c r="H30" s="15"/>
      <c r="I30" s="16"/>
      <c r="K30" t="s">
        <v>11</v>
      </c>
    </row>
    <row r="31" spans="1:18" x14ac:dyDescent="0.25">
      <c r="A31" s="10"/>
      <c r="B31" s="4"/>
      <c r="C31" s="4"/>
      <c r="D31" s="17"/>
      <c r="E31" s="18"/>
      <c r="F31" s="19"/>
      <c r="G31" s="20"/>
      <c r="H31" s="15"/>
      <c r="I31" s="16"/>
    </row>
    <row r="32" spans="1:18" x14ac:dyDescent="0.25">
      <c r="A32" s="10"/>
      <c r="B32" s="4"/>
      <c r="C32" s="4"/>
      <c r="D32" s="21"/>
      <c r="E32" s="22"/>
      <c r="F32" s="4"/>
      <c r="G32" s="20"/>
      <c r="H32" s="15"/>
      <c r="I32" s="16"/>
    </row>
    <row r="33" spans="1:9" x14ac:dyDescent="0.25">
      <c r="A33" s="10"/>
      <c r="B33" s="4"/>
      <c r="C33" s="4"/>
      <c r="D33" s="17"/>
      <c r="E33" s="18"/>
      <c r="F33" s="19"/>
      <c r="G33" s="20"/>
      <c r="H33" s="15"/>
      <c r="I33" s="16"/>
    </row>
    <row r="34" spans="1:9" x14ac:dyDescent="0.25">
      <c r="A34" s="10"/>
      <c r="B34" s="4"/>
      <c r="C34" s="4"/>
      <c r="D34" s="21"/>
      <c r="E34" s="22"/>
      <c r="F34" s="4"/>
      <c r="G34" s="20"/>
      <c r="H34" s="15"/>
      <c r="I34" s="16"/>
    </row>
    <row r="35" spans="1:9" ht="15.75" thickBot="1" x14ac:dyDescent="0.3">
      <c r="A35" s="10"/>
      <c r="B35" s="23"/>
      <c r="C35" s="23"/>
      <c r="D35" s="24"/>
      <c r="E35" s="25"/>
      <c r="F35" s="23"/>
      <c r="G35" s="26"/>
      <c r="H35" s="27"/>
      <c r="I35" s="28"/>
    </row>
  </sheetData>
  <mergeCells count="3">
    <mergeCell ref="A24:C24"/>
    <mergeCell ref="D24:F24"/>
    <mergeCell ref="G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Hassan Diaz Guaranca</dc:creator>
  <cp:lastModifiedBy>Daniel Hassan Diaz Guaranca</cp:lastModifiedBy>
  <dcterms:created xsi:type="dcterms:W3CDTF">2024-05-14T00:48:16Z</dcterms:created>
  <dcterms:modified xsi:type="dcterms:W3CDTF">2024-05-21T02:57:13Z</dcterms:modified>
</cp:coreProperties>
</file>