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aarhusuniversitet-my.sharepoint.com/personal/au513437_uni_au_dk/Documents/PhD/papers/phd_project/urdf_files/questionnaire/responses/final/csv_completed_responses/"/>
    </mc:Choice>
  </mc:AlternateContent>
  <xr:revisionPtr revIDLastSave="19" documentId="13_ncr:40009_{3ED3C841-7B15-4A68-A418-E9064E9E17FD}" xr6:coauthVersionLast="47" xr6:coauthVersionMax="47" xr10:uidLastSave="{89AC62AC-A0F4-4B09-AD7D-C15D44FD7DD0}"/>
  <bookViews>
    <workbookView xWindow="-120" yWindow="-120" windowWidth="38640" windowHeight="21240" activeTab="1" xr2:uid="{00000000-000D-0000-FFFF-FFFF00000000}"/>
  </bookViews>
  <sheets>
    <sheet name="s17_challenges_urdf" sheetId="1" r:id="rId1"/>
    <sheet name="classific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 i="2" l="1"/>
  <c r="O15" i="2"/>
  <c r="O14" i="2"/>
  <c r="O13" i="2"/>
  <c r="O12" i="2"/>
  <c r="O11" i="2"/>
  <c r="O10" i="2"/>
  <c r="O9" i="2"/>
  <c r="O8" i="2"/>
  <c r="O7" i="2"/>
  <c r="O6" i="2"/>
  <c r="O5" i="2"/>
  <c r="O4" i="2"/>
  <c r="O3" i="2"/>
  <c r="O2" i="2"/>
  <c r="O21" i="2" s="1"/>
  <c r="P8" i="2" s="1"/>
  <c r="P3" i="2" l="1"/>
  <c r="P4" i="2"/>
  <c r="P5" i="2"/>
  <c r="P9" i="2"/>
  <c r="P11" i="2"/>
  <c r="P12" i="2"/>
  <c r="P13" i="2"/>
  <c r="P14" i="2"/>
  <c r="P15" i="2"/>
  <c r="P2" i="2"/>
  <c r="P7" i="2"/>
  <c r="P6" i="2"/>
</calcChain>
</file>

<file path=xl/sharedStrings.xml><?xml version="1.0" encoding="utf-8"?>
<sst xmlns="http://schemas.openxmlformats.org/spreadsheetml/2006/main" count="612" uniqueCount="156">
  <si>
    <t>Have you faced any challenges or limitations with URDFs?</t>
  </si>
  <si>
    <t>Have you faced any challenges or limitations with URDFs? - Other</t>
  </si>
  <si>
    <t>Incorrect forward kinematics.,Difficulty importing the URDF into simulation tool.,Difficulty creating a URDF file.,Difficulty adding end effector model to robotic arm model.,Could not find a URDF with the specific version of the robot I want to simulate.,Limitation in URDF did not allow creating model of robot with parallel linkages.</t>
  </si>
  <si>
    <t>Incorrect forward kinematics.</t>
  </si>
  <si>
    <t>Difficulty adding end effector model to robotic arm model.,Could not find a URDF with the specific version of the robot I want to simulate.,Other</t>
  </si>
  <si>
    <t>Incorrect dynamics</t>
  </si>
  <si>
    <t>Difficulty adding end effector model to robotic arm model.</t>
  </si>
  <si>
    <t>Difficulty importing the URDF into simulation tool.,Difficulty creating a URDF file.,Could not find a URDF with the specific version of the robot I want to simulate.</t>
  </si>
  <si>
    <t>Limitation in URDF did not allow creating model of robot with parallel linkages.</t>
  </si>
  <si>
    <t>Difficulty creating a URDF file.</t>
  </si>
  <si>
    <t>Incorrect forward kinematics.,Difficulty importing the URDF into simulation tool.,Difficulty creating a URDF file.,Could not find a URDF with the specific version of the robot I want to simulate.,Limitation in URDF did not allow creating model of robot with parallel linkages.</t>
  </si>
  <si>
    <t>Incorrect forward kinematics.,Difficulty importing the URDF into simulation tool.,Difficulty adding end effector model to robotic arm model.,Limitation in URDF did not allow creating model of robot with parallel linkages.</t>
  </si>
  <si>
    <t>Incorrect forward kinematics.,Difficulty importing the URDF into simulation tool.,Difficulty creating a URDF file.</t>
  </si>
  <si>
    <t>Difficulty adding end effector model to robotic arm model.,Limitation in URDF did not allow creating model of robot with parallel linkages.</t>
  </si>
  <si>
    <t>Could not find a URDF with the specific version of the robot I want to simulate.,Limitation in URDF did not allow creating model of robot with parallel linkages.</t>
  </si>
  <si>
    <t>Difficulty importing the URDF into simulation tool.,Difficulty creating a URDF file.,Limitation in URDF did not allow creating model of robot with parallel linkages.</t>
  </si>
  <si>
    <t>Difficulty creating a URDF file.,Could not find a URDF with the specific version of the robot I want to simulate.</t>
  </si>
  <si>
    <t>Difficulty adding end effector model to robotic arm model.,Could not find a URDF with the specific version of the robot I want to simulate.</t>
  </si>
  <si>
    <t>Incorrect forward kinematics.,Difficulty importing the URDF into simulation tool.,Difficulty creating a URDF file.,Limitation in URDF did not allow creating model of robot with parallel linkages.</t>
  </si>
  <si>
    <t>Incorrect forward kinematics.,Limitation in URDF did not allow creating model of robot with parallel linkages.</t>
  </si>
  <si>
    <t>Incorrect forward kinematics.,Difficulty importing the URDF into simulation tool.</t>
  </si>
  <si>
    <t>Difficulty importing the URDF into simulation tool.,Difficulty creating a URDF file.,Could not find a URDF with the specific version of the robot I want to simulate.,Limitation in URDF did not allow creating model of robot with parallel linkages.</t>
  </si>
  <si>
    <t>Incorrect forward kinematics.,Difficulty creating a URDF file.,Difficulty adding end effector model to robotic arm model.</t>
  </si>
  <si>
    <t>Difficulty importing the URDF into simulation tool.,Difficulty creating a URDF file.</t>
  </si>
  <si>
    <t>Other</t>
  </si>
  <si>
    <t>link visual geometries can only be solid bodies. No (working/accepted)*.xsd</t>
  </si>
  <si>
    <t>Difficulty importing the URDF into simulation tool.,Could not find a URDF with the specific version of the robot I want to simulate.</t>
  </si>
  <si>
    <t>Incorrect forward kinematics.,Difficulty importing the URDF into simulation tool.,Could not find a URDF with the specific version of the robot I want to simulate.</t>
  </si>
  <si>
    <t>Difficulty importing the URDF into simulation tool.</t>
  </si>
  <si>
    <t>Difficulty creating a URDF file.,Limitation in URDF did not allow creating model of robot with parallel linkages.</t>
  </si>
  <si>
    <t>Incorrect forward kinematics.,Difficulty creating a URDF file.,Could not find a URDF with the specific version of the robot I want to simulate.</t>
  </si>
  <si>
    <t>Difficulty importing the URDF into simulation tool.,Difficulty creating a URDF file.,Difficulty adding end effector model to robotic arm model.,Could not find a URDF with the specific version of the robot I want to simulate.,Limitation in URDF did not allow creating model of robot with parallel linkages.</t>
  </si>
  <si>
    <t>Difficulty importing the URDF into simulation tool.,Difficulty adding end effector model to robotic arm model.</t>
  </si>
  <si>
    <t>Difficulty importing the URDF into simulation tool.,Difficulty adding end effector model to robotic arm model.,Limitation in URDF did not allow creating model of robot with parallel linkages.</t>
  </si>
  <si>
    <t>Difficulty importing the URDF into simulation tool.,Difficulty creating a URDF file.,Difficulty adding end effector model to robotic arm model.,Limitation in URDF did not allow creating model of robot with parallel linkages.</t>
  </si>
  <si>
    <t>Incorrect forward kinematics.,Could not find a URDF with the specific version of the robot I want to simulate.</t>
  </si>
  <si>
    <t>No tool to create more robots it of the Box. Like what am I supposed to do with only 2 robots hell. Also they are no beginner stuff.</t>
  </si>
  <si>
    <t>Difficulty creating a URDF file.,Could not find a URDF with the specific version of the robot I want to simulate.,Limitation in URDF did not allow creating model of robot with parallel linkages.</t>
  </si>
  <si>
    <t>Difficulty creating a URDF file.,Other</t>
  </si>
  <si>
    <t>Difficulty generating correct inertias</t>
  </si>
  <si>
    <t>Incorrect forward kinematics.,Difficulty adding end effector model to robotic arm model.,Could not find a URDF with the specific version of the robot I want to simulate.</t>
  </si>
  <si>
    <t>Limitation in URDF did not allow creating model of robot with parallel linkages.,Other</t>
  </si>
  <si>
    <t>No support for elastic / deformable links</t>
  </si>
  <si>
    <t>Difficulty importing the URDF into simulation tool.,Limitation in URDF did not allow creating model of robot with parallel linkages.</t>
  </si>
  <si>
    <t>Difficulty importing the URDF into simulation tool.,Could not find a URDF with the specific version of the robot I want to simulate.,Limitation in URDF did not allow creating model of robot with parallel linkages.</t>
  </si>
  <si>
    <t>Gazebo only used color of first shape in a link</t>
  </si>
  <si>
    <t>Incorrect forward kinematics.,Difficulty creating a URDF file.,Difficulty adding end effector model to robotic arm model.,Could not find a URDF with the specific version of the robot I want to simulate.</t>
  </si>
  <si>
    <t>Difficulty importing the URDF into simulation tool.,Other</t>
  </si>
  <si>
    <t>Missing dynamic model support of vehicle type</t>
  </si>
  <si>
    <t>Challenges and verbosity when mixing with SDF.</t>
  </si>
  <si>
    <t>Incorrect forward kinematics.,Difficulty importing the URDF into simulation tool.,Difficulty creating a URDF file.,Difficulty adding end effector model to robotic arm model.,Could not find a URDF with the specific version of the robot I want to simulate.</t>
  </si>
  <si>
    <t>Difficulty importing the URDF into simulation tool.,Difficulty adding end effector model to robotic arm model.,Could not find a URDF with the specific version of the robot I want to simulate.</t>
  </si>
  <si>
    <t>Limitations modeling non-rigid structures (like flexible tubes)</t>
  </si>
  <si>
    <t>No good way to model singularity free spherical joint.</t>
  </si>
  <si>
    <t>Robot manufacturers such as Kinova give lots of options for the URDF generation through Xacro, but do not document it well. So one has to read the URDF Xacro specification and spend some time understanding it before using the desired configuration.</t>
  </si>
  <si>
    <t>Difficulty importing the URDF into simulation tool.,Difficulty creating a URDF file.,Other</t>
  </si>
  <si>
    <t>not able to link the the hardware with URDF in rviz</t>
  </si>
  <si>
    <t>Incorrect forward kinematics.,Difficulty adding end effector model to robotic arm model.,Limitation in URDF did not allow creating model of robot with parallel linkages.</t>
  </si>
  <si>
    <t>Incorrect forward kinematics.,Difficulty importing the URDF into simulation tool.,Difficulty creating a URDF file.,Difficulty adding end effector model to robotic arm model.</t>
  </si>
  <si>
    <t>Difficulty importing the URDF into simulation tool.,Difficulty creating a URDF file.,Difficulty adding end effector model to robotic arm model.,Could not find a URDF with the specific version of the robot I want to simulate.</t>
  </si>
  <si>
    <t>Could not find a URDF with the specific version of the robot I want to simulate.</t>
  </si>
  <si>
    <t>Incorrect forward kinematics.,Difficulty importing the URDF into simulation tool.,Could not find a URDF with the specific version of the robot I want to simulate.,Limitation in URDF did not allow creating model of robot with parallel linkages.</t>
  </si>
  <si>
    <t>Difficulty importing the URDF into simulation tool.,Difficulty creating a URDF file.,Difficulty adding end effector model to robotic arm model.</t>
  </si>
  <si>
    <t>Incorrect forward kinematics.,Difficulty importing the URDF into simulation tool.,Difficulty creating a URDF file.,Difficulty adding end effector model to robotic arm model.,Limitation in URDF did not allow creating model of robot with parallel linkages.</t>
  </si>
  <si>
    <t>Difficulty creating a URDF file.,Difficulty adding end effector model to robotic arm model.,Limitation in URDF did not allow creating model of robot with parallel linkages.</t>
  </si>
  <si>
    <t>Incorrect forward kinematics.,Difficulty importing the URDF into simulation tool.,Difficulty creating a URDF file.,Could not find a URDF with the specific version of the robot I want to simulate.</t>
  </si>
  <si>
    <t>Difficulty importing the URDF into simulation tool.,Difficulty creating a URDF file.,Difficulty adding end effector model to robotic arm model.,Limitation in URDF did not allow creating model of robot with parallel linkages.,Other</t>
  </si>
  <si>
    <t>Incorrect inertial parameters</t>
  </si>
  <si>
    <t>Incorrect forward kinematics.,Difficulty creating a URDF file.</t>
  </si>
  <si>
    <t>Incorrect forward kinematics.,Could not find a URDF with the specific version of the robot I want to simulate.,Limitation in URDF did not allow creating model of robot with parallel linkages.</t>
  </si>
  <si>
    <t>Discrepancy between link origin and geometric mesh origin</t>
  </si>
  <si>
    <t>Difficulty creating a URDF file.,Difficulty adding end effector model to robotic arm model.</t>
  </si>
  <si>
    <t>Incorrect forward kinematics.,Difficulty importing the URDF into simulation tool.,Limitation in URDF did not allow creating model of robot with parallel linkages.</t>
  </si>
  <si>
    <t>Incorrect forward kinematics.,Difficulty adding end effector model to robotic arm model.</t>
  </si>
  <si>
    <t>N.A.</t>
  </si>
  <si>
    <t>Incorrect forward kinematics.,Difficulty creating a URDF file.,Difficulty adding end effector model to robotic arm model.,Could not find a URDF with the specific version of the robot I want to simulate.,Limitation in URDF did not allow creating model of robot with parallel linkages.,Other</t>
  </si>
  <si>
    <t>Lack of intellisense</t>
  </si>
  <si>
    <t>Not strictly parallel, but more complex linkages for some serial robots.</t>
  </si>
  <si>
    <t>Incorrect forward kinematics.,Difficulty importing the URDF into simulation tool.,Difficulty adding end effector model to robotic arm model.</t>
  </si>
  <si>
    <t>Difficulty importing the URDF into simulation tool.,Difficulty adding end effector model to robotic arm model.,Could not find a URDF with the specific version of the robot I want to simulate.,Other</t>
  </si>
  <si>
    <t>In my case it is not incorrect forward kinematics, but if you wanna try new configurations or some that are not standarized, you might end-up using tricks to compensate the differences as auxiliar robot_publisher_states.</t>
  </si>
  <si>
    <t>Difficulty importing the URDF into simulation tool.,Difficulty adding end effector model to robotic arm model.,Could not find a URDF with the specific version of the robot I want to simulate.,Limitation in URDF did not allow creating model of robot with parallel linkages.</t>
  </si>
  <si>
    <t>Incorrect forward kinematics.,Difficulty creating a URDF file.,Limitation in URDF did not allow creating model of robot with parallel linkages.</t>
  </si>
  <si>
    <t>Incorrect forward kinematics.,Difficulty creating a URDF file.,Difficulty adding end effector model to robotic arm model.,Could not find a URDF with the specific version of the robot I want to simulate.,Limitation in URDF did not allow creating model of robot with parallel linkages.</t>
  </si>
  <si>
    <t>Writing XML</t>
  </si>
  <si>
    <t>Difficulty adding end effector model to robotic arm model.,Could not find a URDF with the specific version of the robot I want to simulate.,Limitation in URDF did not allow creating model of robot with parallel linkages.</t>
  </si>
  <si>
    <t>Could not find a URDF with the specific version of the robot I want to simulate.,Other</t>
  </si>
  <si>
    <t>Difficulty to hand and to model behaviors of real world</t>
  </si>
  <si>
    <t>Difficulty importing the URDF into simulation tool.,Difficulty creating a URDF file.,Could not find a URDF with the specific version of the robot I want to simulate.,Other</t>
  </si>
  <si>
    <t>Unsupported stuff in the simulator</t>
  </si>
  <si>
    <t>missing frames support</t>
  </si>
  <si>
    <t>Difficulty creating a URDF file.,Difficulty adding end effector model to robotic arm model.,Could not find a URDF with the specific version of the robot I want to simulate.</t>
  </si>
  <si>
    <t>Incorrect forward kinematics.,Difficulty importing the URDF into simulation tool.,Difficulty creating a URDF file.,Difficulty adding end effector model to robotic arm model.,Could not find a URDF with the specific version of the robot I want to simulate.,Other</t>
  </si>
  <si>
    <t>Tool limitations to verify correct URDF parameters for current application</t>
  </si>
  <si>
    <t>Material definition mess when using several instances of the object</t>
  </si>
  <si>
    <t>parallel kinematics, few dynamics parameters</t>
  </si>
  <si>
    <t>Difficulty importing the URDF into simulation tool.,Difficulty creating a URDF file.,Limitation in URDF did not allow creating model of robot with parallel linkages.,Other</t>
  </si>
  <si>
    <t>For cannot create model of robot with parallel linkages, I turn urdf to sdf, though SDF is also nested and hard to use.</t>
  </si>
  <si>
    <t>Incorrect forward kinematics.,Limitation in URDF did not allow creating model of robot with parallel linkages.,Other</t>
  </si>
  <si>
    <t>Documentation</t>
  </si>
  <si>
    <t>Difficulty importing the URDF into simulation tool.,Could not find a URDF with the specific version of the robot I want to simulate.,Limitation in URDF did not allow creating model of robot with parallel linkages.,Other</t>
  </si>
  <si>
    <t>Have to install ROS just to get the URDF out of the XACRO, which is the actual shared item</t>
  </si>
  <si>
    <t>Adding acceleration (or even higher order) limits to joints</t>
  </si>
  <si>
    <t>Difficulty importing the URDF into simulation tool.,Difficulty creating a URDF file.,Difficulty adding end effector model to robotic arm model.,Could not find a URDF with the specific version of the robot I want to simulate.,Limitation in URDF did not allow creating model of robot with parallel linkages.,Other</t>
  </si>
  <si>
    <t>Some industrial robots have coupled joint limits, which is not support by URDF.</t>
  </si>
  <si>
    <t>Incorrect forward kinematics.,Difficulty adding end effector model to robotic arm model.,Limitation in URDF did not allow creating model of robot with parallel linkages.,Other</t>
  </si>
  <si>
    <t>inflexibility in defining dependent joints as functions of driving joints</t>
  </si>
  <si>
    <t>N/A</t>
  </si>
  <si>
    <t>Code duplication and maintainability</t>
  </si>
  <si>
    <t>Mimic joints not well supported; conveyors hard to model</t>
  </si>
  <si>
    <t>Only linear joint mimic relationships</t>
  </si>
  <si>
    <t>Difficulty adding end effector model to robotic arm model.,Other</t>
  </si>
  <si>
    <t>Acceleration and jerk limits cannot be defined. This would be useful for MoveIt.</t>
  </si>
  <si>
    <t>Difficulty creating a URDF file.,Difficulty adding end effector model to robotic arm model.,Limitation in URDF did not allow creating model of robot with parallel linkages.,Other</t>
  </si>
  <si>
    <t>Limitations of inverse kinematics computation</t>
  </si>
  <si>
    <t>Incorrect forward kinematics.,Difficulty creating a URDF file.,Could not find a URDF with the specific version of the robot I want to simulate.,Limitation in URDF did not allow creating model of robot with parallel linkages.,Other</t>
  </si>
  <si>
    <t>Mimic joints with linear relationship is anothing restricing issue</t>
  </si>
  <si>
    <t>Some errors</t>
  </si>
  <si>
    <t>Incorrect forward kinematics.,Could not find a URDF with the specific version of the robot I want to simulate.,Limitation in URDF did not allow creating model of robot with parallel linkages.,Other</t>
  </si>
  <si>
    <t>Errors in the URDF file</t>
  </si>
  <si>
    <t>The form is giving me errors saying something is incorrect but not what. 60 more seconds and I'll abandon this..</t>
  </si>
  <si>
    <t>Difficulty importing the URDF into simulation tool.,Difficulty adding end effector model to robotic arm model.,Other</t>
  </si>
  <si>
    <t>It is an incomplete format for simulation</t>
  </si>
  <si>
    <t>Just tedious and time consuming.</t>
  </si>
  <si>
    <t>Adding the ros2_control tag dynamically to allow specific interface setups</t>
  </si>
  <si>
    <t>Incorrect/issues with dynamics</t>
  </si>
  <si>
    <t>URDF only supports solid bodies</t>
  </si>
  <si>
    <t>No XSD (standard)</t>
  </si>
  <si>
    <t>Challenges when mixing with SDF</t>
  </si>
  <si>
    <t>Missing documentation</t>
  </si>
  <si>
    <t>Issues with origins</t>
  </si>
  <si>
    <t>Lack of tooling</t>
  </si>
  <si>
    <t>Maintainability</t>
  </si>
  <si>
    <t>Issues with mimic joints</t>
  </si>
  <si>
    <t>Acceleration and jerk limits cannot be defined</t>
  </si>
  <si>
    <t>complex linkages</t>
  </si>
  <si>
    <t>Categories</t>
  </si>
  <si>
    <t>Count</t>
  </si>
  <si>
    <t>Percent</t>
  </si>
  <si>
    <t>Description</t>
  </si>
  <si>
    <t>Classification 1</t>
  </si>
  <si>
    <t>Classification 2</t>
  </si>
  <si>
    <t>Classification 3</t>
  </si>
  <si>
    <t>Other challenges</t>
  </si>
  <si>
    <t>Not applicable/None</t>
  </si>
  <si>
    <t>total</t>
  </si>
  <si>
    <t>Difficulty creating correct inertial parameters, lack of dynamic parameters</t>
  </si>
  <si>
    <t>Lack of support for deformable or elastic links, i.e. limitations modeling non-rigid structures</t>
  </si>
  <si>
    <t>No working/accepted XSD, incomplete format</t>
  </si>
  <si>
    <t>lack of documentation, and need to read through xacro before being able to configure robot</t>
  </si>
  <si>
    <t>discrepancy between link origin and geometric mesh origin, missing frame support</t>
  </si>
  <si>
    <t>need tools to create robots out of the box, lack of intellisense, need tools to verify URDF parameters for application</t>
  </si>
  <si>
    <t>Difficult to model conveyor belts, difficulty modeling more complex linkages even for serial robots</t>
  </si>
  <si>
    <t>Turning URDF to SDF is difficult</t>
  </si>
  <si>
    <t>Difficult to maintain</t>
  </si>
  <si>
    <t>Higher order variable limits cannot be specified such as accelaration and jerk, can also not define coupled joints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</si>
</sst>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16" fillId="0" borderId="0" xfId="0" applyFont="1"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442"/>
  <sheetViews>
    <sheetView topLeftCell="A420" workbookViewId="0">
      <selection activeCell="B3" sqref="B3:B442"/>
    </sheetView>
  </sheetViews>
  <sheetFormatPr defaultRowHeight="15" x14ac:dyDescent="0.25"/>
  <cols>
    <col min="1" max="1" width="66.42578125" customWidth="1"/>
    <col min="2" max="2" width="70" customWidth="1"/>
  </cols>
  <sheetData>
    <row r="2" spans="1:2" x14ac:dyDescent="0.25">
      <c r="A2" s="2" t="s">
        <v>0</v>
      </c>
      <c r="B2" s="2" t="s">
        <v>1</v>
      </c>
    </row>
    <row r="3" spans="1:2" ht="75" x14ac:dyDescent="0.25">
      <c r="A3" s="1" t="s">
        <v>2</v>
      </c>
      <c r="B3" s="1"/>
    </row>
    <row r="4" spans="1:2" x14ac:dyDescent="0.25">
      <c r="A4" s="1" t="s">
        <v>3</v>
      </c>
      <c r="B4" s="1"/>
    </row>
    <row r="5" spans="1:2" ht="45" x14ac:dyDescent="0.25">
      <c r="A5" s="1" t="s">
        <v>4</v>
      </c>
      <c r="B5" s="1" t="s">
        <v>5</v>
      </c>
    </row>
    <row r="6" spans="1:2" x14ac:dyDescent="0.25">
      <c r="A6" s="1" t="s">
        <v>6</v>
      </c>
      <c r="B6" s="1"/>
    </row>
    <row r="7" spans="1:2" ht="45" x14ac:dyDescent="0.25">
      <c r="A7" s="1" t="s">
        <v>7</v>
      </c>
      <c r="B7" s="1"/>
    </row>
    <row r="8" spans="1:2" ht="30" x14ac:dyDescent="0.25">
      <c r="A8" s="1" t="s">
        <v>8</v>
      </c>
      <c r="B8" s="1"/>
    </row>
    <row r="9" spans="1:2" ht="75" x14ac:dyDescent="0.25">
      <c r="A9" s="1" t="s">
        <v>2</v>
      </c>
      <c r="B9" s="1"/>
    </row>
    <row r="10" spans="1:2" x14ac:dyDescent="0.25">
      <c r="A10" s="1" t="s">
        <v>9</v>
      </c>
      <c r="B10" s="1"/>
    </row>
    <row r="11" spans="1:2" ht="30" x14ac:dyDescent="0.25">
      <c r="A11" s="1" t="s">
        <v>8</v>
      </c>
      <c r="B11" s="1"/>
    </row>
    <row r="12" spans="1:2" ht="60" x14ac:dyDescent="0.25">
      <c r="A12" s="1" t="s">
        <v>10</v>
      </c>
      <c r="B12" s="1"/>
    </row>
    <row r="13" spans="1:2" x14ac:dyDescent="0.25">
      <c r="A13" s="1" t="s">
        <v>3</v>
      </c>
      <c r="B13" s="1"/>
    </row>
    <row r="14" spans="1:2" x14ac:dyDescent="0.25">
      <c r="A14" s="1" t="s">
        <v>9</v>
      </c>
      <c r="B14" s="1"/>
    </row>
    <row r="15" spans="1:2" ht="60" x14ac:dyDescent="0.25">
      <c r="A15" s="1" t="s">
        <v>11</v>
      </c>
      <c r="B15" s="1"/>
    </row>
    <row r="16" spans="1:2" ht="30" x14ac:dyDescent="0.25">
      <c r="A16" s="1" t="s">
        <v>12</v>
      </c>
      <c r="B16" s="1"/>
    </row>
    <row r="17" spans="1:2" ht="45" x14ac:dyDescent="0.25">
      <c r="A17" s="1" t="s">
        <v>13</v>
      </c>
      <c r="B17" s="1"/>
    </row>
    <row r="18" spans="1:2" ht="45" x14ac:dyDescent="0.25">
      <c r="A18" s="1" t="s">
        <v>7</v>
      </c>
      <c r="B18" s="1"/>
    </row>
    <row r="19" spans="1:2" ht="30" x14ac:dyDescent="0.25">
      <c r="A19" s="1" t="s">
        <v>8</v>
      </c>
      <c r="B19" s="1"/>
    </row>
    <row r="20" spans="1:2" ht="45" x14ac:dyDescent="0.25">
      <c r="A20" s="1" t="s">
        <v>14</v>
      </c>
      <c r="B20" s="1"/>
    </row>
    <row r="21" spans="1:2" ht="45" x14ac:dyDescent="0.25">
      <c r="A21" s="1" t="s">
        <v>15</v>
      </c>
      <c r="B21" s="1"/>
    </row>
    <row r="22" spans="1:2" x14ac:dyDescent="0.25">
      <c r="A22" s="1" t="s">
        <v>9</v>
      </c>
      <c r="B22" s="1"/>
    </row>
    <row r="23" spans="1:2" ht="30" x14ac:dyDescent="0.25">
      <c r="A23" s="1" t="s">
        <v>16</v>
      </c>
      <c r="B23" s="1"/>
    </row>
    <row r="24" spans="1:2" ht="45" x14ac:dyDescent="0.25">
      <c r="A24" s="1" t="s">
        <v>17</v>
      </c>
      <c r="B24" s="1"/>
    </row>
    <row r="25" spans="1:2" ht="45" x14ac:dyDescent="0.25">
      <c r="A25" s="1" t="s">
        <v>18</v>
      </c>
      <c r="B25" s="1"/>
    </row>
    <row r="26" spans="1:2" ht="30" x14ac:dyDescent="0.25">
      <c r="A26" s="1" t="s">
        <v>19</v>
      </c>
      <c r="B26" s="1"/>
    </row>
    <row r="27" spans="1:2" ht="45" x14ac:dyDescent="0.25">
      <c r="A27" s="1" t="s">
        <v>17</v>
      </c>
      <c r="B27" s="1"/>
    </row>
    <row r="28" spans="1:2" ht="30" x14ac:dyDescent="0.25">
      <c r="A28" s="1" t="s">
        <v>20</v>
      </c>
      <c r="B28" s="1"/>
    </row>
    <row r="29" spans="1:2" ht="60" x14ac:dyDescent="0.25">
      <c r="A29" s="1" t="s">
        <v>21</v>
      </c>
      <c r="B29" s="1"/>
    </row>
    <row r="30" spans="1:2" ht="30" x14ac:dyDescent="0.25">
      <c r="A30" s="1" t="s">
        <v>8</v>
      </c>
      <c r="B30" s="1"/>
    </row>
    <row r="31" spans="1:2" ht="30" x14ac:dyDescent="0.25">
      <c r="A31" s="1" t="s">
        <v>22</v>
      </c>
      <c r="B31" s="1"/>
    </row>
    <row r="32" spans="1:2" ht="30" x14ac:dyDescent="0.25">
      <c r="A32" s="1" t="s">
        <v>23</v>
      </c>
      <c r="B32" s="1"/>
    </row>
    <row r="33" spans="1:2" x14ac:dyDescent="0.25">
      <c r="A33" s="1" t="s">
        <v>3</v>
      </c>
      <c r="B33" s="1"/>
    </row>
    <row r="34" spans="1:2" ht="30" x14ac:dyDescent="0.25">
      <c r="A34" s="1" t="s">
        <v>8</v>
      </c>
      <c r="B34" s="1"/>
    </row>
    <row r="35" spans="1:2" ht="30" x14ac:dyDescent="0.25">
      <c r="A35" s="1" t="s">
        <v>12</v>
      </c>
      <c r="B35" s="1"/>
    </row>
    <row r="36" spans="1:2" x14ac:dyDescent="0.25">
      <c r="A36" s="1" t="s">
        <v>24</v>
      </c>
      <c r="B36" s="1" t="s">
        <v>25</v>
      </c>
    </row>
    <row r="37" spans="1:2" ht="30" x14ac:dyDescent="0.25">
      <c r="A37" s="1" t="s">
        <v>26</v>
      </c>
      <c r="B37" s="1"/>
    </row>
    <row r="38" spans="1:2" ht="30" x14ac:dyDescent="0.25">
      <c r="A38" s="1" t="s">
        <v>12</v>
      </c>
      <c r="B38" s="1"/>
    </row>
    <row r="39" spans="1:2" x14ac:dyDescent="0.25">
      <c r="A39" s="1" t="s">
        <v>9</v>
      </c>
      <c r="B39" s="1"/>
    </row>
    <row r="40" spans="1:2" x14ac:dyDescent="0.25">
      <c r="A40" s="1" t="s">
        <v>9</v>
      </c>
      <c r="B40" s="1"/>
    </row>
    <row r="41" spans="1:2" x14ac:dyDescent="0.25">
      <c r="A41" s="1" t="s">
        <v>9</v>
      </c>
      <c r="B41" s="1"/>
    </row>
    <row r="42" spans="1:2" ht="45" x14ac:dyDescent="0.25">
      <c r="A42" s="1" t="s">
        <v>27</v>
      </c>
      <c r="B42" s="1"/>
    </row>
    <row r="43" spans="1:2" x14ac:dyDescent="0.25">
      <c r="A43" s="1" t="s">
        <v>9</v>
      </c>
      <c r="B43" s="1"/>
    </row>
    <row r="44" spans="1:2" x14ac:dyDescent="0.25">
      <c r="A44" s="1" t="s">
        <v>28</v>
      </c>
      <c r="B44" s="1"/>
    </row>
    <row r="45" spans="1:2" ht="30" x14ac:dyDescent="0.25">
      <c r="A45" s="1" t="s">
        <v>29</v>
      </c>
      <c r="B45" s="1"/>
    </row>
    <row r="46" spans="1:2" ht="45" x14ac:dyDescent="0.25">
      <c r="A46" s="1" t="s">
        <v>30</v>
      </c>
      <c r="B46" s="1"/>
    </row>
    <row r="47" spans="1:2" ht="75" x14ac:dyDescent="0.25">
      <c r="A47" s="1" t="s">
        <v>2</v>
      </c>
      <c r="B47" s="1"/>
    </row>
    <row r="48" spans="1:2" ht="75" x14ac:dyDescent="0.25">
      <c r="A48" s="1" t="s">
        <v>31</v>
      </c>
      <c r="B48" s="1"/>
    </row>
    <row r="49" spans="1:2" x14ac:dyDescent="0.25">
      <c r="A49" s="1" t="s">
        <v>9</v>
      </c>
      <c r="B49" s="1"/>
    </row>
    <row r="50" spans="1:2" ht="30" x14ac:dyDescent="0.25">
      <c r="A50" s="1" t="s">
        <v>32</v>
      </c>
      <c r="B50" s="1"/>
    </row>
    <row r="51" spans="1:2" ht="30" x14ac:dyDescent="0.25">
      <c r="A51" s="1" t="s">
        <v>19</v>
      </c>
      <c r="B51" s="1"/>
    </row>
    <row r="52" spans="1:2" ht="45" x14ac:dyDescent="0.25">
      <c r="A52" s="1" t="s">
        <v>13</v>
      </c>
      <c r="B52" s="1"/>
    </row>
    <row r="53" spans="1:2" ht="45" x14ac:dyDescent="0.25">
      <c r="A53" s="1" t="s">
        <v>13</v>
      </c>
      <c r="B53" s="1"/>
    </row>
    <row r="54" spans="1:2" ht="75" x14ac:dyDescent="0.25">
      <c r="A54" s="1" t="s">
        <v>2</v>
      </c>
      <c r="B54" s="1"/>
    </row>
    <row r="55" spans="1:2" ht="45" x14ac:dyDescent="0.25">
      <c r="A55" s="1" t="s">
        <v>33</v>
      </c>
      <c r="B55" s="1"/>
    </row>
    <row r="56" spans="1:2" ht="30" x14ac:dyDescent="0.25">
      <c r="A56" s="1" t="s">
        <v>23</v>
      </c>
      <c r="B56" s="1"/>
    </row>
    <row r="57" spans="1:2" x14ac:dyDescent="0.25">
      <c r="A57" s="1" t="s">
        <v>6</v>
      </c>
      <c r="B57" s="1"/>
    </row>
    <row r="58" spans="1:2" ht="45" x14ac:dyDescent="0.25">
      <c r="A58" s="1" t="s">
        <v>15</v>
      </c>
      <c r="B58" s="1"/>
    </row>
    <row r="59" spans="1:2" ht="60" x14ac:dyDescent="0.25">
      <c r="A59" s="1" t="s">
        <v>34</v>
      </c>
      <c r="B59" s="1"/>
    </row>
    <row r="60" spans="1:2" x14ac:dyDescent="0.25">
      <c r="A60" s="1" t="s">
        <v>9</v>
      </c>
      <c r="B60" s="1"/>
    </row>
    <row r="61" spans="1:2" ht="45" x14ac:dyDescent="0.25">
      <c r="A61" s="1" t="s">
        <v>7</v>
      </c>
      <c r="B61" s="1"/>
    </row>
    <row r="62" spans="1:2" ht="30" x14ac:dyDescent="0.25">
      <c r="A62" s="1" t="s">
        <v>8</v>
      </c>
      <c r="B62" s="1"/>
    </row>
    <row r="63" spans="1:2" ht="30" x14ac:dyDescent="0.25">
      <c r="A63" s="1" t="s">
        <v>8</v>
      </c>
      <c r="B63" s="1"/>
    </row>
    <row r="64" spans="1:2" x14ac:dyDescent="0.25">
      <c r="A64" s="1" t="s">
        <v>6</v>
      </c>
      <c r="B64" s="1"/>
    </row>
    <row r="65" spans="1:2" ht="30" x14ac:dyDescent="0.25">
      <c r="A65" s="1" t="s">
        <v>35</v>
      </c>
      <c r="B65" s="1"/>
    </row>
    <row r="66" spans="1:2" ht="30" x14ac:dyDescent="0.25">
      <c r="A66" s="1" t="s">
        <v>24</v>
      </c>
      <c r="B66" s="1" t="s">
        <v>36</v>
      </c>
    </row>
    <row r="67" spans="1:2" ht="30" x14ac:dyDescent="0.25">
      <c r="A67" s="1" t="s">
        <v>32</v>
      </c>
      <c r="B67" s="1"/>
    </row>
    <row r="68" spans="1:2" ht="45" x14ac:dyDescent="0.25">
      <c r="A68" s="1" t="s">
        <v>14</v>
      </c>
      <c r="B68" s="1"/>
    </row>
    <row r="69" spans="1:2" ht="45" x14ac:dyDescent="0.25">
      <c r="A69" s="1" t="s">
        <v>7</v>
      </c>
      <c r="B69" s="1"/>
    </row>
    <row r="70" spans="1:2" ht="45" x14ac:dyDescent="0.25">
      <c r="A70" s="1" t="s">
        <v>37</v>
      </c>
      <c r="B70" s="1"/>
    </row>
    <row r="71" spans="1:2" x14ac:dyDescent="0.25">
      <c r="A71" s="1" t="s">
        <v>9</v>
      </c>
      <c r="B71" s="1"/>
    </row>
    <row r="72" spans="1:2" ht="30" x14ac:dyDescent="0.25">
      <c r="A72" s="1" t="s">
        <v>35</v>
      </c>
      <c r="B72" s="1"/>
    </row>
    <row r="73" spans="1:2" x14ac:dyDescent="0.25">
      <c r="A73" s="1" t="s">
        <v>38</v>
      </c>
      <c r="B73" s="1" t="s">
        <v>39</v>
      </c>
    </row>
    <row r="74" spans="1:2" ht="45" x14ac:dyDescent="0.25">
      <c r="A74" s="1" t="s">
        <v>40</v>
      </c>
      <c r="B74" s="1"/>
    </row>
    <row r="75" spans="1:2" ht="30" x14ac:dyDescent="0.25">
      <c r="A75" s="1" t="s">
        <v>41</v>
      </c>
      <c r="B75" s="1" t="s">
        <v>42</v>
      </c>
    </row>
    <row r="76" spans="1:2" ht="45" x14ac:dyDescent="0.25">
      <c r="A76" s="1" t="s">
        <v>40</v>
      </c>
      <c r="B76" s="1"/>
    </row>
    <row r="77" spans="1:2" ht="30" x14ac:dyDescent="0.25">
      <c r="A77" s="1" t="s">
        <v>35</v>
      </c>
      <c r="B77" s="1"/>
    </row>
    <row r="78" spans="1:2" ht="45" x14ac:dyDescent="0.25">
      <c r="A78" s="1" t="s">
        <v>14</v>
      </c>
      <c r="B78" s="1"/>
    </row>
    <row r="79" spans="1:2" ht="30" x14ac:dyDescent="0.25">
      <c r="A79" s="1" t="s">
        <v>35</v>
      </c>
      <c r="B79" s="1"/>
    </row>
    <row r="80" spans="1:2" x14ac:dyDescent="0.25">
      <c r="A80" s="1" t="s">
        <v>6</v>
      </c>
      <c r="B80" s="1"/>
    </row>
    <row r="81" spans="1:2" ht="30" x14ac:dyDescent="0.25">
      <c r="A81" s="1" t="s">
        <v>43</v>
      </c>
      <c r="B81" s="1"/>
    </row>
    <row r="82" spans="1:2" ht="30" x14ac:dyDescent="0.25">
      <c r="A82" s="1" t="s">
        <v>23</v>
      </c>
      <c r="B82" s="1"/>
    </row>
    <row r="83" spans="1:2" x14ac:dyDescent="0.25">
      <c r="A83" s="1" t="s">
        <v>9</v>
      </c>
      <c r="B83" s="1"/>
    </row>
    <row r="84" spans="1:2" ht="75" x14ac:dyDescent="0.25">
      <c r="A84" s="1" t="s">
        <v>2</v>
      </c>
      <c r="B84" s="1"/>
    </row>
    <row r="85" spans="1:2" ht="60" x14ac:dyDescent="0.25">
      <c r="A85" s="1" t="s">
        <v>44</v>
      </c>
      <c r="B85" s="1"/>
    </row>
    <row r="86" spans="1:2" x14ac:dyDescent="0.25">
      <c r="A86" s="1" t="s">
        <v>38</v>
      </c>
      <c r="B86" s="1" t="s">
        <v>45</v>
      </c>
    </row>
    <row r="87" spans="1:2" ht="30" x14ac:dyDescent="0.25">
      <c r="A87" s="1" t="s">
        <v>8</v>
      </c>
      <c r="B87" s="1"/>
    </row>
    <row r="88" spans="1:2" ht="60" x14ac:dyDescent="0.25">
      <c r="A88" s="1" t="s">
        <v>46</v>
      </c>
      <c r="B88" s="1"/>
    </row>
    <row r="89" spans="1:2" ht="30" x14ac:dyDescent="0.25">
      <c r="A89" s="1" t="s">
        <v>26</v>
      </c>
      <c r="B89" s="1"/>
    </row>
    <row r="90" spans="1:2" x14ac:dyDescent="0.25">
      <c r="A90" s="1" t="s">
        <v>47</v>
      </c>
      <c r="B90" s="1" t="s">
        <v>48</v>
      </c>
    </row>
    <row r="91" spans="1:2" ht="30" x14ac:dyDescent="0.25">
      <c r="A91" s="1" t="s">
        <v>41</v>
      </c>
      <c r="B91" s="1" t="s">
        <v>49</v>
      </c>
    </row>
    <row r="92" spans="1:2" ht="60" x14ac:dyDescent="0.25">
      <c r="A92" s="1" t="s">
        <v>50</v>
      </c>
      <c r="B92" s="1"/>
    </row>
    <row r="93" spans="1:2" x14ac:dyDescent="0.25">
      <c r="A93" s="1" t="s">
        <v>9</v>
      </c>
      <c r="B93" s="1"/>
    </row>
    <row r="94" spans="1:2" x14ac:dyDescent="0.25">
      <c r="A94" s="1" t="s">
        <v>3</v>
      </c>
      <c r="B94" s="1"/>
    </row>
    <row r="95" spans="1:2" ht="45" x14ac:dyDescent="0.25">
      <c r="A95" s="1" t="s">
        <v>51</v>
      </c>
      <c r="B95" s="1"/>
    </row>
    <row r="96" spans="1:2" ht="45" x14ac:dyDescent="0.25">
      <c r="A96" s="1" t="s">
        <v>13</v>
      </c>
      <c r="B96" s="1"/>
    </row>
    <row r="97" spans="1:2" x14ac:dyDescent="0.25">
      <c r="A97" s="1" t="s">
        <v>28</v>
      </c>
      <c r="B97" s="1"/>
    </row>
    <row r="98" spans="1:2" ht="30" x14ac:dyDescent="0.25">
      <c r="A98" s="1" t="s">
        <v>43</v>
      </c>
      <c r="B98" s="1"/>
    </row>
    <row r="99" spans="1:2" ht="30" x14ac:dyDescent="0.25">
      <c r="A99" s="1" t="s">
        <v>23</v>
      </c>
      <c r="B99" s="1"/>
    </row>
    <row r="100" spans="1:2" ht="30" x14ac:dyDescent="0.25">
      <c r="A100" s="1" t="s">
        <v>41</v>
      </c>
      <c r="B100" s="1" t="s">
        <v>52</v>
      </c>
    </row>
    <row r="101" spans="1:2" ht="30" x14ac:dyDescent="0.25">
      <c r="A101" s="1" t="s">
        <v>43</v>
      </c>
      <c r="B101" s="1"/>
    </row>
    <row r="102" spans="1:2" ht="30" x14ac:dyDescent="0.25">
      <c r="A102" s="1" t="s">
        <v>41</v>
      </c>
      <c r="B102" s="1" t="s">
        <v>53</v>
      </c>
    </row>
    <row r="103" spans="1:2" ht="45" x14ac:dyDescent="0.25">
      <c r="A103" s="1" t="s">
        <v>15</v>
      </c>
      <c r="B103" s="1"/>
    </row>
    <row r="104" spans="1:2" ht="30" x14ac:dyDescent="0.25">
      <c r="A104" s="1" t="s">
        <v>26</v>
      </c>
      <c r="B104" s="1"/>
    </row>
    <row r="105" spans="1:2" ht="30" x14ac:dyDescent="0.25">
      <c r="A105" s="1" t="s">
        <v>29</v>
      </c>
      <c r="B105" s="1"/>
    </row>
    <row r="106" spans="1:2" ht="60" x14ac:dyDescent="0.25">
      <c r="A106" s="1" t="s">
        <v>24</v>
      </c>
      <c r="B106" s="1" t="s">
        <v>54</v>
      </c>
    </row>
    <row r="107" spans="1:2" ht="30" x14ac:dyDescent="0.25">
      <c r="A107" s="1" t="s">
        <v>55</v>
      </c>
      <c r="B107" s="1" t="s">
        <v>56</v>
      </c>
    </row>
    <row r="108" spans="1:2" ht="45" x14ac:dyDescent="0.25">
      <c r="A108" s="1" t="s">
        <v>13</v>
      </c>
      <c r="B108" s="1"/>
    </row>
    <row r="109" spans="1:2" ht="75" x14ac:dyDescent="0.25">
      <c r="A109" s="1" t="s">
        <v>2</v>
      </c>
      <c r="B109" s="1"/>
    </row>
    <row r="110" spans="1:2" x14ac:dyDescent="0.25">
      <c r="A110" s="1" t="s">
        <v>6</v>
      </c>
      <c r="B110" s="1"/>
    </row>
    <row r="111" spans="1:2" ht="45" x14ac:dyDescent="0.25">
      <c r="A111" s="1" t="s">
        <v>57</v>
      </c>
      <c r="B111" s="1"/>
    </row>
    <row r="112" spans="1:2" ht="45" x14ac:dyDescent="0.25">
      <c r="A112" s="1" t="s">
        <v>58</v>
      </c>
      <c r="B112" s="1"/>
    </row>
    <row r="113" spans="1:2" ht="45" x14ac:dyDescent="0.25">
      <c r="A113" s="1" t="s">
        <v>58</v>
      </c>
      <c r="B113" s="1"/>
    </row>
    <row r="114" spans="1:2" ht="75" x14ac:dyDescent="0.25">
      <c r="A114" s="1" t="s">
        <v>2</v>
      </c>
      <c r="B114" s="1"/>
    </row>
    <row r="115" spans="1:2" ht="30" x14ac:dyDescent="0.25">
      <c r="A115" s="1" t="s">
        <v>43</v>
      </c>
      <c r="B115" s="1"/>
    </row>
    <row r="116" spans="1:2" ht="75" x14ac:dyDescent="0.25">
      <c r="A116" s="1" t="s">
        <v>2</v>
      </c>
      <c r="B116" s="1"/>
    </row>
    <row r="117" spans="1:2" ht="30" x14ac:dyDescent="0.25">
      <c r="A117" s="1" t="s">
        <v>19</v>
      </c>
      <c r="B117" s="1"/>
    </row>
    <row r="118" spans="1:2" x14ac:dyDescent="0.25">
      <c r="A118" s="1" t="s">
        <v>28</v>
      </c>
      <c r="B118" s="1"/>
    </row>
    <row r="119" spans="1:2" ht="60" x14ac:dyDescent="0.25">
      <c r="A119" s="1" t="s">
        <v>21</v>
      </c>
      <c r="B119" s="1"/>
    </row>
    <row r="120" spans="1:2" ht="60" x14ac:dyDescent="0.25">
      <c r="A120" s="1" t="s">
        <v>59</v>
      </c>
      <c r="B120" s="1"/>
    </row>
    <row r="121" spans="1:2" ht="30" x14ac:dyDescent="0.25">
      <c r="A121" s="1" t="s">
        <v>23</v>
      </c>
      <c r="B121" s="1"/>
    </row>
    <row r="122" spans="1:2" ht="30" x14ac:dyDescent="0.25">
      <c r="A122" s="1" t="s">
        <v>23</v>
      </c>
      <c r="B122" s="1"/>
    </row>
    <row r="123" spans="1:2" ht="45" x14ac:dyDescent="0.25">
      <c r="A123" s="1" t="s">
        <v>14</v>
      </c>
      <c r="B123" s="1"/>
    </row>
    <row r="124" spans="1:2" x14ac:dyDescent="0.25">
      <c r="A124" s="1" t="s">
        <v>28</v>
      </c>
      <c r="B124" s="1"/>
    </row>
    <row r="125" spans="1:2" ht="30" x14ac:dyDescent="0.25">
      <c r="A125" s="1" t="s">
        <v>60</v>
      </c>
      <c r="B125" s="1"/>
    </row>
    <row r="126" spans="1:2" x14ac:dyDescent="0.25">
      <c r="A126" s="1" t="s">
        <v>3</v>
      </c>
      <c r="B126" s="1"/>
    </row>
    <row r="127" spans="1:2" ht="30" x14ac:dyDescent="0.25">
      <c r="A127" s="1" t="s">
        <v>23</v>
      </c>
      <c r="B127" s="1"/>
    </row>
    <row r="128" spans="1:2" ht="60" x14ac:dyDescent="0.25">
      <c r="A128" s="1" t="s">
        <v>61</v>
      </c>
      <c r="B128" s="1"/>
    </row>
    <row r="129" spans="1:2" ht="30" x14ac:dyDescent="0.25">
      <c r="A129" s="1" t="s">
        <v>23</v>
      </c>
      <c r="B129" s="1"/>
    </row>
    <row r="130" spans="1:2" ht="30" x14ac:dyDescent="0.25">
      <c r="A130" s="1" t="s">
        <v>23</v>
      </c>
      <c r="B130" s="1"/>
    </row>
    <row r="131" spans="1:2" ht="45" x14ac:dyDescent="0.25">
      <c r="A131" s="1" t="s">
        <v>13</v>
      </c>
      <c r="B131" s="1"/>
    </row>
    <row r="132" spans="1:2" ht="45" x14ac:dyDescent="0.25">
      <c r="A132" s="1" t="s">
        <v>17</v>
      </c>
      <c r="B132" s="1"/>
    </row>
    <row r="133" spans="1:2" ht="30" x14ac:dyDescent="0.25">
      <c r="A133" s="1" t="s">
        <v>23</v>
      </c>
      <c r="B133" s="1"/>
    </row>
    <row r="134" spans="1:2" ht="45" x14ac:dyDescent="0.25">
      <c r="A134" s="1" t="s">
        <v>57</v>
      </c>
      <c r="B134" s="1"/>
    </row>
    <row r="135" spans="1:2" ht="45" x14ac:dyDescent="0.25">
      <c r="A135" s="1" t="s">
        <v>62</v>
      </c>
      <c r="B135" s="1"/>
    </row>
    <row r="136" spans="1:2" ht="30" x14ac:dyDescent="0.25">
      <c r="A136" s="1" t="s">
        <v>8</v>
      </c>
      <c r="B136" s="1"/>
    </row>
    <row r="137" spans="1:2" ht="60" x14ac:dyDescent="0.25">
      <c r="A137" s="1" t="s">
        <v>63</v>
      </c>
      <c r="B137" s="1"/>
    </row>
    <row r="138" spans="1:2" ht="75" x14ac:dyDescent="0.25">
      <c r="A138" s="1" t="s">
        <v>2</v>
      </c>
      <c r="B138" s="1"/>
    </row>
    <row r="139" spans="1:2" ht="30" x14ac:dyDescent="0.25">
      <c r="A139" s="1" t="s">
        <v>12</v>
      </c>
      <c r="B139" s="1"/>
    </row>
    <row r="140" spans="1:2" ht="45" x14ac:dyDescent="0.25">
      <c r="A140" s="1" t="s">
        <v>14</v>
      </c>
      <c r="B140" s="1"/>
    </row>
    <row r="141" spans="1:2" x14ac:dyDescent="0.25">
      <c r="A141" s="1" t="s">
        <v>6</v>
      </c>
      <c r="B141" s="1"/>
    </row>
    <row r="142" spans="1:2" ht="30" x14ac:dyDescent="0.25">
      <c r="A142" s="1" t="s">
        <v>32</v>
      </c>
      <c r="B142" s="1"/>
    </row>
    <row r="143" spans="1:2" ht="45" x14ac:dyDescent="0.25">
      <c r="A143" s="1" t="s">
        <v>14</v>
      </c>
      <c r="B143" s="1"/>
    </row>
    <row r="144" spans="1:2" ht="30" x14ac:dyDescent="0.25">
      <c r="A144" s="1" t="s">
        <v>8</v>
      </c>
      <c r="B144" s="1"/>
    </row>
    <row r="145" spans="1:2" ht="30" x14ac:dyDescent="0.25">
      <c r="A145" s="1" t="s">
        <v>43</v>
      </c>
      <c r="B145" s="1"/>
    </row>
    <row r="146" spans="1:2" ht="45" x14ac:dyDescent="0.25">
      <c r="A146" s="1" t="s">
        <v>37</v>
      </c>
      <c r="B146" s="1"/>
    </row>
    <row r="147" spans="1:2" ht="45" x14ac:dyDescent="0.25">
      <c r="A147" s="1" t="s">
        <v>64</v>
      </c>
      <c r="B147" s="1"/>
    </row>
    <row r="148" spans="1:2" ht="45" x14ac:dyDescent="0.25">
      <c r="A148" s="1" t="s">
        <v>14</v>
      </c>
      <c r="B148" s="1"/>
    </row>
    <row r="149" spans="1:2" ht="75" x14ac:dyDescent="0.25">
      <c r="A149" s="1" t="s">
        <v>2</v>
      </c>
      <c r="B149" s="1"/>
    </row>
    <row r="150" spans="1:2" ht="45" x14ac:dyDescent="0.25">
      <c r="A150" s="1" t="s">
        <v>65</v>
      </c>
      <c r="B150" s="1"/>
    </row>
    <row r="151" spans="1:2" ht="60" x14ac:dyDescent="0.25">
      <c r="A151" s="1" t="s">
        <v>34</v>
      </c>
      <c r="B151" s="1"/>
    </row>
    <row r="152" spans="1:2" ht="75" x14ac:dyDescent="0.25">
      <c r="A152" s="1" t="s">
        <v>2</v>
      </c>
      <c r="B152" s="1"/>
    </row>
    <row r="153" spans="1:2" x14ac:dyDescent="0.25">
      <c r="A153" s="1" t="s">
        <v>3</v>
      </c>
      <c r="B153" s="1"/>
    </row>
    <row r="154" spans="1:2" ht="45" x14ac:dyDescent="0.25">
      <c r="A154" s="1" t="s">
        <v>65</v>
      </c>
      <c r="B154" s="1"/>
    </row>
    <row r="155" spans="1:2" ht="30" x14ac:dyDescent="0.25">
      <c r="A155" s="1" t="s">
        <v>26</v>
      </c>
      <c r="B155" s="1"/>
    </row>
    <row r="156" spans="1:2" ht="60" x14ac:dyDescent="0.25">
      <c r="A156" s="1" t="s">
        <v>34</v>
      </c>
      <c r="B156" s="1"/>
    </row>
    <row r="157" spans="1:2" ht="60" x14ac:dyDescent="0.25">
      <c r="A157" s="1" t="s">
        <v>59</v>
      </c>
      <c r="B157" s="1"/>
    </row>
    <row r="158" spans="1:2" ht="30" x14ac:dyDescent="0.25">
      <c r="A158" s="1" t="s">
        <v>60</v>
      </c>
      <c r="B158" s="1"/>
    </row>
    <row r="159" spans="1:2" ht="60" x14ac:dyDescent="0.25">
      <c r="A159" s="1" t="s">
        <v>44</v>
      </c>
      <c r="B159" s="1"/>
    </row>
    <row r="160" spans="1:2" ht="60" x14ac:dyDescent="0.25">
      <c r="A160" s="1" t="s">
        <v>66</v>
      </c>
      <c r="B160" s="1" t="s">
        <v>67</v>
      </c>
    </row>
    <row r="161" spans="1:2" ht="45" x14ac:dyDescent="0.25">
      <c r="A161" s="1" t="s">
        <v>57</v>
      </c>
      <c r="B161" s="1"/>
    </row>
    <row r="162" spans="1:2" x14ac:dyDescent="0.25">
      <c r="A162" s="1" t="s">
        <v>6</v>
      </c>
      <c r="B162" s="1"/>
    </row>
    <row r="163" spans="1:2" ht="45" x14ac:dyDescent="0.25">
      <c r="A163" s="1" t="s">
        <v>14</v>
      </c>
      <c r="B163" s="1"/>
    </row>
    <row r="164" spans="1:2" ht="75" x14ac:dyDescent="0.25">
      <c r="A164" s="1" t="s">
        <v>2</v>
      </c>
      <c r="B164" s="1"/>
    </row>
    <row r="165" spans="1:2" x14ac:dyDescent="0.25">
      <c r="A165" s="1" t="s">
        <v>68</v>
      </c>
      <c r="B165" s="1"/>
    </row>
    <row r="166" spans="1:2" ht="30" x14ac:dyDescent="0.25">
      <c r="A166" s="1" t="s">
        <v>19</v>
      </c>
      <c r="B166" s="1"/>
    </row>
    <row r="167" spans="1:2" ht="45" x14ac:dyDescent="0.25">
      <c r="A167" s="1" t="s">
        <v>7</v>
      </c>
      <c r="B167" s="1"/>
    </row>
    <row r="168" spans="1:2" ht="30" x14ac:dyDescent="0.25">
      <c r="A168" s="1" t="s">
        <v>60</v>
      </c>
      <c r="B168" s="1"/>
    </row>
    <row r="169" spans="1:2" ht="30" x14ac:dyDescent="0.25">
      <c r="A169" s="1" t="s">
        <v>8</v>
      </c>
      <c r="B169" s="1"/>
    </row>
    <row r="170" spans="1:2" ht="30" x14ac:dyDescent="0.25">
      <c r="A170" s="1" t="s">
        <v>29</v>
      </c>
      <c r="B170" s="1"/>
    </row>
    <row r="171" spans="1:2" ht="30" x14ac:dyDescent="0.25">
      <c r="A171" s="1" t="s">
        <v>8</v>
      </c>
      <c r="B171" s="1"/>
    </row>
    <row r="172" spans="1:2" ht="45" x14ac:dyDescent="0.25">
      <c r="A172" s="1" t="s">
        <v>62</v>
      </c>
      <c r="B172" s="1"/>
    </row>
    <row r="173" spans="1:2" ht="30" x14ac:dyDescent="0.25">
      <c r="A173" s="1" t="s">
        <v>8</v>
      </c>
      <c r="B173" s="1"/>
    </row>
    <row r="174" spans="1:2" x14ac:dyDescent="0.25">
      <c r="A174" s="1" t="s">
        <v>68</v>
      </c>
      <c r="B174" s="1"/>
    </row>
    <row r="175" spans="1:2" ht="45" x14ac:dyDescent="0.25">
      <c r="A175" s="1" t="s">
        <v>69</v>
      </c>
      <c r="B175" s="1"/>
    </row>
    <row r="176" spans="1:2" ht="30" x14ac:dyDescent="0.25">
      <c r="A176" s="1" t="s">
        <v>43</v>
      </c>
      <c r="B176" s="1"/>
    </row>
    <row r="177" spans="1:2" ht="30" x14ac:dyDescent="0.25">
      <c r="A177" s="1" t="s">
        <v>41</v>
      </c>
      <c r="B177" s="1" t="s">
        <v>70</v>
      </c>
    </row>
    <row r="178" spans="1:2" ht="30" x14ac:dyDescent="0.25">
      <c r="A178" s="1" t="s">
        <v>12</v>
      </c>
      <c r="B178" s="1"/>
    </row>
    <row r="179" spans="1:2" x14ac:dyDescent="0.25">
      <c r="A179" s="1" t="s">
        <v>28</v>
      </c>
      <c r="B179" s="1"/>
    </row>
    <row r="180" spans="1:2" ht="60" x14ac:dyDescent="0.25">
      <c r="A180" s="1" t="s">
        <v>34</v>
      </c>
      <c r="B180" s="1"/>
    </row>
    <row r="181" spans="1:2" ht="45" x14ac:dyDescent="0.25">
      <c r="A181" s="1" t="s">
        <v>62</v>
      </c>
      <c r="B181" s="1"/>
    </row>
    <row r="182" spans="1:2" ht="30" x14ac:dyDescent="0.25">
      <c r="A182" s="1" t="s">
        <v>71</v>
      </c>
      <c r="B182" s="1"/>
    </row>
    <row r="183" spans="1:2" ht="45" x14ac:dyDescent="0.25">
      <c r="A183" s="1" t="s">
        <v>72</v>
      </c>
      <c r="B183" s="1"/>
    </row>
    <row r="184" spans="1:2" ht="30" x14ac:dyDescent="0.25">
      <c r="A184" s="1" t="s">
        <v>8</v>
      </c>
      <c r="B184" s="1"/>
    </row>
    <row r="185" spans="1:2" ht="30" x14ac:dyDescent="0.25">
      <c r="A185" s="1" t="s">
        <v>71</v>
      </c>
      <c r="B185" s="1"/>
    </row>
    <row r="186" spans="1:2" ht="30" x14ac:dyDescent="0.25">
      <c r="A186" s="1" t="s">
        <v>73</v>
      </c>
      <c r="B186" s="1"/>
    </row>
    <row r="187" spans="1:2" ht="45" x14ac:dyDescent="0.25">
      <c r="A187" s="1" t="s">
        <v>30</v>
      </c>
      <c r="B187" s="1"/>
    </row>
    <row r="188" spans="1:2" x14ac:dyDescent="0.25">
      <c r="A188" s="1" t="s">
        <v>9</v>
      </c>
      <c r="B188" s="1"/>
    </row>
    <row r="189" spans="1:2" x14ac:dyDescent="0.25">
      <c r="A189" s="1" t="s">
        <v>24</v>
      </c>
      <c r="B189" s="1" t="s">
        <v>74</v>
      </c>
    </row>
    <row r="190" spans="1:2" x14ac:dyDescent="0.25">
      <c r="A190" s="1" t="s">
        <v>3</v>
      </c>
      <c r="B190" s="1"/>
    </row>
    <row r="191" spans="1:2" x14ac:dyDescent="0.25">
      <c r="A191" s="1" t="s">
        <v>9</v>
      </c>
      <c r="B191" s="1"/>
    </row>
    <row r="192" spans="1:2" ht="30" x14ac:dyDescent="0.25">
      <c r="A192" s="1" t="s">
        <v>43</v>
      </c>
      <c r="B192" s="1"/>
    </row>
    <row r="193" spans="1:2" ht="75" x14ac:dyDescent="0.25">
      <c r="A193" s="1" t="s">
        <v>75</v>
      </c>
      <c r="B193" s="1" t="s">
        <v>76</v>
      </c>
    </row>
    <row r="194" spans="1:2" ht="60" x14ac:dyDescent="0.25">
      <c r="A194" s="1" t="s">
        <v>59</v>
      </c>
      <c r="B194" s="1"/>
    </row>
    <row r="195" spans="1:2" ht="75" x14ac:dyDescent="0.25">
      <c r="A195" s="1" t="s">
        <v>31</v>
      </c>
      <c r="B195" s="1"/>
    </row>
    <row r="196" spans="1:2" ht="45" x14ac:dyDescent="0.25">
      <c r="A196" s="1" t="s">
        <v>37</v>
      </c>
      <c r="B196" s="1"/>
    </row>
    <row r="197" spans="1:2" ht="45" x14ac:dyDescent="0.25">
      <c r="A197" s="1" t="s">
        <v>15</v>
      </c>
      <c r="B197" s="1"/>
    </row>
    <row r="198" spans="1:2" ht="45" x14ac:dyDescent="0.25">
      <c r="A198" s="1" t="s">
        <v>37</v>
      </c>
      <c r="B198" s="1"/>
    </row>
    <row r="199" spans="1:2" x14ac:dyDescent="0.25">
      <c r="A199" s="1" t="s">
        <v>9</v>
      </c>
      <c r="B199" s="1"/>
    </row>
    <row r="200" spans="1:2" ht="30" x14ac:dyDescent="0.25">
      <c r="A200" s="1" t="s">
        <v>29</v>
      </c>
      <c r="B200" s="1"/>
    </row>
    <row r="201" spans="1:2" ht="45" x14ac:dyDescent="0.25">
      <c r="A201" s="1" t="s">
        <v>15</v>
      </c>
      <c r="B201" s="1"/>
    </row>
    <row r="202" spans="1:2" ht="30" x14ac:dyDescent="0.25">
      <c r="A202" s="1" t="s">
        <v>8</v>
      </c>
      <c r="B202" s="1"/>
    </row>
    <row r="203" spans="1:2" ht="30" x14ac:dyDescent="0.25">
      <c r="A203" s="1" t="s">
        <v>71</v>
      </c>
      <c r="B203" s="1"/>
    </row>
    <row r="204" spans="1:2" ht="30" x14ac:dyDescent="0.25">
      <c r="A204" s="1" t="s">
        <v>35</v>
      </c>
      <c r="B204" s="1"/>
    </row>
    <row r="205" spans="1:2" ht="30" x14ac:dyDescent="0.25">
      <c r="A205" s="1" t="s">
        <v>60</v>
      </c>
      <c r="B205" s="1"/>
    </row>
    <row r="206" spans="1:2" ht="30" x14ac:dyDescent="0.25">
      <c r="A206" s="1" t="s">
        <v>43</v>
      </c>
      <c r="B206" s="1"/>
    </row>
    <row r="207" spans="1:2" ht="30" x14ac:dyDescent="0.25">
      <c r="A207" s="1" t="s">
        <v>60</v>
      </c>
      <c r="B207" s="1"/>
    </row>
    <row r="208" spans="1:2" ht="45" x14ac:dyDescent="0.25">
      <c r="A208" s="1" t="s">
        <v>37</v>
      </c>
      <c r="B208" s="1"/>
    </row>
    <row r="209" spans="1:2" ht="30" x14ac:dyDescent="0.25">
      <c r="A209" s="1" t="s">
        <v>41</v>
      </c>
      <c r="B209" s="1" t="s">
        <v>77</v>
      </c>
    </row>
    <row r="210" spans="1:2" ht="30" x14ac:dyDescent="0.25">
      <c r="A210" s="1" t="s">
        <v>60</v>
      </c>
      <c r="B210" s="1"/>
    </row>
    <row r="211" spans="1:2" x14ac:dyDescent="0.25">
      <c r="A211" s="1" t="s">
        <v>28</v>
      </c>
      <c r="B211" s="1"/>
    </row>
    <row r="212" spans="1:2" ht="30" x14ac:dyDescent="0.25">
      <c r="A212" s="1" t="s">
        <v>8</v>
      </c>
      <c r="B212" s="1"/>
    </row>
    <row r="213" spans="1:2" x14ac:dyDescent="0.25">
      <c r="A213" s="1" t="s">
        <v>28</v>
      </c>
      <c r="B213" s="1"/>
    </row>
    <row r="214" spans="1:2" ht="45" x14ac:dyDescent="0.25">
      <c r="A214" s="1" t="s">
        <v>14</v>
      </c>
      <c r="B214" s="1"/>
    </row>
    <row r="215" spans="1:2" ht="30" x14ac:dyDescent="0.25">
      <c r="A215" s="1" t="s">
        <v>60</v>
      </c>
      <c r="B215" s="1"/>
    </row>
    <row r="216" spans="1:2" ht="75" x14ac:dyDescent="0.25">
      <c r="A216" s="1" t="s">
        <v>2</v>
      </c>
      <c r="B216" s="1"/>
    </row>
    <row r="217" spans="1:2" ht="45" x14ac:dyDescent="0.25">
      <c r="A217" s="1" t="s">
        <v>17</v>
      </c>
      <c r="B217" s="1"/>
    </row>
    <row r="218" spans="1:2" x14ac:dyDescent="0.25">
      <c r="A218" s="1" t="s">
        <v>28</v>
      </c>
      <c r="B218" s="1"/>
    </row>
    <row r="219" spans="1:2" ht="45" x14ac:dyDescent="0.25">
      <c r="A219" s="1" t="s">
        <v>15</v>
      </c>
      <c r="B219" s="1"/>
    </row>
    <row r="220" spans="1:2" ht="45" x14ac:dyDescent="0.25">
      <c r="A220" s="1" t="s">
        <v>78</v>
      </c>
      <c r="B220" s="1"/>
    </row>
    <row r="221" spans="1:2" ht="45" x14ac:dyDescent="0.25">
      <c r="A221" s="1" t="s">
        <v>79</v>
      </c>
      <c r="B221" s="1" t="s">
        <v>80</v>
      </c>
    </row>
    <row r="222" spans="1:2" ht="60" x14ac:dyDescent="0.25">
      <c r="A222" s="1" t="s">
        <v>81</v>
      </c>
      <c r="B222" s="1"/>
    </row>
    <row r="223" spans="1:2" ht="30" x14ac:dyDescent="0.25">
      <c r="A223" s="1" t="s">
        <v>20</v>
      </c>
      <c r="B223" s="1"/>
    </row>
    <row r="224" spans="1:2" ht="30" x14ac:dyDescent="0.25">
      <c r="A224" s="1" t="s">
        <v>60</v>
      </c>
      <c r="B224" s="1"/>
    </row>
    <row r="225" spans="1:2" x14ac:dyDescent="0.25">
      <c r="A225" s="1" t="s">
        <v>9</v>
      </c>
      <c r="B225" s="1"/>
    </row>
    <row r="226" spans="1:2" ht="30" x14ac:dyDescent="0.25">
      <c r="A226" s="1" t="s">
        <v>12</v>
      </c>
      <c r="B226" s="1"/>
    </row>
    <row r="227" spans="1:2" ht="30" x14ac:dyDescent="0.25">
      <c r="A227" s="1" t="s">
        <v>19</v>
      </c>
      <c r="B227" s="1"/>
    </row>
    <row r="228" spans="1:2" ht="60" x14ac:dyDescent="0.25">
      <c r="A228" s="1" t="s">
        <v>34</v>
      </c>
      <c r="B228" s="1"/>
    </row>
    <row r="229" spans="1:2" ht="30" x14ac:dyDescent="0.25">
      <c r="A229" s="1" t="s">
        <v>29</v>
      </c>
      <c r="B229" s="1"/>
    </row>
    <row r="230" spans="1:2" ht="45" x14ac:dyDescent="0.25">
      <c r="A230" s="1" t="s">
        <v>82</v>
      </c>
      <c r="B230" s="1"/>
    </row>
    <row r="231" spans="1:2" x14ac:dyDescent="0.25">
      <c r="A231" s="1" t="s">
        <v>3</v>
      </c>
      <c r="B231" s="1"/>
    </row>
    <row r="232" spans="1:2" ht="75" x14ac:dyDescent="0.25">
      <c r="A232" s="1" t="s">
        <v>83</v>
      </c>
      <c r="B232" s="1"/>
    </row>
    <row r="233" spans="1:2" ht="30" x14ac:dyDescent="0.25">
      <c r="A233" s="1" t="s">
        <v>8</v>
      </c>
      <c r="B233" s="1"/>
    </row>
    <row r="234" spans="1:2" x14ac:dyDescent="0.25">
      <c r="A234" s="1" t="s">
        <v>9</v>
      </c>
      <c r="B234" s="1"/>
    </row>
    <row r="235" spans="1:2" ht="45" x14ac:dyDescent="0.25">
      <c r="A235" s="1" t="s">
        <v>13</v>
      </c>
      <c r="B235" s="1"/>
    </row>
    <row r="236" spans="1:2" x14ac:dyDescent="0.25">
      <c r="A236" s="1" t="s">
        <v>24</v>
      </c>
      <c r="B236" s="1" t="s">
        <v>84</v>
      </c>
    </row>
    <row r="237" spans="1:2" ht="60" x14ac:dyDescent="0.25">
      <c r="A237" s="1" t="s">
        <v>59</v>
      </c>
      <c r="B237" s="1"/>
    </row>
    <row r="238" spans="1:2" ht="60" x14ac:dyDescent="0.25">
      <c r="A238" s="1" t="s">
        <v>85</v>
      </c>
      <c r="B238" s="1"/>
    </row>
    <row r="239" spans="1:2" ht="30" x14ac:dyDescent="0.25">
      <c r="A239" s="1" t="s">
        <v>86</v>
      </c>
      <c r="B239" s="1" t="s">
        <v>87</v>
      </c>
    </row>
    <row r="240" spans="1:2" ht="45" x14ac:dyDescent="0.25">
      <c r="A240" s="1" t="s">
        <v>33</v>
      </c>
      <c r="B240" s="1"/>
    </row>
    <row r="241" spans="1:2" x14ac:dyDescent="0.25">
      <c r="A241" s="1" t="s">
        <v>28</v>
      </c>
      <c r="B241" s="1"/>
    </row>
    <row r="242" spans="1:2" ht="30" x14ac:dyDescent="0.25">
      <c r="A242" s="1" t="s">
        <v>29</v>
      </c>
      <c r="B242" s="1"/>
    </row>
    <row r="243" spans="1:2" x14ac:dyDescent="0.25">
      <c r="A243" s="1" t="s">
        <v>9</v>
      </c>
      <c r="B243" s="1"/>
    </row>
    <row r="244" spans="1:2" ht="75" x14ac:dyDescent="0.25">
      <c r="A244" s="1" t="s">
        <v>31</v>
      </c>
      <c r="B244" s="1"/>
    </row>
    <row r="245" spans="1:2" ht="30" x14ac:dyDescent="0.25">
      <c r="A245" s="1" t="s">
        <v>16</v>
      </c>
      <c r="B245" s="1"/>
    </row>
    <row r="246" spans="1:2" x14ac:dyDescent="0.25">
      <c r="A246" s="1" t="s">
        <v>9</v>
      </c>
      <c r="B246" s="1"/>
    </row>
    <row r="247" spans="1:2" ht="30" x14ac:dyDescent="0.25">
      <c r="A247" s="1" t="s">
        <v>26</v>
      </c>
      <c r="B247" s="1"/>
    </row>
    <row r="248" spans="1:2" ht="30" x14ac:dyDescent="0.25">
      <c r="A248" s="1" t="s">
        <v>23</v>
      </c>
      <c r="B248" s="1"/>
    </row>
    <row r="249" spans="1:2" x14ac:dyDescent="0.25">
      <c r="A249" s="1" t="s">
        <v>28</v>
      </c>
      <c r="B249" s="1"/>
    </row>
    <row r="250" spans="1:2" ht="30" x14ac:dyDescent="0.25">
      <c r="A250" s="1" t="s">
        <v>60</v>
      </c>
      <c r="B250" s="1"/>
    </row>
    <row r="251" spans="1:2" ht="30" x14ac:dyDescent="0.25">
      <c r="A251" s="1" t="s">
        <v>26</v>
      </c>
      <c r="B251" s="1"/>
    </row>
    <row r="252" spans="1:2" ht="30" x14ac:dyDescent="0.25">
      <c r="A252" s="1" t="s">
        <v>71</v>
      </c>
      <c r="B252" s="1"/>
    </row>
    <row r="253" spans="1:2" x14ac:dyDescent="0.25">
      <c r="A253" s="1" t="s">
        <v>6</v>
      </c>
      <c r="B253" s="1"/>
    </row>
    <row r="254" spans="1:2" ht="45" x14ac:dyDescent="0.25">
      <c r="A254" s="1" t="s">
        <v>69</v>
      </c>
      <c r="B254" s="1"/>
    </row>
    <row r="255" spans="1:2" ht="30" x14ac:dyDescent="0.25">
      <c r="A255" s="1" t="s">
        <v>8</v>
      </c>
      <c r="B255" s="1"/>
    </row>
    <row r="256" spans="1:2" ht="30" x14ac:dyDescent="0.25">
      <c r="A256" s="1" t="s">
        <v>29</v>
      </c>
      <c r="B256" s="1"/>
    </row>
    <row r="257" spans="1:2" ht="30" x14ac:dyDescent="0.25">
      <c r="A257" s="1" t="s">
        <v>8</v>
      </c>
      <c r="B257" s="1"/>
    </row>
    <row r="258" spans="1:2" ht="60" x14ac:dyDescent="0.25">
      <c r="A258" s="1" t="s">
        <v>85</v>
      </c>
      <c r="B258" s="1"/>
    </row>
    <row r="259" spans="1:2" ht="30" x14ac:dyDescent="0.25">
      <c r="A259" s="1" t="s">
        <v>23</v>
      </c>
      <c r="B259" s="1"/>
    </row>
    <row r="260" spans="1:2" ht="30" x14ac:dyDescent="0.25">
      <c r="A260" s="1" t="s">
        <v>19</v>
      </c>
      <c r="B260" s="1"/>
    </row>
    <row r="261" spans="1:2" ht="30" x14ac:dyDescent="0.25">
      <c r="A261" s="1" t="s">
        <v>8</v>
      </c>
      <c r="B261" s="1"/>
    </row>
    <row r="262" spans="1:2" ht="45" x14ac:dyDescent="0.25">
      <c r="A262" s="1" t="s">
        <v>88</v>
      </c>
      <c r="B262" s="1" t="s">
        <v>89</v>
      </c>
    </row>
    <row r="263" spans="1:2" x14ac:dyDescent="0.25">
      <c r="A263" s="1" t="s">
        <v>3</v>
      </c>
      <c r="B263" s="1"/>
    </row>
    <row r="264" spans="1:2" x14ac:dyDescent="0.25">
      <c r="A264" s="1" t="s">
        <v>24</v>
      </c>
      <c r="B264" s="1" t="s">
        <v>90</v>
      </c>
    </row>
    <row r="265" spans="1:2" ht="30" x14ac:dyDescent="0.25">
      <c r="A265" s="1" t="s">
        <v>29</v>
      </c>
      <c r="B265" s="1"/>
    </row>
    <row r="266" spans="1:2" ht="30" x14ac:dyDescent="0.25">
      <c r="A266" s="1" t="s">
        <v>22</v>
      </c>
      <c r="B266" s="1"/>
    </row>
    <row r="267" spans="1:2" ht="60" x14ac:dyDescent="0.25">
      <c r="A267" s="1" t="s">
        <v>59</v>
      </c>
      <c r="B267" s="1"/>
    </row>
    <row r="268" spans="1:2" ht="30" x14ac:dyDescent="0.25">
      <c r="A268" s="1" t="s">
        <v>8</v>
      </c>
      <c r="B268" s="1"/>
    </row>
    <row r="269" spans="1:2" ht="30" x14ac:dyDescent="0.25">
      <c r="A269" s="1" t="s">
        <v>8</v>
      </c>
      <c r="B269" s="1"/>
    </row>
    <row r="270" spans="1:2" ht="45" x14ac:dyDescent="0.25">
      <c r="A270" s="1" t="s">
        <v>91</v>
      </c>
      <c r="B270" s="1"/>
    </row>
    <row r="271" spans="1:2" ht="60" x14ac:dyDescent="0.25">
      <c r="A271" s="1" t="s">
        <v>92</v>
      </c>
      <c r="B271" s="1" t="s">
        <v>93</v>
      </c>
    </row>
    <row r="272" spans="1:2" ht="30" x14ac:dyDescent="0.25">
      <c r="A272" s="1" t="s">
        <v>60</v>
      </c>
      <c r="B272" s="1"/>
    </row>
    <row r="273" spans="1:2" x14ac:dyDescent="0.25">
      <c r="A273" s="1" t="s">
        <v>9</v>
      </c>
      <c r="B273" s="1"/>
    </row>
    <row r="274" spans="1:2" ht="30" x14ac:dyDescent="0.25">
      <c r="A274" s="1" t="s">
        <v>60</v>
      </c>
      <c r="B274" s="1"/>
    </row>
    <row r="275" spans="1:2" ht="45" x14ac:dyDescent="0.25">
      <c r="A275" s="1" t="s">
        <v>17</v>
      </c>
      <c r="B275" s="1"/>
    </row>
    <row r="276" spans="1:2" ht="45" x14ac:dyDescent="0.25">
      <c r="A276" s="1" t="s">
        <v>62</v>
      </c>
      <c r="B276" s="1"/>
    </row>
    <row r="277" spans="1:2" ht="60" x14ac:dyDescent="0.25">
      <c r="A277" s="1" t="s">
        <v>34</v>
      </c>
      <c r="B277" s="1"/>
    </row>
    <row r="278" spans="1:2" ht="45" x14ac:dyDescent="0.25">
      <c r="A278" s="1" t="s">
        <v>62</v>
      </c>
      <c r="B278" s="1"/>
    </row>
    <row r="279" spans="1:2" ht="30" x14ac:dyDescent="0.25">
      <c r="A279" s="1" t="s">
        <v>23</v>
      </c>
      <c r="B279" s="1"/>
    </row>
    <row r="280" spans="1:2" ht="75" x14ac:dyDescent="0.25">
      <c r="A280" s="1" t="s">
        <v>2</v>
      </c>
      <c r="B280" s="1"/>
    </row>
    <row r="281" spans="1:2" ht="30" x14ac:dyDescent="0.25">
      <c r="A281" s="1" t="s">
        <v>23</v>
      </c>
      <c r="B281" s="1"/>
    </row>
    <row r="282" spans="1:2" x14ac:dyDescent="0.25">
      <c r="A282" s="1" t="s">
        <v>9</v>
      </c>
      <c r="B282" s="1"/>
    </row>
    <row r="283" spans="1:2" ht="30" x14ac:dyDescent="0.25">
      <c r="A283" s="1" t="s">
        <v>60</v>
      </c>
      <c r="B283" s="1"/>
    </row>
    <row r="284" spans="1:2" ht="30" x14ac:dyDescent="0.25">
      <c r="A284" s="1" t="s">
        <v>8</v>
      </c>
      <c r="B284" s="1"/>
    </row>
    <row r="285" spans="1:2" x14ac:dyDescent="0.25">
      <c r="A285" s="1" t="s">
        <v>9</v>
      </c>
      <c r="B285" s="1"/>
    </row>
    <row r="286" spans="1:2" ht="45" x14ac:dyDescent="0.25">
      <c r="A286" s="1" t="s">
        <v>72</v>
      </c>
      <c r="B286" s="1"/>
    </row>
    <row r="287" spans="1:2" x14ac:dyDescent="0.25">
      <c r="A287" s="1" t="s">
        <v>24</v>
      </c>
      <c r="B287" s="1" t="s">
        <v>94</v>
      </c>
    </row>
    <row r="288" spans="1:2" ht="30" x14ac:dyDescent="0.25">
      <c r="A288" s="1" t="s">
        <v>71</v>
      </c>
      <c r="B288" s="1"/>
    </row>
    <row r="289" spans="1:2" ht="45" x14ac:dyDescent="0.25">
      <c r="A289" s="1" t="s">
        <v>40</v>
      </c>
      <c r="B289" s="1"/>
    </row>
    <row r="290" spans="1:2" ht="45" x14ac:dyDescent="0.25">
      <c r="A290" s="1" t="s">
        <v>37</v>
      </c>
      <c r="B290" s="1"/>
    </row>
    <row r="291" spans="1:2" ht="30" x14ac:dyDescent="0.25">
      <c r="A291" s="1" t="s">
        <v>73</v>
      </c>
      <c r="B291" s="1"/>
    </row>
    <row r="292" spans="1:2" ht="45" x14ac:dyDescent="0.25">
      <c r="A292" s="1" t="s">
        <v>72</v>
      </c>
      <c r="B292" s="1"/>
    </row>
    <row r="293" spans="1:2" ht="30" x14ac:dyDescent="0.25">
      <c r="A293" s="1" t="s">
        <v>71</v>
      </c>
      <c r="B293" s="1"/>
    </row>
    <row r="294" spans="1:2" ht="45" x14ac:dyDescent="0.25">
      <c r="A294" s="1" t="s">
        <v>33</v>
      </c>
      <c r="B294" s="1"/>
    </row>
    <row r="295" spans="1:2" ht="30" x14ac:dyDescent="0.25">
      <c r="A295" s="1" t="s">
        <v>71</v>
      </c>
      <c r="B295" s="1"/>
    </row>
    <row r="296" spans="1:2" ht="60" x14ac:dyDescent="0.25">
      <c r="A296" s="1" t="s">
        <v>59</v>
      </c>
      <c r="B296" s="1"/>
    </row>
    <row r="297" spans="1:2" ht="45" x14ac:dyDescent="0.25">
      <c r="A297" s="1" t="s">
        <v>62</v>
      </c>
      <c r="B297" s="1"/>
    </row>
    <row r="298" spans="1:2" ht="45" x14ac:dyDescent="0.25">
      <c r="A298" s="1" t="s">
        <v>37</v>
      </c>
      <c r="B298" s="1"/>
    </row>
    <row r="299" spans="1:2" x14ac:dyDescent="0.25">
      <c r="A299" s="1" t="s">
        <v>9</v>
      </c>
      <c r="B299" s="1"/>
    </row>
    <row r="300" spans="1:2" x14ac:dyDescent="0.25">
      <c r="A300" s="1" t="s">
        <v>28</v>
      </c>
      <c r="B300" s="1"/>
    </row>
    <row r="301" spans="1:2" ht="45" x14ac:dyDescent="0.25">
      <c r="A301" s="1" t="s">
        <v>51</v>
      </c>
      <c r="B301" s="1"/>
    </row>
    <row r="302" spans="1:2" x14ac:dyDescent="0.25">
      <c r="A302" s="1" t="s">
        <v>3</v>
      </c>
      <c r="B302" s="1"/>
    </row>
    <row r="303" spans="1:2" ht="30" x14ac:dyDescent="0.25">
      <c r="A303" s="1" t="s">
        <v>23</v>
      </c>
      <c r="B303" s="1"/>
    </row>
    <row r="304" spans="1:2" ht="75" x14ac:dyDescent="0.25">
      <c r="A304" s="1" t="s">
        <v>2</v>
      </c>
      <c r="B304" s="1"/>
    </row>
    <row r="305" spans="1:2" ht="45" x14ac:dyDescent="0.25">
      <c r="A305" s="1" t="s">
        <v>57</v>
      </c>
      <c r="B305" s="1"/>
    </row>
    <row r="306" spans="1:2" ht="60" x14ac:dyDescent="0.25">
      <c r="A306" s="1" t="s">
        <v>50</v>
      </c>
      <c r="B306" s="1"/>
    </row>
    <row r="307" spans="1:2" ht="45" x14ac:dyDescent="0.25">
      <c r="A307" s="1" t="s">
        <v>58</v>
      </c>
      <c r="B307" s="1"/>
    </row>
    <row r="308" spans="1:2" ht="30" x14ac:dyDescent="0.25">
      <c r="A308" s="1" t="s">
        <v>29</v>
      </c>
      <c r="B308" s="1"/>
    </row>
    <row r="309" spans="1:2" x14ac:dyDescent="0.25">
      <c r="A309" s="1" t="s">
        <v>6</v>
      </c>
      <c r="B309" s="1"/>
    </row>
    <row r="310" spans="1:2" ht="30" x14ac:dyDescent="0.25">
      <c r="A310" s="1" t="s">
        <v>32</v>
      </c>
      <c r="B310" s="1"/>
    </row>
    <row r="311" spans="1:2" ht="30" x14ac:dyDescent="0.25">
      <c r="A311" s="1" t="s">
        <v>35</v>
      </c>
      <c r="B311" s="1"/>
    </row>
    <row r="312" spans="1:2" ht="60" x14ac:dyDescent="0.25">
      <c r="A312" s="1" t="s">
        <v>21</v>
      </c>
      <c r="B312" s="1"/>
    </row>
    <row r="313" spans="1:2" ht="45" x14ac:dyDescent="0.25">
      <c r="A313" s="1" t="s">
        <v>37</v>
      </c>
      <c r="B313" s="1"/>
    </row>
    <row r="314" spans="1:2" ht="45" x14ac:dyDescent="0.25">
      <c r="A314" s="1" t="s">
        <v>91</v>
      </c>
      <c r="B314" s="1"/>
    </row>
    <row r="315" spans="1:2" ht="30" x14ac:dyDescent="0.25">
      <c r="A315" s="1" t="s">
        <v>26</v>
      </c>
      <c r="B315" s="1"/>
    </row>
    <row r="316" spans="1:2" ht="60" x14ac:dyDescent="0.25">
      <c r="A316" s="1" t="s">
        <v>21</v>
      </c>
      <c r="B316" s="1"/>
    </row>
    <row r="317" spans="1:2" ht="30" x14ac:dyDescent="0.25">
      <c r="A317" s="1" t="s">
        <v>12</v>
      </c>
      <c r="B317" s="1"/>
    </row>
    <row r="318" spans="1:2" ht="45" x14ac:dyDescent="0.25">
      <c r="A318" s="1" t="s">
        <v>91</v>
      </c>
      <c r="B318" s="1"/>
    </row>
    <row r="319" spans="1:2" ht="60" x14ac:dyDescent="0.25">
      <c r="A319" s="1" t="s">
        <v>63</v>
      </c>
      <c r="B319" s="1"/>
    </row>
    <row r="320" spans="1:2" ht="45" x14ac:dyDescent="0.25">
      <c r="A320" s="1" t="s">
        <v>27</v>
      </c>
      <c r="B320" s="1"/>
    </row>
    <row r="321" spans="1:2" ht="45" x14ac:dyDescent="0.25">
      <c r="A321" s="1" t="s">
        <v>17</v>
      </c>
      <c r="B321" s="1"/>
    </row>
    <row r="322" spans="1:2" x14ac:dyDescent="0.25">
      <c r="A322" s="1" t="s">
        <v>3</v>
      </c>
      <c r="B322" s="1"/>
    </row>
    <row r="323" spans="1:2" ht="30" x14ac:dyDescent="0.25">
      <c r="A323" s="1" t="s">
        <v>71</v>
      </c>
      <c r="B323" s="1"/>
    </row>
    <row r="324" spans="1:2" ht="30" x14ac:dyDescent="0.25">
      <c r="A324" s="1" t="s">
        <v>8</v>
      </c>
      <c r="B324" s="1"/>
    </row>
    <row r="325" spans="1:2" ht="45" x14ac:dyDescent="0.25">
      <c r="A325" s="1" t="s">
        <v>7</v>
      </c>
      <c r="B325" s="1"/>
    </row>
    <row r="326" spans="1:2" ht="30" x14ac:dyDescent="0.25">
      <c r="A326" s="1" t="s">
        <v>43</v>
      </c>
      <c r="B326" s="1"/>
    </row>
    <row r="327" spans="1:2" ht="60" x14ac:dyDescent="0.25">
      <c r="A327" s="1" t="s">
        <v>59</v>
      </c>
      <c r="B327" s="1"/>
    </row>
    <row r="328" spans="1:2" x14ac:dyDescent="0.25">
      <c r="A328" s="1" t="s">
        <v>24</v>
      </c>
      <c r="B328" s="1" t="s">
        <v>95</v>
      </c>
    </row>
    <row r="329" spans="1:2" ht="30" x14ac:dyDescent="0.25">
      <c r="A329" s="1" t="s">
        <v>23</v>
      </c>
      <c r="B329" s="1"/>
    </row>
    <row r="330" spans="1:2" ht="45" x14ac:dyDescent="0.25">
      <c r="A330" s="1" t="s">
        <v>91</v>
      </c>
      <c r="B330" s="1"/>
    </row>
    <row r="331" spans="1:2" ht="60" x14ac:dyDescent="0.25">
      <c r="A331" s="1" t="s">
        <v>63</v>
      </c>
      <c r="B331" s="1"/>
    </row>
    <row r="332" spans="1:2" ht="60" x14ac:dyDescent="0.25">
      <c r="A332" s="1" t="s">
        <v>44</v>
      </c>
      <c r="B332" s="1"/>
    </row>
    <row r="333" spans="1:2" x14ac:dyDescent="0.25">
      <c r="A333" s="1" t="s">
        <v>9</v>
      </c>
      <c r="B333" s="1"/>
    </row>
    <row r="334" spans="1:2" ht="30" x14ac:dyDescent="0.25">
      <c r="A334" s="1" t="s">
        <v>23</v>
      </c>
      <c r="B334" s="1"/>
    </row>
    <row r="335" spans="1:2" ht="45" x14ac:dyDescent="0.25">
      <c r="A335" s="1" t="s">
        <v>96</v>
      </c>
      <c r="B335" s="1" t="s">
        <v>97</v>
      </c>
    </row>
    <row r="336" spans="1:2" ht="30" x14ac:dyDescent="0.25">
      <c r="A336" s="1" t="s">
        <v>8</v>
      </c>
      <c r="B336" s="1"/>
    </row>
    <row r="337" spans="1:2" ht="30" x14ac:dyDescent="0.25">
      <c r="A337" s="1" t="s">
        <v>8</v>
      </c>
      <c r="B337" s="1"/>
    </row>
    <row r="338" spans="1:2" ht="45" x14ac:dyDescent="0.25">
      <c r="A338" s="1" t="s">
        <v>30</v>
      </c>
      <c r="B338" s="1"/>
    </row>
    <row r="339" spans="1:2" ht="30" x14ac:dyDescent="0.25">
      <c r="A339" s="1" t="s">
        <v>12</v>
      </c>
      <c r="B339" s="1"/>
    </row>
    <row r="340" spans="1:2" ht="30" x14ac:dyDescent="0.25">
      <c r="A340" s="1" t="s">
        <v>43</v>
      </c>
      <c r="B340" s="1"/>
    </row>
    <row r="341" spans="1:2" x14ac:dyDescent="0.25">
      <c r="A341" s="1" t="s">
        <v>9</v>
      </c>
      <c r="B341" s="1"/>
    </row>
    <row r="342" spans="1:2" ht="60" x14ac:dyDescent="0.25">
      <c r="A342" s="1" t="s">
        <v>59</v>
      </c>
      <c r="B342" s="1"/>
    </row>
    <row r="343" spans="1:2" ht="45" x14ac:dyDescent="0.25">
      <c r="A343" s="1" t="s">
        <v>14</v>
      </c>
      <c r="B343" s="1"/>
    </row>
    <row r="344" spans="1:2" ht="45" x14ac:dyDescent="0.25">
      <c r="A344" s="1" t="s">
        <v>14</v>
      </c>
      <c r="B344" s="1"/>
    </row>
    <row r="345" spans="1:2" ht="75" x14ac:dyDescent="0.25">
      <c r="A345" s="1" t="s">
        <v>31</v>
      </c>
      <c r="B345" s="1"/>
    </row>
    <row r="346" spans="1:2" ht="45" x14ac:dyDescent="0.25">
      <c r="A346" s="1" t="s">
        <v>62</v>
      </c>
      <c r="B346" s="1"/>
    </row>
    <row r="347" spans="1:2" x14ac:dyDescent="0.25">
      <c r="A347" s="1" t="s">
        <v>9</v>
      </c>
      <c r="B347" s="1"/>
    </row>
    <row r="348" spans="1:2" ht="45" x14ac:dyDescent="0.25">
      <c r="A348" s="1" t="s">
        <v>7</v>
      </c>
      <c r="B348" s="1"/>
    </row>
    <row r="349" spans="1:2" ht="45" x14ac:dyDescent="0.25">
      <c r="A349" s="1" t="s">
        <v>17</v>
      </c>
      <c r="B349" s="1"/>
    </row>
    <row r="350" spans="1:2" ht="45" x14ac:dyDescent="0.25">
      <c r="A350" s="1" t="s">
        <v>14</v>
      </c>
      <c r="B350" s="1"/>
    </row>
    <row r="351" spans="1:2" ht="45" x14ac:dyDescent="0.25">
      <c r="A351" s="1" t="s">
        <v>7</v>
      </c>
      <c r="B351" s="1"/>
    </row>
    <row r="352" spans="1:2" ht="30" x14ac:dyDescent="0.25">
      <c r="A352" s="1" t="s">
        <v>29</v>
      </c>
      <c r="B352" s="1"/>
    </row>
    <row r="353" spans="1:2" ht="30" x14ac:dyDescent="0.25">
      <c r="A353" s="1" t="s">
        <v>32</v>
      </c>
      <c r="B353" s="1"/>
    </row>
    <row r="354" spans="1:2" ht="30" x14ac:dyDescent="0.25">
      <c r="A354" s="1" t="s">
        <v>16</v>
      </c>
      <c r="B354" s="1"/>
    </row>
    <row r="355" spans="1:2" ht="30" x14ac:dyDescent="0.25">
      <c r="A355" s="1" t="s">
        <v>16</v>
      </c>
      <c r="B355" s="1"/>
    </row>
    <row r="356" spans="1:2" x14ac:dyDescent="0.25">
      <c r="A356" s="1" t="s">
        <v>9</v>
      </c>
      <c r="B356" s="1"/>
    </row>
    <row r="357" spans="1:2" ht="30" x14ac:dyDescent="0.25">
      <c r="A357" s="1" t="s">
        <v>98</v>
      </c>
      <c r="B357" s="1" t="s">
        <v>99</v>
      </c>
    </row>
    <row r="358" spans="1:2" ht="30" x14ac:dyDescent="0.25">
      <c r="A358" s="1" t="s">
        <v>73</v>
      </c>
      <c r="B358" s="1"/>
    </row>
    <row r="359" spans="1:2" ht="60" x14ac:dyDescent="0.25">
      <c r="A359" s="1" t="s">
        <v>34</v>
      </c>
      <c r="B359" s="1"/>
    </row>
    <row r="360" spans="1:2" x14ac:dyDescent="0.25">
      <c r="A360" s="1" t="s">
        <v>68</v>
      </c>
      <c r="B360" s="1"/>
    </row>
    <row r="361" spans="1:2" ht="30" x14ac:dyDescent="0.25">
      <c r="A361" s="1" t="s">
        <v>20</v>
      </c>
      <c r="B361" s="1"/>
    </row>
    <row r="362" spans="1:2" ht="45" x14ac:dyDescent="0.25">
      <c r="A362" s="1" t="s">
        <v>91</v>
      </c>
      <c r="B362" s="1"/>
    </row>
    <row r="363" spans="1:2" ht="30" x14ac:dyDescent="0.25">
      <c r="A363" s="1" t="s">
        <v>29</v>
      </c>
      <c r="B363" s="1"/>
    </row>
    <row r="364" spans="1:2" ht="45" x14ac:dyDescent="0.25">
      <c r="A364" s="1" t="s">
        <v>7</v>
      </c>
      <c r="B364" s="1"/>
    </row>
    <row r="365" spans="1:2" ht="45" x14ac:dyDescent="0.25">
      <c r="A365" s="1" t="s">
        <v>17</v>
      </c>
      <c r="B365" s="1"/>
    </row>
    <row r="366" spans="1:2" ht="60" x14ac:dyDescent="0.25">
      <c r="A366" s="1" t="s">
        <v>21</v>
      </c>
      <c r="B366" s="1"/>
    </row>
    <row r="367" spans="1:2" ht="45" x14ac:dyDescent="0.25">
      <c r="A367" s="1" t="s">
        <v>30</v>
      </c>
      <c r="B367" s="1"/>
    </row>
    <row r="368" spans="1:2" ht="30" x14ac:dyDescent="0.25">
      <c r="A368" s="1" t="s">
        <v>8</v>
      </c>
      <c r="B368" s="1"/>
    </row>
    <row r="369" spans="1:2" ht="30" x14ac:dyDescent="0.25">
      <c r="A369" s="1" t="s">
        <v>60</v>
      </c>
      <c r="B369" s="1"/>
    </row>
    <row r="370" spans="1:2" ht="30" x14ac:dyDescent="0.25">
      <c r="A370" s="1" t="s">
        <v>35</v>
      </c>
      <c r="B370" s="1"/>
    </row>
    <row r="371" spans="1:2" ht="45" x14ac:dyDescent="0.25">
      <c r="A371" s="1" t="s">
        <v>15</v>
      </c>
      <c r="B371" s="1"/>
    </row>
    <row r="372" spans="1:2" ht="60" x14ac:dyDescent="0.25">
      <c r="A372" s="1" t="s">
        <v>59</v>
      </c>
      <c r="B372" s="1"/>
    </row>
    <row r="373" spans="1:2" x14ac:dyDescent="0.25">
      <c r="A373" s="1" t="s">
        <v>68</v>
      </c>
      <c r="B373" s="1"/>
    </row>
    <row r="374" spans="1:2" ht="60" x14ac:dyDescent="0.25">
      <c r="A374" s="1" t="s">
        <v>100</v>
      </c>
      <c r="B374" s="1" t="s">
        <v>101</v>
      </c>
    </row>
    <row r="375" spans="1:2" ht="30" x14ac:dyDescent="0.25">
      <c r="A375" s="1" t="s">
        <v>29</v>
      </c>
      <c r="B375" s="1"/>
    </row>
    <row r="376" spans="1:2" ht="45" x14ac:dyDescent="0.25">
      <c r="A376" s="1" t="s">
        <v>58</v>
      </c>
      <c r="B376" s="1"/>
    </row>
    <row r="377" spans="1:2" ht="60" x14ac:dyDescent="0.25">
      <c r="A377" s="1" t="s">
        <v>59</v>
      </c>
      <c r="B377" s="1"/>
    </row>
    <row r="378" spans="1:2" ht="60" x14ac:dyDescent="0.25">
      <c r="A378" s="1" t="s">
        <v>46</v>
      </c>
      <c r="B378" s="1"/>
    </row>
    <row r="379" spans="1:2" ht="30" x14ac:dyDescent="0.25">
      <c r="A379" s="1" t="s">
        <v>43</v>
      </c>
      <c r="B379" s="1"/>
    </row>
    <row r="380" spans="1:2" ht="45" x14ac:dyDescent="0.25">
      <c r="A380" s="1" t="s">
        <v>14</v>
      </c>
      <c r="B380" s="1"/>
    </row>
    <row r="381" spans="1:2" x14ac:dyDescent="0.25">
      <c r="A381" s="1" t="s">
        <v>28</v>
      </c>
      <c r="B381" s="1"/>
    </row>
    <row r="382" spans="1:2" ht="30" x14ac:dyDescent="0.25">
      <c r="A382" s="1" t="s">
        <v>43</v>
      </c>
      <c r="B382" s="1"/>
    </row>
    <row r="383" spans="1:2" ht="30" x14ac:dyDescent="0.25">
      <c r="A383" s="1" t="s">
        <v>35</v>
      </c>
      <c r="B383" s="1"/>
    </row>
    <row r="384" spans="1:2" ht="30" x14ac:dyDescent="0.25">
      <c r="A384" s="1" t="s">
        <v>60</v>
      </c>
      <c r="B384" s="1"/>
    </row>
    <row r="385" spans="1:2" ht="30" x14ac:dyDescent="0.25">
      <c r="A385" s="1" t="s">
        <v>32</v>
      </c>
      <c r="B385" s="1"/>
    </row>
    <row r="386" spans="1:2" ht="30" x14ac:dyDescent="0.25">
      <c r="A386" s="1" t="s">
        <v>35</v>
      </c>
      <c r="B386" s="1"/>
    </row>
    <row r="387" spans="1:2" ht="45" x14ac:dyDescent="0.25">
      <c r="A387" s="1" t="s">
        <v>17</v>
      </c>
      <c r="B387" s="1"/>
    </row>
    <row r="388" spans="1:2" ht="30" x14ac:dyDescent="0.25">
      <c r="A388" s="1" t="s">
        <v>26</v>
      </c>
      <c r="B388" s="1"/>
    </row>
    <row r="389" spans="1:2" ht="30" x14ac:dyDescent="0.25">
      <c r="A389" s="1" t="s">
        <v>86</v>
      </c>
      <c r="B389" s="1" t="s">
        <v>102</v>
      </c>
    </row>
    <row r="390" spans="1:2" ht="45" x14ac:dyDescent="0.25">
      <c r="A390" s="1" t="s">
        <v>15</v>
      </c>
      <c r="B390" s="1"/>
    </row>
    <row r="391" spans="1:2" ht="30" x14ac:dyDescent="0.25">
      <c r="A391" s="1" t="s">
        <v>73</v>
      </c>
      <c r="B391" s="1"/>
    </row>
    <row r="392" spans="1:2" ht="30" x14ac:dyDescent="0.25">
      <c r="A392" s="1" t="s">
        <v>71</v>
      </c>
      <c r="B392" s="1"/>
    </row>
    <row r="393" spans="1:2" ht="30" x14ac:dyDescent="0.25">
      <c r="A393" s="1" t="s">
        <v>32</v>
      </c>
      <c r="B393" s="1"/>
    </row>
    <row r="394" spans="1:2" ht="75" x14ac:dyDescent="0.25">
      <c r="A394" s="1" t="s">
        <v>103</v>
      </c>
      <c r="B394" s="1" t="s">
        <v>104</v>
      </c>
    </row>
    <row r="395" spans="1:2" ht="60" x14ac:dyDescent="0.25">
      <c r="A395" s="1" t="s">
        <v>44</v>
      </c>
      <c r="B395" s="1"/>
    </row>
    <row r="396" spans="1:2" ht="45" x14ac:dyDescent="0.25">
      <c r="A396" s="1" t="s">
        <v>105</v>
      </c>
      <c r="B396" s="1" t="s">
        <v>106</v>
      </c>
    </row>
    <row r="397" spans="1:2" ht="30" x14ac:dyDescent="0.25">
      <c r="A397" s="1" t="s">
        <v>23</v>
      </c>
      <c r="B397" s="1"/>
    </row>
    <row r="398" spans="1:2" ht="30" x14ac:dyDescent="0.25">
      <c r="A398" s="1" t="s">
        <v>8</v>
      </c>
      <c r="B398" s="1"/>
    </row>
    <row r="399" spans="1:2" x14ac:dyDescent="0.25">
      <c r="A399" s="1" t="s">
        <v>24</v>
      </c>
      <c r="B399" s="1" t="s">
        <v>107</v>
      </c>
    </row>
    <row r="400" spans="1:2" ht="60" x14ac:dyDescent="0.25">
      <c r="A400" s="1" t="s">
        <v>50</v>
      </c>
      <c r="B400" s="1"/>
    </row>
    <row r="401" spans="1:2" x14ac:dyDescent="0.25">
      <c r="A401" s="1" t="s">
        <v>24</v>
      </c>
      <c r="B401" s="1" t="s">
        <v>108</v>
      </c>
    </row>
    <row r="402" spans="1:2" x14ac:dyDescent="0.25">
      <c r="A402" s="1" t="s">
        <v>24</v>
      </c>
      <c r="B402" s="1" t="s">
        <v>109</v>
      </c>
    </row>
    <row r="403" spans="1:2" ht="45" x14ac:dyDescent="0.25">
      <c r="A403" s="1" t="s">
        <v>7</v>
      </c>
      <c r="B403" s="1"/>
    </row>
    <row r="404" spans="1:2" x14ac:dyDescent="0.25">
      <c r="A404" s="1" t="s">
        <v>9</v>
      </c>
      <c r="B404" s="1"/>
    </row>
    <row r="405" spans="1:2" ht="75" x14ac:dyDescent="0.25">
      <c r="A405" s="1" t="s">
        <v>2</v>
      </c>
      <c r="B405" s="1"/>
    </row>
    <row r="406" spans="1:2" ht="30" x14ac:dyDescent="0.25">
      <c r="A406" s="1" t="s">
        <v>86</v>
      </c>
      <c r="B406" s="1" t="s">
        <v>110</v>
      </c>
    </row>
    <row r="407" spans="1:2" x14ac:dyDescent="0.25">
      <c r="A407" s="1" t="s">
        <v>9</v>
      </c>
      <c r="B407" s="1"/>
    </row>
    <row r="408" spans="1:2" ht="60" x14ac:dyDescent="0.25">
      <c r="A408" s="1" t="s">
        <v>85</v>
      </c>
      <c r="B408" s="1"/>
    </row>
    <row r="409" spans="1:2" ht="30" x14ac:dyDescent="0.25">
      <c r="A409" s="1" t="s">
        <v>73</v>
      </c>
      <c r="B409" s="1"/>
    </row>
    <row r="410" spans="1:2" ht="45" x14ac:dyDescent="0.25">
      <c r="A410" s="1" t="s">
        <v>7</v>
      </c>
      <c r="B410" s="1"/>
    </row>
    <row r="411" spans="1:2" ht="30" x14ac:dyDescent="0.25">
      <c r="A411" s="1" t="s">
        <v>20</v>
      </c>
      <c r="B411" s="1"/>
    </row>
    <row r="412" spans="1:2" ht="30" x14ac:dyDescent="0.25">
      <c r="A412" s="1" t="s">
        <v>8</v>
      </c>
      <c r="B412" s="1"/>
    </row>
    <row r="413" spans="1:2" ht="30" x14ac:dyDescent="0.25">
      <c r="A413" s="1" t="s">
        <v>23</v>
      </c>
      <c r="B413" s="1"/>
    </row>
    <row r="414" spans="1:2" ht="30" x14ac:dyDescent="0.25">
      <c r="A414" s="1" t="s">
        <v>23</v>
      </c>
      <c r="B414" s="1"/>
    </row>
    <row r="415" spans="1:2" ht="45" x14ac:dyDescent="0.25">
      <c r="A415" s="1" t="s">
        <v>69</v>
      </c>
      <c r="B415" s="1"/>
    </row>
    <row r="416" spans="1:2" x14ac:dyDescent="0.25">
      <c r="A416" s="1" t="s">
        <v>28</v>
      </c>
      <c r="B416" s="1"/>
    </row>
    <row r="417" spans="1:2" ht="30" x14ac:dyDescent="0.25">
      <c r="A417" s="1" t="s">
        <v>23</v>
      </c>
      <c r="B417" s="1"/>
    </row>
    <row r="418" spans="1:2" ht="30" x14ac:dyDescent="0.25">
      <c r="A418" s="1" t="s">
        <v>111</v>
      </c>
      <c r="B418" s="1" t="s">
        <v>112</v>
      </c>
    </row>
    <row r="419" spans="1:2" ht="30" x14ac:dyDescent="0.25">
      <c r="A419" s="1" t="s">
        <v>23</v>
      </c>
      <c r="B419" s="1"/>
    </row>
    <row r="420" spans="1:2" ht="30" x14ac:dyDescent="0.25">
      <c r="A420" s="1" t="s">
        <v>16</v>
      </c>
      <c r="B420" s="1"/>
    </row>
    <row r="421" spans="1:2" ht="45" x14ac:dyDescent="0.25">
      <c r="A421" s="1" t="s">
        <v>113</v>
      </c>
      <c r="B421" s="1" t="s">
        <v>114</v>
      </c>
    </row>
    <row r="422" spans="1:2" ht="30" x14ac:dyDescent="0.25">
      <c r="A422" s="1" t="s">
        <v>16</v>
      </c>
      <c r="B422" s="1"/>
    </row>
    <row r="423" spans="1:2" ht="60" x14ac:dyDescent="0.25">
      <c r="A423" s="1" t="s">
        <v>115</v>
      </c>
      <c r="B423" s="1" t="s">
        <v>116</v>
      </c>
    </row>
    <row r="424" spans="1:2" x14ac:dyDescent="0.25">
      <c r="A424" s="1" t="s">
        <v>24</v>
      </c>
      <c r="B424" s="1" t="s">
        <v>117</v>
      </c>
    </row>
    <row r="425" spans="1:2" ht="60" x14ac:dyDescent="0.25">
      <c r="A425" s="1" t="s">
        <v>11</v>
      </c>
      <c r="B425" s="1"/>
    </row>
    <row r="426" spans="1:2" ht="45" x14ac:dyDescent="0.25">
      <c r="A426" s="1" t="s">
        <v>118</v>
      </c>
      <c r="B426" s="1" t="s">
        <v>119</v>
      </c>
    </row>
    <row r="427" spans="1:2" ht="30" x14ac:dyDescent="0.25">
      <c r="A427" s="1" t="s">
        <v>86</v>
      </c>
      <c r="B427" s="1" t="s">
        <v>120</v>
      </c>
    </row>
    <row r="428" spans="1:2" ht="30" x14ac:dyDescent="0.25">
      <c r="A428" s="1" t="s">
        <v>16</v>
      </c>
      <c r="B428" s="1"/>
    </row>
    <row r="429" spans="1:2" ht="45" x14ac:dyDescent="0.25">
      <c r="A429" s="1" t="s">
        <v>65</v>
      </c>
      <c r="B429" s="1"/>
    </row>
    <row r="430" spans="1:2" ht="30" x14ac:dyDescent="0.25">
      <c r="A430" s="1" t="s">
        <v>8</v>
      </c>
      <c r="B430" s="1"/>
    </row>
    <row r="431" spans="1:2" ht="30" x14ac:dyDescent="0.25">
      <c r="A431" s="1" t="s">
        <v>121</v>
      </c>
      <c r="B431" s="1" t="s">
        <v>122</v>
      </c>
    </row>
    <row r="432" spans="1:2" x14ac:dyDescent="0.25">
      <c r="A432" s="1" t="s">
        <v>28</v>
      </c>
      <c r="B432" s="1"/>
    </row>
    <row r="433" spans="1:2" ht="30" x14ac:dyDescent="0.25">
      <c r="A433" s="1" t="s">
        <v>32</v>
      </c>
      <c r="B433" s="1"/>
    </row>
    <row r="434" spans="1:2" ht="45" x14ac:dyDescent="0.25">
      <c r="A434" s="1" t="s">
        <v>91</v>
      </c>
      <c r="B434" s="1"/>
    </row>
    <row r="435" spans="1:2" x14ac:dyDescent="0.25">
      <c r="A435" s="1" t="s">
        <v>24</v>
      </c>
      <c r="B435" s="1" t="s">
        <v>123</v>
      </c>
    </row>
    <row r="436" spans="1:2" ht="30" x14ac:dyDescent="0.25">
      <c r="A436" s="1" t="s">
        <v>43</v>
      </c>
      <c r="B436" s="1"/>
    </row>
    <row r="437" spans="1:2" ht="30" x14ac:dyDescent="0.25">
      <c r="A437" s="1" t="s">
        <v>20</v>
      </c>
      <c r="B437" s="1"/>
    </row>
    <row r="438" spans="1:2" ht="30" x14ac:dyDescent="0.25">
      <c r="A438" s="1" t="s">
        <v>23</v>
      </c>
      <c r="B438" s="1"/>
    </row>
    <row r="439" spans="1:2" ht="30" x14ac:dyDescent="0.25">
      <c r="A439" s="1" t="s">
        <v>23</v>
      </c>
      <c r="B439" s="1"/>
    </row>
    <row r="440" spans="1:2" x14ac:dyDescent="0.25">
      <c r="A440" s="1" t="s">
        <v>24</v>
      </c>
      <c r="B440" s="1" t="s">
        <v>124</v>
      </c>
    </row>
    <row r="441" spans="1:2" ht="60" x14ac:dyDescent="0.25">
      <c r="A441" s="1" t="s">
        <v>59</v>
      </c>
      <c r="B441" s="1"/>
    </row>
    <row r="442" spans="1:2" ht="45" x14ac:dyDescent="0.25">
      <c r="A442" s="1" t="s">
        <v>17</v>
      </c>
      <c r="B442"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J1:Q441"/>
  <sheetViews>
    <sheetView tabSelected="1" topLeftCell="A3" zoomScale="115" zoomScaleNormal="115" workbookViewId="0">
      <selection activeCell="Q14" sqref="Q14"/>
    </sheetView>
  </sheetViews>
  <sheetFormatPr defaultRowHeight="15" x14ac:dyDescent="0.25"/>
  <cols>
    <col min="10" max="10" width="36.28515625" customWidth="1"/>
    <col min="11" max="11" width="21.7109375" customWidth="1"/>
    <col min="12" max="13" width="22.85546875" customWidth="1"/>
    <col min="14" max="14" width="39.28515625" customWidth="1"/>
    <col min="15" max="15" width="12.42578125" customWidth="1"/>
    <col min="17" max="17" width="38.140625" customWidth="1"/>
  </cols>
  <sheetData>
    <row r="1" spans="10:17" x14ac:dyDescent="0.25">
      <c r="J1" s="3" t="s">
        <v>143</v>
      </c>
      <c r="K1" s="3" t="s">
        <v>140</v>
      </c>
      <c r="L1" s="3" t="s">
        <v>141</v>
      </c>
      <c r="M1" s="3" t="s">
        <v>142</v>
      </c>
      <c r="N1" s="3" t="s">
        <v>136</v>
      </c>
      <c r="O1" s="3" t="s">
        <v>137</v>
      </c>
      <c r="P1" s="3" t="s">
        <v>138</v>
      </c>
      <c r="Q1" s="3" t="s">
        <v>139</v>
      </c>
    </row>
    <row r="2" spans="10:17" ht="30" x14ac:dyDescent="0.25">
      <c r="J2" s="1"/>
      <c r="K2" s="1"/>
      <c r="L2" s="1"/>
      <c r="M2" s="1"/>
      <c r="N2" s="1" t="s">
        <v>125</v>
      </c>
      <c r="O2">
        <f>COUNTIF(K2:M446,"*issues with dynamics*")</f>
        <v>5</v>
      </c>
      <c r="P2">
        <f>O2/O21*100</f>
        <v>10.416666666666668</v>
      </c>
      <c r="Q2" s="1" t="s">
        <v>146</v>
      </c>
    </row>
    <row r="3" spans="10:17" ht="45" x14ac:dyDescent="0.25">
      <c r="J3" s="1"/>
      <c r="K3" s="1"/>
      <c r="L3" s="1"/>
      <c r="M3" s="1"/>
      <c r="N3" s="1" t="s">
        <v>126</v>
      </c>
      <c r="O3">
        <f>COUNTIF(K2:M446,"*solid bodies*")</f>
        <v>3</v>
      </c>
      <c r="P3">
        <f>O3/O21*100</f>
        <v>6.25</v>
      </c>
      <c r="Q3" s="1" t="s">
        <v>147</v>
      </c>
    </row>
    <row r="4" spans="10:17" ht="30" x14ac:dyDescent="0.25">
      <c r="J4" s="1" t="s">
        <v>5</v>
      </c>
      <c r="K4" s="1" t="s">
        <v>125</v>
      </c>
      <c r="L4" s="1"/>
      <c r="M4" s="1"/>
      <c r="N4" s="1" t="s">
        <v>127</v>
      </c>
      <c r="O4">
        <f>COUNTIF(K2:M446,"*standard*")</f>
        <v>2</v>
      </c>
      <c r="P4">
        <f>O4/O21*100</f>
        <v>4.1666666666666661</v>
      </c>
      <c r="Q4" s="1" t="s">
        <v>148</v>
      </c>
    </row>
    <row r="5" spans="10:17" x14ac:dyDescent="0.25">
      <c r="J5" s="1"/>
      <c r="K5" s="1"/>
      <c r="L5" s="1"/>
      <c r="M5" s="1"/>
      <c r="N5" s="1" t="s">
        <v>128</v>
      </c>
      <c r="O5">
        <f>COUNTIF(K2:M446,"*SDF*")</f>
        <v>2</v>
      </c>
      <c r="P5">
        <f>O5/O21*100</f>
        <v>4.1666666666666661</v>
      </c>
      <c r="Q5" s="1" t="s">
        <v>153</v>
      </c>
    </row>
    <row r="6" spans="10:17" ht="30" x14ac:dyDescent="0.25">
      <c r="J6" s="1"/>
      <c r="K6" s="1"/>
      <c r="L6" s="1"/>
      <c r="M6" s="1"/>
      <c r="N6" s="1" t="s">
        <v>53</v>
      </c>
      <c r="O6">
        <f>COUNTIF(K2:M446,"*singularity free spherical joint*")</f>
        <v>1</v>
      </c>
      <c r="P6">
        <f>O6/O21*100</f>
        <v>2.083333333333333</v>
      </c>
      <c r="Q6" s="1"/>
    </row>
    <row r="7" spans="10:17" ht="45" x14ac:dyDescent="0.25">
      <c r="J7" s="1"/>
      <c r="K7" s="1"/>
      <c r="L7" s="1"/>
      <c r="M7" s="1"/>
      <c r="N7" s="1" t="s">
        <v>129</v>
      </c>
      <c r="O7">
        <f>COUNTIF(K2:M446,"*documentation*")</f>
        <v>2</v>
      </c>
      <c r="P7">
        <f>O7/O21*100</f>
        <v>4.1666666666666661</v>
      </c>
      <c r="Q7" s="1" t="s">
        <v>149</v>
      </c>
    </row>
    <row r="8" spans="10:17" ht="45" x14ac:dyDescent="0.25">
      <c r="J8" s="1"/>
      <c r="K8" s="1"/>
      <c r="L8" s="1"/>
      <c r="M8" s="1"/>
      <c r="N8" s="1" t="s">
        <v>130</v>
      </c>
      <c r="O8">
        <f>COUNTIF(K2:M446,"*origins*")</f>
        <v>2</v>
      </c>
      <c r="P8">
        <f>O8/O21*100</f>
        <v>4.1666666666666661</v>
      </c>
      <c r="Q8" s="1" t="s">
        <v>150</v>
      </c>
    </row>
    <row r="9" spans="10:17" ht="45" x14ac:dyDescent="0.25">
      <c r="J9" s="1"/>
      <c r="K9" s="1"/>
      <c r="L9" s="1"/>
      <c r="M9" s="1"/>
      <c r="N9" s="1" t="s">
        <v>131</v>
      </c>
      <c r="O9">
        <f>COUNTIF(K2:M446,"*tooling*")</f>
        <v>4</v>
      </c>
      <c r="P9">
        <f>O9/O21*100</f>
        <v>8.3333333333333321</v>
      </c>
      <c r="Q9" s="1" t="s">
        <v>151</v>
      </c>
    </row>
    <row r="10" spans="10:17" x14ac:dyDescent="0.25">
      <c r="J10" s="1"/>
      <c r="K10" s="1"/>
      <c r="L10" s="1"/>
      <c r="M10" s="1"/>
      <c r="N10" s="1" t="s">
        <v>132</v>
      </c>
      <c r="O10">
        <f>COUNTIF(K2:M446,"*maintainability*")</f>
        <v>1</v>
      </c>
      <c r="P10">
        <f>O10/O21*100</f>
        <v>2.083333333333333</v>
      </c>
      <c r="Q10" s="1" t="s">
        <v>154</v>
      </c>
    </row>
    <row r="11" spans="10:17" x14ac:dyDescent="0.25">
      <c r="J11" s="1"/>
      <c r="K11" s="1"/>
      <c r="L11" s="1"/>
      <c r="M11" s="1"/>
      <c r="N11" s="1" t="s">
        <v>133</v>
      </c>
      <c r="O11">
        <f>COUNTIF(K2:M446,"*mimic joints*")</f>
        <v>3</v>
      </c>
      <c r="P11">
        <f>O11/O21*100</f>
        <v>6.25</v>
      </c>
      <c r="Q11" s="1" t="s">
        <v>110</v>
      </c>
    </row>
    <row r="12" spans="10:17" ht="45" x14ac:dyDescent="0.25">
      <c r="J12" s="1"/>
      <c r="K12" s="1"/>
      <c r="L12" s="1"/>
      <c r="M12" s="1"/>
      <c r="N12" s="1" t="s">
        <v>134</v>
      </c>
      <c r="O12">
        <f>COUNTIF(K2:M446,"*jerk limits*")</f>
        <v>4</v>
      </c>
      <c r="P12">
        <f>O12/O21*100</f>
        <v>8.3333333333333321</v>
      </c>
      <c r="Q12" s="1" t="s">
        <v>155</v>
      </c>
    </row>
    <row r="13" spans="10:17" x14ac:dyDescent="0.25">
      <c r="J13" s="1"/>
      <c r="K13" s="1"/>
      <c r="L13" s="1"/>
      <c r="M13" s="1"/>
      <c r="N13" s="1" t="s">
        <v>24</v>
      </c>
      <c r="O13">
        <f>COUNTIF(K2:M446,"*Other*")</f>
        <v>12</v>
      </c>
      <c r="P13">
        <f>O13/O21*100</f>
        <v>25</v>
      </c>
      <c r="Q13" s="1"/>
    </row>
    <row r="14" spans="10:17" ht="45" x14ac:dyDescent="0.25">
      <c r="J14" s="1"/>
      <c r="K14" s="1"/>
      <c r="L14" s="1"/>
      <c r="M14" s="1"/>
      <c r="N14" s="1" t="s">
        <v>135</v>
      </c>
      <c r="O14">
        <f>COUNTIF(K2:M446,"*complex linkage*")</f>
        <v>4</v>
      </c>
      <c r="P14">
        <f>O14/O21*100</f>
        <v>8.3333333333333321</v>
      </c>
      <c r="Q14" s="1" t="s">
        <v>152</v>
      </c>
    </row>
    <row r="15" spans="10:17" x14ac:dyDescent="0.25">
      <c r="J15" s="1"/>
      <c r="K15" s="1"/>
      <c r="L15" s="1"/>
      <c r="M15" s="1"/>
      <c r="N15" s="1" t="s">
        <v>144</v>
      </c>
      <c r="O15">
        <f>COUNTIF(K2:M500,"*None*")</f>
        <v>3</v>
      </c>
      <c r="P15">
        <f>O15/O21*100</f>
        <v>6.25</v>
      </c>
    </row>
    <row r="16" spans="10:17" x14ac:dyDescent="0.25">
      <c r="J16" s="1"/>
      <c r="K16" s="1"/>
      <c r="L16" s="1"/>
      <c r="M16" s="1"/>
    </row>
    <row r="17" spans="10:15" x14ac:dyDescent="0.25">
      <c r="J17" s="1"/>
      <c r="K17" s="1"/>
      <c r="L17" s="1"/>
      <c r="M17" s="1"/>
    </row>
    <row r="18" spans="10:15" x14ac:dyDescent="0.25">
      <c r="J18" s="1"/>
      <c r="K18" s="1"/>
      <c r="L18" s="1"/>
      <c r="M18" s="1"/>
    </row>
    <row r="19" spans="10:15" x14ac:dyDescent="0.25">
      <c r="J19" s="1"/>
      <c r="K19" s="1"/>
      <c r="L19" s="1"/>
      <c r="M19" s="1"/>
    </row>
    <row r="20" spans="10:15" x14ac:dyDescent="0.25">
      <c r="J20" s="1"/>
      <c r="K20" s="1"/>
      <c r="L20" s="1"/>
      <c r="M20" s="1"/>
    </row>
    <row r="21" spans="10:15" x14ac:dyDescent="0.25">
      <c r="J21" s="1"/>
      <c r="K21" s="1"/>
      <c r="L21" s="1"/>
      <c r="M21" s="1"/>
      <c r="N21" t="s">
        <v>145</v>
      </c>
      <c r="O21">
        <f>SUM(O2:O15)</f>
        <v>48</v>
      </c>
    </row>
    <row r="22" spans="10:15" x14ac:dyDescent="0.25">
      <c r="J22" s="1"/>
      <c r="K22" s="1"/>
      <c r="L22" s="1"/>
      <c r="M22" s="1"/>
    </row>
    <row r="23" spans="10:15" x14ac:dyDescent="0.25">
      <c r="J23" s="1"/>
      <c r="K23" s="1"/>
      <c r="L23" s="1"/>
      <c r="M23" s="1"/>
    </row>
    <row r="24" spans="10:15" x14ac:dyDescent="0.25">
      <c r="J24" s="1"/>
      <c r="K24" s="1"/>
      <c r="L24" s="1"/>
      <c r="M24" s="1"/>
    </row>
    <row r="25" spans="10:15" x14ac:dyDescent="0.25">
      <c r="J25" s="1"/>
      <c r="K25" s="1"/>
      <c r="L25" s="1"/>
      <c r="M25" s="1"/>
    </row>
    <row r="26" spans="10:15" x14ac:dyDescent="0.25">
      <c r="J26" s="1"/>
      <c r="K26" s="1"/>
      <c r="L26" s="1"/>
      <c r="M26" s="1"/>
    </row>
    <row r="27" spans="10:15" x14ac:dyDescent="0.25">
      <c r="J27" s="1"/>
      <c r="K27" s="1"/>
      <c r="L27" s="1"/>
      <c r="M27" s="1"/>
    </row>
    <row r="28" spans="10:15" x14ac:dyDescent="0.25">
      <c r="J28" s="1"/>
      <c r="K28" s="1"/>
      <c r="L28" s="1"/>
      <c r="M28" s="1"/>
    </row>
    <row r="29" spans="10:15" x14ac:dyDescent="0.25">
      <c r="J29" s="1"/>
      <c r="K29" s="1"/>
      <c r="L29" s="1"/>
      <c r="M29" s="1"/>
    </row>
    <row r="30" spans="10:15" x14ac:dyDescent="0.25">
      <c r="J30" s="1"/>
      <c r="K30" s="1"/>
      <c r="L30" s="1"/>
      <c r="M30" s="1"/>
    </row>
    <row r="31" spans="10:15" x14ac:dyDescent="0.25">
      <c r="J31" s="1"/>
      <c r="K31" s="1"/>
      <c r="L31" s="1"/>
      <c r="M31" s="1"/>
    </row>
    <row r="32" spans="10:15" x14ac:dyDescent="0.25">
      <c r="J32" s="1"/>
      <c r="K32" s="1"/>
      <c r="L32" s="1"/>
      <c r="M32" s="1"/>
    </row>
    <row r="33" spans="10:13" x14ac:dyDescent="0.25">
      <c r="J33" s="1"/>
      <c r="K33" s="1"/>
      <c r="L33" s="1"/>
      <c r="M33" s="1"/>
    </row>
    <row r="34" spans="10:13" x14ac:dyDescent="0.25">
      <c r="J34" s="1"/>
      <c r="K34" s="1"/>
      <c r="L34" s="1"/>
      <c r="M34" s="1"/>
    </row>
    <row r="35" spans="10:13" ht="45" x14ac:dyDescent="0.25">
      <c r="J35" s="1" t="s">
        <v>25</v>
      </c>
      <c r="K35" s="1" t="s">
        <v>126</v>
      </c>
      <c r="L35" s="1" t="s">
        <v>127</v>
      </c>
      <c r="M35" s="1"/>
    </row>
    <row r="36" spans="10:13" x14ac:dyDescent="0.25">
      <c r="J36" s="1"/>
      <c r="K36" s="1"/>
      <c r="L36" s="1"/>
      <c r="M36" s="1"/>
    </row>
    <row r="37" spans="10:13" x14ac:dyDescent="0.25">
      <c r="J37" s="1"/>
      <c r="K37" s="1"/>
      <c r="L37" s="1"/>
      <c r="M37" s="1"/>
    </row>
    <row r="38" spans="10:13" x14ac:dyDescent="0.25">
      <c r="J38" s="1"/>
      <c r="K38" s="1"/>
      <c r="L38" s="1"/>
      <c r="M38" s="1"/>
    </row>
    <row r="39" spans="10:13" x14ac:dyDescent="0.25">
      <c r="J39" s="1"/>
      <c r="K39" s="1"/>
      <c r="L39" s="1"/>
      <c r="M39" s="1"/>
    </row>
    <row r="40" spans="10:13" x14ac:dyDescent="0.25">
      <c r="J40" s="1"/>
      <c r="K40" s="1"/>
      <c r="L40" s="1"/>
      <c r="M40" s="1"/>
    </row>
    <row r="41" spans="10:13" x14ac:dyDescent="0.25">
      <c r="J41" s="1"/>
      <c r="K41" s="1"/>
      <c r="L41" s="1"/>
      <c r="M41" s="1"/>
    </row>
    <row r="42" spans="10:13" x14ac:dyDescent="0.25">
      <c r="J42" s="1"/>
      <c r="K42" s="1"/>
      <c r="L42" s="1"/>
      <c r="M42" s="1"/>
    </row>
    <row r="43" spans="10:13" x14ac:dyDescent="0.25">
      <c r="J43" s="1"/>
      <c r="K43" s="1"/>
      <c r="L43" s="1"/>
      <c r="M43" s="1"/>
    </row>
    <row r="44" spans="10:13" x14ac:dyDescent="0.25">
      <c r="J44" s="1"/>
      <c r="K44" s="1"/>
      <c r="L44" s="1"/>
      <c r="M44" s="1"/>
    </row>
    <row r="45" spans="10:13" x14ac:dyDescent="0.25">
      <c r="J45" s="1"/>
      <c r="K45" s="1"/>
      <c r="L45" s="1"/>
      <c r="M45" s="1"/>
    </row>
    <row r="46" spans="10:13" x14ac:dyDescent="0.25">
      <c r="J46" s="1"/>
      <c r="K46" s="1"/>
      <c r="L46" s="1"/>
      <c r="M46" s="1"/>
    </row>
    <row r="47" spans="10:13" x14ac:dyDescent="0.25">
      <c r="J47" s="1"/>
      <c r="K47" s="1"/>
      <c r="L47" s="1"/>
      <c r="M47" s="1"/>
    </row>
    <row r="48" spans="10:13" x14ac:dyDescent="0.25">
      <c r="J48" s="1"/>
      <c r="K48" s="1"/>
      <c r="L48" s="1"/>
      <c r="M48" s="1"/>
    </row>
    <row r="49" spans="10:13" x14ac:dyDescent="0.25">
      <c r="J49" s="1"/>
      <c r="K49" s="1"/>
      <c r="L49" s="1"/>
      <c r="M49" s="1"/>
    </row>
    <row r="50" spans="10:13" x14ac:dyDescent="0.25">
      <c r="J50" s="1"/>
      <c r="K50" s="1"/>
      <c r="L50" s="1"/>
      <c r="M50" s="1"/>
    </row>
    <row r="51" spans="10:13" x14ac:dyDescent="0.25">
      <c r="J51" s="1"/>
      <c r="K51" s="1"/>
      <c r="L51" s="1"/>
      <c r="M51" s="1"/>
    </row>
    <row r="52" spans="10:13" x14ac:dyDescent="0.25">
      <c r="J52" s="1"/>
      <c r="K52" s="1"/>
      <c r="L52" s="1"/>
      <c r="M52" s="1"/>
    </row>
    <row r="53" spans="10:13" x14ac:dyDescent="0.25">
      <c r="J53" s="1"/>
      <c r="K53" s="1"/>
      <c r="L53" s="1"/>
      <c r="M53" s="1"/>
    </row>
    <row r="54" spans="10:13" x14ac:dyDescent="0.25">
      <c r="J54" s="1"/>
      <c r="K54" s="1"/>
      <c r="L54" s="1"/>
      <c r="M54" s="1"/>
    </row>
    <row r="55" spans="10:13" x14ac:dyDescent="0.25">
      <c r="J55" s="1"/>
      <c r="K55" s="1"/>
      <c r="L55" s="1"/>
      <c r="M55" s="1"/>
    </row>
    <row r="56" spans="10:13" x14ac:dyDescent="0.25">
      <c r="J56" s="1"/>
      <c r="K56" s="1"/>
      <c r="L56" s="1"/>
      <c r="M56" s="1"/>
    </row>
    <row r="57" spans="10:13" x14ac:dyDescent="0.25">
      <c r="J57" s="1"/>
      <c r="K57" s="1"/>
      <c r="L57" s="1"/>
      <c r="M57" s="1"/>
    </row>
    <row r="58" spans="10:13" x14ac:dyDescent="0.25">
      <c r="J58" s="1"/>
      <c r="K58" s="1"/>
      <c r="L58" s="1"/>
      <c r="M58" s="1"/>
    </row>
    <row r="59" spans="10:13" x14ac:dyDescent="0.25">
      <c r="J59" s="1"/>
      <c r="K59" s="1"/>
      <c r="L59" s="1"/>
      <c r="M59" s="1"/>
    </row>
    <row r="60" spans="10:13" x14ac:dyDescent="0.25">
      <c r="J60" s="1"/>
      <c r="K60" s="1"/>
      <c r="L60" s="1"/>
      <c r="M60" s="1"/>
    </row>
    <row r="61" spans="10:13" x14ac:dyDescent="0.25">
      <c r="J61" s="1"/>
      <c r="K61" s="1"/>
      <c r="L61" s="1"/>
      <c r="M61" s="1"/>
    </row>
    <row r="62" spans="10:13" x14ac:dyDescent="0.25">
      <c r="J62" s="1"/>
      <c r="K62" s="1"/>
      <c r="L62" s="1"/>
      <c r="M62" s="1"/>
    </row>
    <row r="63" spans="10:13" x14ac:dyDescent="0.25">
      <c r="J63" s="1"/>
      <c r="K63" s="1"/>
      <c r="L63" s="1"/>
      <c r="M63" s="1"/>
    </row>
    <row r="64" spans="10:13" x14ac:dyDescent="0.25">
      <c r="J64" s="1"/>
      <c r="K64" s="1"/>
      <c r="L64" s="1"/>
      <c r="M64" s="1"/>
    </row>
    <row r="65" spans="10:13" ht="60" x14ac:dyDescent="0.25">
      <c r="J65" s="1" t="s">
        <v>36</v>
      </c>
      <c r="K65" s="1" t="s">
        <v>131</v>
      </c>
      <c r="L65" s="1"/>
      <c r="M65" s="1"/>
    </row>
    <row r="66" spans="10:13" x14ac:dyDescent="0.25">
      <c r="J66" s="1"/>
      <c r="K66" s="1"/>
      <c r="L66" s="1"/>
      <c r="M66" s="1"/>
    </row>
    <row r="67" spans="10:13" x14ac:dyDescent="0.25">
      <c r="J67" s="1"/>
      <c r="K67" s="1"/>
      <c r="L67" s="1"/>
      <c r="M67" s="1"/>
    </row>
    <row r="68" spans="10:13" x14ac:dyDescent="0.25">
      <c r="J68" s="1"/>
      <c r="K68" s="1"/>
      <c r="L68" s="1"/>
      <c r="M68" s="1"/>
    </row>
    <row r="69" spans="10:13" x14ac:dyDescent="0.25">
      <c r="J69" s="1"/>
      <c r="K69" s="1"/>
      <c r="L69" s="1"/>
      <c r="M69" s="1"/>
    </row>
    <row r="70" spans="10:13" x14ac:dyDescent="0.25">
      <c r="J70" s="1"/>
      <c r="K70" s="1"/>
      <c r="L70" s="1"/>
      <c r="M70" s="1"/>
    </row>
    <row r="71" spans="10:13" x14ac:dyDescent="0.25">
      <c r="J71" s="1"/>
      <c r="K71" s="1"/>
      <c r="L71" s="1"/>
      <c r="M71" s="1"/>
    </row>
    <row r="72" spans="10:13" ht="30" x14ac:dyDescent="0.25">
      <c r="J72" s="1" t="s">
        <v>39</v>
      </c>
      <c r="K72" s="1" t="s">
        <v>125</v>
      </c>
      <c r="L72" s="1"/>
      <c r="M72" s="1"/>
    </row>
    <row r="73" spans="10:13" x14ac:dyDescent="0.25">
      <c r="J73" s="1"/>
      <c r="K73" s="1"/>
      <c r="L73" s="1"/>
      <c r="M73" s="1"/>
    </row>
    <row r="74" spans="10:13" ht="30" x14ac:dyDescent="0.25">
      <c r="J74" s="1" t="s">
        <v>42</v>
      </c>
      <c r="K74" s="1" t="s">
        <v>126</v>
      </c>
      <c r="L74" s="1"/>
      <c r="M74" s="1"/>
    </row>
    <row r="75" spans="10:13" x14ac:dyDescent="0.25">
      <c r="J75" s="1"/>
      <c r="K75" s="1"/>
      <c r="L75" s="1"/>
      <c r="M75" s="1"/>
    </row>
    <row r="76" spans="10:13" x14ac:dyDescent="0.25">
      <c r="J76" s="1"/>
      <c r="K76" s="1"/>
      <c r="L76" s="1"/>
      <c r="M76" s="1"/>
    </row>
    <row r="77" spans="10:13" x14ac:dyDescent="0.25">
      <c r="J77" s="1"/>
      <c r="K77" s="1"/>
      <c r="L77" s="1"/>
      <c r="M77" s="1"/>
    </row>
    <row r="78" spans="10:13" x14ac:dyDescent="0.25">
      <c r="J78" s="1"/>
      <c r="K78" s="1"/>
      <c r="L78" s="1"/>
      <c r="M78" s="1"/>
    </row>
    <row r="79" spans="10:13" x14ac:dyDescent="0.25">
      <c r="J79" s="1"/>
      <c r="K79" s="1"/>
      <c r="L79" s="1"/>
      <c r="M79" s="1"/>
    </row>
    <row r="80" spans="10:13" x14ac:dyDescent="0.25">
      <c r="J80" s="1"/>
      <c r="K80" s="1"/>
      <c r="L80" s="1"/>
      <c r="M80" s="1"/>
    </row>
    <row r="81" spans="10:13" x14ac:dyDescent="0.25">
      <c r="J81" s="1"/>
      <c r="K81" s="1"/>
      <c r="L81" s="1"/>
      <c r="M81" s="1"/>
    </row>
    <row r="82" spans="10:13" x14ac:dyDescent="0.25">
      <c r="J82" s="1"/>
      <c r="K82" s="1"/>
      <c r="L82" s="1"/>
      <c r="M82" s="1"/>
    </row>
    <row r="83" spans="10:13" x14ac:dyDescent="0.25">
      <c r="J83" s="1"/>
      <c r="K83" s="1"/>
      <c r="L83" s="1"/>
      <c r="M83" s="1"/>
    </row>
    <row r="84" spans="10:13" x14ac:dyDescent="0.25">
      <c r="J84" s="1"/>
      <c r="K84" s="1"/>
      <c r="L84" s="1"/>
      <c r="M84" s="1"/>
    </row>
    <row r="85" spans="10:13" ht="30" x14ac:dyDescent="0.25">
      <c r="J85" s="1" t="s">
        <v>45</v>
      </c>
      <c r="K85" s="1" t="s">
        <v>24</v>
      </c>
      <c r="L85" s="1"/>
      <c r="M85" s="1"/>
    </row>
    <row r="86" spans="10:13" x14ac:dyDescent="0.25">
      <c r="J86" s="1"/>
      <c r="K86" s="1"/>
      <c r="L86" s="1"/>
      <c r="M86" s="1"/>
    </row>
    <row r="87" spans="10:13" x14ac:dyDescent="0.25">
      <c r="J87" s="1"/>
      <c r="K87" s="1"/>
      <c r="L87" s="1"/>
      <c r="M87" s="1"/>
    </row>
    <row r="88" spans="10:13" x14ac:dyDescent="0.25">
      <c r="J88" s="1"/>
      <c r="K88" s="1"/>
      <c r="L88" s="1"/>
      <c r="M88" s="1"/>
    </row>
    <row r="89" spans="10:13" ht="30" x14ac:dyDescent="0.25">
      <c r="J89" s="1" t="s">
        <v>48</v>
      </c>
      <c r="K89" s="1" t="s">
        <v>125</v>
      </c>
      <c r="L89" s="1"/>
      <c r="M89" s="1"/>
    </row>
    <row r="90" spans="10:13" ht="30" x14ac:dyDescent="0.25">
      <c r="J90" s="1" t="s">
        <v>49</v>
      </c>
      <c r="K90" s="1" t="s">
        <v>128</v>
      </c>
      <c r="L90" s="1"/>
      <c r="M90" s="1"/>
    </row>
    <row r="91" spans="10:13" x14ac:dyDescent="0.25">
      <c r="J91" s="1"/>
      <c r="K91" s="1"/>
      <c r="L91" s="1"/>
      <c r="M91" s="1"/>
    </row>
    <row r="92" spans="10:13" x14ac:dyDescent="0.25">
      <c r="J92" s="1"/>
      <c r="K92" s="1"/>
      <c r="L92" s="1"/>
      <c r="M92" s="1"/>
    </row>
    <row r="93" spans="10:13" x14ac:dyDescent="0.25">
      <c r="J93" s="1"/>
      <c r="K93" s="1"/>
      <c r="L93" s="1"/>
      <c r="M93" s="1"/>
    </row>
    <row r="94" spans="10:13" x14ac:dyDescent="0.25">
      <c r="J94" s="1"/>
      <c r="K94" s="1"/>
      <c r="L94" s="1"/>
      <c r="M94" s="1"/>
    </row>
    <row r="95" spans="10:13" x14ac:dyDescent="0.25">
      <c r="J95" s="1"/>
      <c r="K95" s="1"/>
      <c r="L95" s="1"/>
      <c r="M95" s="1"/>
    </row>
    <row r="96" spans="10:13" x14ac:dyDescent="0.25">
      <c r="J96" s="1"/>
      <c r="K96" s="1"/>
      <c r="L96" s="1"/>
      <c r="M96" s="1"/>
    </row>
    <row r="97" spans="10:13" x14ac:dyDescent="0.25">
      <c r="J97" s="1"/>
      <c r="K97" s="1"/>
      <c r="L97" s="1"/>
      <c r="M97" s="1"/>
    </row>
    <row r="98" spans="10:13" x14ac:dyDescent="0.25">
      <c r="J98" s="1"/>
      <c r="K98" s="1"/>
      <c r="L98" s="1"/>
      <c r="M98" s="1"/>
    </row>
    <row r="99" spans="10:13" ht="30" x14ac:dyDescent="0.25">
      <c r="J99" s="1" t="s">
        <v>52</v>
      </c>
      <c r="K99" s="1" t="s">
        <v>126</v>
      </c>
      <c r="L99" s="1"/>
      <c r="M99" s="1"/>
    </row>
    <row r="100" spans="10:13" x14ac:dyDescent="0.25">
      <c r="J100" s="1"/>
      <c r="K100" s="1"/>
      <c r="L100" s="1"/>
      <c r="M100" s="1"/>
    </row>
    <row r="101" spans="10:13" ht="45" x14ac:dyDescent="0.25">
      <c r="J101" s="1" t="s">
        <v>53</v>
      </c>
      <c r="K101" s="1" t="s">
        <v>53</v>
      </c>
      <c r="L101" s="1"/>
      <c r="M101" s="1"/>
    </row>
    <row r="102" spans="10:13" x14ac:dyDescent="0.25">
      <c r="J102" s="1"/>
      <c r="K102" s="1"/>
      <c r="L102" s="1"/>
      <c r="M102" s="1"/>
    </row>
    <row r="103" spans="10:13" x14ac:dyDescent="0.25">
      <c r="J103" s="1"/>
      <c r="K103" s="1"/>
      <c r="L103" s="1"/>
      <c r="M103" s="1"/>
    </row>
    <row r="104" spans="10:13" x14ac:dyDescent="0.25">
      <c r="J104" s="1"/>
      <c r="K104" s="1"/>
      <c r="L104" s="1"/>
      <c r="M104" s="1"/>
    </row>
    <row r="105" spans="10:13" ht="120" x14ac:dyDescent="0.25">
      <c r="J105" s="1" t="s">
        <v>54</v>
      </c>
      <c r="K105" s="1" t="s">
        <v>129</v>
      </c>
      <c r="L105" s="1"/>
      <c r="M105" s="1"/>
    </row>
    <row r="106" spans="10:13" ht="30" x14ac:dyDescent="0.25">
      <c r="J106" s="1" t="s">
        <v>56</v>
      </c>
      <c r="K106" s="1" t="s">
        <v>24</v>
      </c>
      <c r="L106" s="1"/>
      <c r="M106" s="1"/>
    </row>
    <row r="107" spans="10:13" x14ac:dyDescent="0.25">
      <c r="J107" s="1"/>
      <c r="K107" s="1"/>
      <c r="L107" s="1"/>
      <c r="M107" s="1"/>
    </row>
    <row r="108" spans="10:13" x14ac:dyDescent="0.25">
      <c r="J108" s="1"/>
      <c r="K108" s="1"/>
      <c r="L108" s="1"/>
      <c r="M108" s="1"/>
    </row>
    <row r="109" spans="10:13" x14ac:dyDescent="0.25">
      <c r="J109" s="1"/>
      <c r="K109" s="1"/>
      <c r="L109" s="1"/>
      <c r="M109" s="1"/>
    </row>
    <row r="110" spans="10:13" x14ac:dyDescent="0.25">
      <c r="J110" s="1"/>
      <c r="K110" s="1"/>
      <c r="L110" s="1"/>
      <c r="M110" s="1"/>
    </row>
    <row r="111" spans="10:13" x14ac:dyDescent="0.25">
      <c r="J111" s="1"/>
      <c r="K111" s="1"/>
      <c r="L111" s="1"/>
      <c r="M111" s="1"/>
    </row>
    <row r="112" spans="10:13" x14ac:dyDescent="0.25">
      <c r="J112" s="1"/>
      <c r="K112" s="1"/>
      <c r="L112" s="1"/>
      <c r="M112" s="1"/>
    </row>
    <row r="113" spans="10:13" x14ac:dyDescent="0.25">
      <c r="J113" s="1"/>
      <c r="K113" s="1"/>
      <c r="L113" s="1"/>
      <c r="M113" s="1"/>
    </row>
    <row r="114" spans="10:13" x14ac:dyDescent="0.25">
      <c r="J114" s="1"/>
      <c r="K114" s="1"/>
      <c r="L114" s="1"/>
      <c r="M114" s="1"/>
    </row>
    <row r="115" spans="10:13" x14ac:dyDescent="0.25">
      <c r="J115" s="1"/>
      <c r="K115" s="1"/>
      <c r="L115" s="1"/>
      <c r="M115" s="1"/>
    </row>
    <row r="116" spans="10:13" x14ac:dyDescent="0.25">
      <c r="J116" s="1"/>
      <c r="K116" s="1"/>
      <c r="L116" s="1"/>
      <c r="M116" s="1"/>
    </row>
    <row r="117" spans="10:13" x14ac:dyDescent="0.25">
      <c r="J117" s="1"/>
      <c r="K117" s="1"/>
      <c r="L117" s="1"/>
      <c r="M117" s="1"/>
    </row>
    <row r="118" spans="10:13" x14ac:dyDescent="0.25">
      <c r="J118" s="1"/>
      <c r="K118" s="1"/>
      <c r="L118" s="1"/>
      <c r="M118" s="1"/>
    </row>
    <row r="119" spans="10:13" x14ac:dyDescent="0.25">
      <c r="J119" s="1"/>
      <c r="K119" s="1"/>
      <c r="L119" s="1"/>
      <c r="M119" s="1"/>
    </row>
    <row r="120" spans="10:13" x14ac:dyDescent="0.25">
      <c r="J120" s="1"/>
      <c r="K120" s="1"/>
      <c r="L120" s="1"/>
      <c r="M120" s="1"/>
    </row>
    <row r="121" spans="10:13" x14ac:dyDescent="0.25">
      <c r="J121" s="1"/>
      <c r="K121" s="1"/>
      <c r="L121" s="1"/>
      <c r="M121" s="1"/>
    </row>
    <row r="122" spans="10:13" x14ac:dyDescent="0.25">
      <c r="J122" s="1"/>
      <c r="K122" s="1"/>
      <c r="L122" s="1"/>
      <c r="M122" s="1"/>
    </row>
    <row r="123" spans="10:13" x14ac:dyDescent="0.25">
      <c r="J123" s="1"/>
      <c r="K123" s="1"/>
      <c r="L123" s="1"/>
      <c r="M123" s="1"/>
    </row>
    <row r="124" spans="10:13" x14ac:dyDescent="0.25">
      <c r="J124" s="1"/>
      <c r="K124" s="1"/>
      <c r="L124" s="1"/>
      <c r="M124" s="1"/>
    </row>
    <row r="125" spans="10:13" x14ac:dyDescent="0.25">
      <c r="J125" s="1"/>
      <c r="K125" s="1"/>
      <c r="L125" s="1"/>
      <c r="M125" s="1"/>
    </row>
    <row r="126" spans="10:13" x14ac:dyDescent="0.25">
      <c r="J126" s="1"/>
      <c r="K126" s="1"/>
      <c r="L126" s="1"/>
      <c r="M126" s="1"/>
    </row>
    <row r="127" spans="10:13" x14ac:dyDescent="0.25">
      <c r="J127" s="1"/>
      <c r="K127" s="1"/>
      <c r="L127" s="1"/>
      <c r="M127" s="1"/>
    </row>
    <row r="128" spans="10:13" x14ac:dyDescent="0.25">
      <c r="J128" s="1"/>
      <c r="K128" s="1"/>
      <c r="L128" s="1"/>
      <c r="M128" s="1"/>
    </row>
    <row r="129" spans="10:13" x14ac:dyDescent="0.25">
      <c r="J129" s="1"/>
      <c r="K129" s="1"/>
      <c r="L129" s="1"/>
      <c r="M129" s="1"/>
    </row>
    <row r="130" spans="10:13" x14ac:dyDescent="0.25">
      <c r="J130" s="1"/>
      <c r="K130" s="1"/>
      <c r="L130" s="1"/>
      <c r="M130" s="1"/>
    </row>
    <row r="131" spans="10:13" x14ac:dyDescent="0.25">
      <c r="J131" s="1"/>
      <c r="K131" s="1"/>
      <c r="L131" s="1"/>
      <c r="M131" s="1"/>
    </row>
    <row r="132" spans="10:13" x14ac:dyDescent="0.25">
      <c r="J132" s="1"/>
      <c r="K132" s="1"/>
      <c r="L132" s="1"/>
      <c r="M132" s="1"/>
    </row>
    <row r="133" spans="10:13" x14ac:dyDescent="0.25">
      <c r="J133" s="1"/>
      <c r="K133" s="1"/>
      <c r="L133" s="1"/>
      <c r="M133" s="1"/>
    </row>
    <row r="134" spans="10:13" x14ac:dyDescent="0.25">
      <c r="J134" s="1"/>
      <c r="K134" s="1"/>
      <c r="L134" s="1"/>
      <c r="M134" s="1"/>
    </row>
    <row r="135" spans="10:13" x14ac:dyDescent="0.25">
      <c r="J135" s="1"/>
      <c r="K135" s="1"/>
      <c r="L135" s="1"/>
      <c r="M135" s="1"/>
    </row>
    <row r="136" spans="10:13" x14ac:dyDescent="0.25">
      <c r="J136" s="1"/>
      <c r="K136" s="1"/>
      <c r="L136" s="1"/>
      <c r="M136" s="1"/>
    </row>
    <row r="137" spans="10:13" x14ac:dyDescent="0.25">
      <c r="J137" s="1"/>
      <c r="K137" s="1"/>
      <c r="L137" s="1"/>
      <c r="M137" s="1"/>
    </row>
    <row r="138" spans="10:13" x14ac:dyDescent="0.25">
      <c r="J138" s="1"/>
      <c r="K138" s="1"/>
      <c r="L138" s="1"/>
      <c r="M138" s="1"/>
    </row>
    <row r="139" spans="10:13" x14ac:dyDescent="0.25">
      <c r="J139" s="1"/>
      <c r="K139" s="1"/>
      <c r="L139" s="1"/>
      <c r="M139" s="1"/>
    </row>
    <row r="140" spans="10:13" x14ac:dyDescent="0.25">
      <c r="J140" s="1"/>
      <c r="K140" s="1"/>
      <c r="L140" s="1"/>
      <c r="M140" s="1"/>
    </row>
    <row r="141" spans="10:13" x14ac:dyDescent="0.25">
      <c r="J141" s="1"/>
      <c r="K141" s="1"/>
      <c r="L141" s="1"/>
      <c r="M141" s="1"/>
    </row>
    <row r="142" spans="10:13" x14ac:dyDescent="0.25">
      <c r="J142" s="1"/>
      <c r="K142" s="1"/>
      <c r="L142" s="1"/>
      <c r="M142" s="1"/>
    </row>
    <row r="143" spans="10:13" x14ac:dyDescent="0.25">
      <c r="J143" s="1"/>
      <c r="K143" s="1"/>
      <c r="L143" s="1"/>
      <c r="M143" s="1"/>
    </row>
    <row r="144" spans="10:13" x14ac:dyDescent="0.25">
      <c r="J144" s="1"/>
      <c r="K144" s="1"/>
      <c r="L144" s="1"/>
      <c r="M144" s="1"/>
    </row>
    <row r="145" spans="10:13" x14ac:dyDescent="0.25">
      <c r="J145" s="1"/>
      <c r="K145" s="1"/>
      <c r="L145" s="1"/>
      <c r="M145" s="1"/>
    </row>
    <row r="146" spans="10:13" x14ac:dyDescent="0.25">
      <c r="J146" s="1"/>
      <c r="K146" s="1"/>
      <c r="L146" s="1"/>
      <c r="M146" s="1"/>
    </row>
    <row r="147" spans="10:13" x14ac:dyDescent="0.25">
      <c r="J147" s="1"/>
      <c r="K147" s="1"/>
      <c r="L147" s="1"/>
      <c r="M147" s="1"/>
    </row>
    <row r="148" spans="10:13" x14ac:dyDescent="0.25">
      <c r="J148" s="1"/>
      <c r="K148" s="1"/>
      <c r="L148" s="1"/>
      <c r="M148" s="1"/>
    </row>
    <row r="149" spans="10:13" x14ac:dyDescent="0.25">
      <c r="J149" s="1"/>
      <c r="K149" s="1"/>
      <c r="L149" s="1"/>
      <c r="M149" s="1"/>
    </row>
    <row r="150" spans="10:13" x14ac:dyDescent="0.25">
      <c r="J150" s="1"/>
      <c r="K150" s="1"/>
      <c r="L150" s="1"/>
      <c r="M150" s="1"/>
    </row>
    <row r="151" spans="10:13" x14ac:dyDescent="0.25">
      <c r="J151" s="1"/>
      <c r="K151" s="1"/>
      <c r="L151" s="1"/>
      <c r="M151" s="1"/>
    </row>
    <row r="152" spans="10:13" x14ac:dyDescent="0.25">
      <c r="J152" s="1"/>
      <c r="K152" s="1"/>
      <c r="L152" s="1"/>
      <c r="M152" s="1"/>
    </row>
    <row r="153" spans="10:13" x14ac:dyDescent="0.25">
      <c r="J153" s="1"/>
      <c r="K153" s="1"/>
      <c r="L153" s="1"/>
      <c r="M153" s="1"/>
    </row>
    <row r="154" spans="10:13" x14ac:dyDescent="0.25">
      <c r="J154" s="1"/>
      <c r="K154" s="1"/>
      <c r="L154" s="1"/>
      <c r="M154" s="1"/>
    </row>
    <row r="155" spans="10:13" x14ac:dyDescent="0.25">
      <c r="J155" s="1"/>
      <c r="K155" s="1"/>
      <c r="L155" s="1"/>
      <c r="M155" s="1"/>
    </row>
    <row r="156" spans="10:13" x14ac:dyDescent="0.25">
      <c r="J156" s="1"/>
      <c r="K156" s="1"/>
      <c r="L156" s="1"/>
      <c r="M156" s="1"/>
    </row>
    <row r="157" spans="10:13" x14ac:dyDescent="0.25">
      <c r="J157" s="1"/>
      <c r="K157" s="1"/>
      <c r="L157" s="1"/>
      <c r="M157" s="1"/>
    </row>
    <row r="158" spans="10:13" x14ac:dyDescent="0.25">
      <c r="J158" s="1"/>
      <c r="K158" s="1"/>
      <c r="L158" s="1"/>
      <c r="M158" s="1"/>
    </row>
    <row r="159" spans="10:13" ht="30" x14ac:dyDescent="0.25">
      <c r="J159" s="1" t="s">
        <v>67</v>
      </c>
      <c r="K159" s="1" t="s">
        <v>125</v>
      </c>
      <c r="L159" s="1"/>
      <c r="M159" s="1"/>
    </row>
    <row r="160" spans="10:13" x14ac:dyDescent="0.25">
      <c r="J160" s="1"/>
      <c r="K160" s="1"/>
      <c r="L160" s="1"/>
      <c r="M160" s="1"/>
    </row>
    <row r="161" spans="10:13" x14ac:dyDescent="0.25">
      <c r="J161" s="1"/>
      <c r="K161" s="1"/>
      <c r="L161" s="1"/>
      <c r="M161" s="1"/>
    </row>
    <row r="162" spans="10:13" x14ac:dyDescent="0.25">
      <c r="J162" s="1"/>
      <c r="K162" s="1"/>
      <c r="L162" s="1"/>
      <c r="M162" s="1"/>
    </row>
    <row r="163" spans="10:13" x14ac:dyDescent="0.25">
      <c r="J163" s="1"/>
      <c r="K163" s="1"/>
      <c r="L163" s="1"/>
      <c r="M163" s="1"/>
    </row>
    <row r="164" spans="10:13" x14ac:dyDescent="0.25">
      <c r="J164" s="1"/>
      <c r="K164" s="1"/>
      <c r="L164" s="1"/>
      <c r="M164" s="1"/>
    </row>
    <row r="165" spans="10:13" x14ac:dyDescent="0.25">
      <c r="J165" s="1"/>
      <c r="K165" s="1"/>
      <c r="L165" s="1"/>
      <c r="M165" s="1"/>
    </row>
    <row r="166" spans="10:13" x14ac:dyDescent="0.25">
      <c r="J166" s="1"/>
      <c r="K166" s="1"/>
      <c r="L166" s="1"/>
      <c r="M166" s="1"/>
    </row>
    <row r="167" spans="10:13" x14ac:dyDescent="0.25">
      <c r="J167" s="1"/>
      <c r="K167" s="1"/>
      <c r="L167" s="1"/>
      <c r="M167" s="1"/>
    </row>
    <row r="168" spans="10:13" x14ac:dyDescent="0.25">
      <c r="J168" s="1"/>
      <c r="K168" s="1"/>
      <c r="L168" s="1"/>
      <c r="M168" s="1"/>
    </row>
    <row r="169" spans="10:13" x14ac:dyDescent="0.25">
      <c r="J169" s="1"/>
      <c r="K169" s="1"/>
      <c r="L169" s="1"/>
      <c r="M169" s="1"/>
    </row>
    <row r="170" spans="10:13" x14ac:dyDescent="0.25">
      <c r="J170" s="1"/>
      <c r="K170" s="1"/>
      <c r="L170" s="1"/>
      <c r="M170" s="1"/>
    </row>
    <row r="171" spans="10:13" x14ac:dyDescent="0.25">
      <c r="J171" s="1"/>
      <c r="K171" s="1"/>
      <c r="L171" s="1"/>
      <c r="M171" s="1"/>
    </row>
    <row r="172" spans="10:13" x14ac:dyDescent="0.25">
      <c r="J172" s="1"/>
      <c r="K172" s="1"/>
      <c r="L172" s="1"/>
      <c r="M172" s="1"/>
    </row>
    <row r="173" spans="10:13" x14ac:dyDescent="0.25">
      <c r="J173" s="1"/>
      <c r="K173" s="1"/>
      <c r="L173" s="1"/>
      <c r="M173" s="1"/>
    </row>
    <row r="174" spans="10:13" x14ac:dyDescent="0.25">
      <c r="J174" s="1"/>
      <c r="K174" s="1"/>
      <c r="L174" s="1"/>
      <c r="M174" s="1"/>
    </row>
    <row r="175" spans="10:13" x14ac:dyDescent="0.25">
      <c r="J175" s="1"/>
      <c r="K175" s="1"/>
      <c r="L175" s="1"/>
      <c r="M175" s="1"/>
    </row>
    <row r="176" spans="10:13" ht="30" x14ac:dyDescent="0.25">
      <c r="J176" s="1" t="s">
        <v>70</v>
      </c>
      <c r="K176" s="1" t="s">
        <v>130</v>
      </c>
      <c r="L176" s="1"/>
      <c r="M176" s="1"/>
    </row>
    <row r="177" spans="10:13" x14ac:dyDescent="0.25">
      <c r="J177" s="1"/>
      <c r="K177" s="1"/>
      <c r="L177" s="1"/>
      <c r="M177" s="1"/>
    </row>
    <row r="178" spans="10:13" x14ac:dyDescent="0.25">
      <c r="J178" s="1"/>
      <c r="K178" s="1"/>
      <c r="L178" s="1"/>
      <c r="M178" s="1"/>
    </row>
    <row r="179" spans="10:13" x14ac:dyDescent="0.25">
      <c r="J179" s="1"/>
      <c r="K179" s="1"/>
      <c r="L179" s="1"/>
      <c r="M179" s="1"/>
    </row>
    <row r="180" spans="10:13" x14ac:dyDescent="0.25">
      <c r="J180" s="1"/>
      <c r="K180" s="1"/>
      <c r="L180" s="1"/>
      <c r="M180" s="1"/>
    </row>
    <row r="181" spans="10:13" x14ac:dyDescent="0.25">
      <c r="J181" s="1"/>
      <c r="K181" s="1"/>
      <c r="L181" s="1"/>
      <c r="M181" s="1"/>
    </row>
    <row r="182" spans="10:13" x14ac:dyDescent="0.25">
      <c r="J182" s="1"/>
      <c r="K182" s="1"/>
      <c r="L182" s="1"/>
      <c r="M182" s="1"/>
    </row>
    <row r="183" spans="10:13" x14ac:dyDescent="0.25">
      <c r="J183" s="1"/>
      <c r="K183" s="1"/>
      <c r="L183" s="1"/>
      <c r="M183" s="1"/>
    </row>
    <row r="184" spans="10:13" x14ac:dyDescent="0.25">
      <c r="J184" s="1"/>
      <c r="K184" s="1"/>
      <c r="L184" s="1"/>
      <c r="M184" s="1"/>
    </row>
    <row r="185" spans="10:13" x14ac:dyDescent="0.25">
      <c r="J185" s="1"/>
      <c r="K185" s="1"/>
      <c r="L185" s="1"/>
      <c r="M185" s="1"/>
    </row>
    <row r="186" spans="10:13" x14ac:dyDescent="0.25">
      <c r="J186" s="1"/>
      <c r="K186" s="1"/>
      <c r="L186" s="1"/>
      <c r="M186" s="1"/>
    </row>
    <row r="187" spans="10:13" x14ac:dyDescent="0.25">
      <c r="J187" s="1"/>
      <c r="K187" s="1"/>
      <c r="L187" s="1"/>
      <c r="M187" s="1"/>
    </row>
    <row r="188" spans="10:13" x14ac:dyDescent="0.25">
      <c r="J188" s="1" t="s">
        <v>74</v>
      </c>
      <c r="K188" s="1" t="s">
        <v>144</v>
      </c>
      <c r="L188" s="1"/>
      <c r="M188" s="1"/>
    </row>
    <row r="189" spans="10:13" x14ac:dyDescent="0.25">
      <c r="J189" s="1"/>
      <c r="K189" s="1"/>
      <c r="L189" s="1"/>
      <c r="M189" s="1"/>
    </row>
    <row r="190" spans="10:13" x14ac:dyDescent="0.25">
      <c r="J190" s="1"/>
      <c r="K190" s="1"/>
      <c r="L190" s="1"/>
      <c r="M190" s="1"/>
    </row>
    <row r="191" spans="10:13" x14ac:dyDescent="0.25">
      <c r="J191" s="1"/>
      <c r="K191" s="1"/>
      <c r="L191" s="1"/>
      <c r="M191" s="1"/>
    </row>
    <row r="192" spans="10:13" x14ac:dyDescent="0.25">
      <c r="J192" s="1" t="s">
        <v>76</v>
      </c>
      <c r="K192" s="1" t="s">
        <v>131</v>
      </c>
      <c r="L192" s="1"/>
      <c r="M192" s="1"/>
    </row>
    <row r="193" spans="10:13" x14ac:dyDescent="0.25">
      <c r="J193" s="1"/>
      <c r="K193" s="1"/>
      <c r="L193" s="1"/>
      <c r="M193" s="1"/>
    </row>
    <row r="194" spans="10:13" x14ac:dyDescent="0.25">
      <c r="J194" s="1"/>
      <c r="K194" s="1"/>
      <c r="L194" s="1"/>
      <c r="M194" s="1"/>
    </row>
    <row r="195" spans="10:13" x14ac:dyDescent="0.25">
      <c r="J195" s="1"/>
      <c r="K195" s="1"/>
      <c r="L195" s="1"/>
      <c r="M195" s="1"/>
    </row>
    <row r="196" spans="10:13" x14ac:dyDescent="0.25">
      <c r="J196" s="1"/>
      <c r="K196" s="1"/>
      <c r="L196" s="1"/>
      <c r="M196" s="1"/>
    </row>
    <row r="197" spans="10:13" x14ac:dyDescent="0.25">
      <c r="J197" s="1"/>
      <c r="K197" s="1"/>
      <c r="L197" s="1"/>
      <c r="M197" s="1"/>
    </row>
    <row r="198" spans="10:13" x14ac:dyDescent="0.25">
      <c r="J198" s="1"/>
      <c r="K198" s="1"/>
      <c r="L198" s="1"/>
      <c r="M198" s="1"/>
    </row>
    <row r="199" spans="10:13" x14ac:dyDescent="0.25">
      <c r="J199" s="1"/>
      <c r="K199" s="1"/>
      <c r="L199" s="1"/>
      <c r="M199" s="1"/>
    </row>
    <row r="200" spans="10:13" x14ac:dyDescent="0.25">
      <c r="J200" s="1"/>
      <c r="K200" s="1"/>
      <c r="L200" s="1"/>
      <c r="M200" s="1"/>
    </row>
    <row r="201" spans="10:13" x14ac:dyDescent="0.25">
      <c r="J201" s="1"/>
      <c r="K201" s="1"/>
      <c r="L201" s="1"/>
      <c r="M201" s="1"/>
    </row>
    <row r="202" spans="10:13" x14ac:dyDescent="0.25">
      <c r="J202" s="1"/>
      <c r="K202" s="1"/>
      <c r="L202" s="1"/>
      <c r="M202" s="1"/>
    </row>
    <row r="203" spans="10:13" x14ac:dyDescent="0.25">
      <c r="J203" s="1"/>
      <c r="K203" s="1"/>
      <c r="L203" s="1"/>
      <c r="M203" s="1"/>
    </row>
    <row r="204" spans="10:13" x14ac:dyDescent="0.25">
      <c r="J204" s="1"/>
      <c r="K204" s="1"/>
      <c r="L204" s="1"/>
      <c r="M204" s="1"/>
    </row>
    <row r="205" spans="10:13" x14ac:dyDescent="0.25">
      <c r="J205" s="1"/>
      <c r="K205" s="1"/>
      <c r="L205" s="1"/>
      <c r="M205" s="1"/>
    </row>
    <row r="206" spans="10:13" x14ac:dyDescent="0.25">
      <c r="J206" s="1"/>
      <c r="K206" s="1"/>
      <c r="L206" s="1"/>
      <c r="M206" s="1"/>
    </row>
    <row r="207" spans="10:13" x14ac:dyDescent="0.25">
      <c r="J207" s="1"/>
      <c r="K207" s="1"/>
      <c r="L207" s="1"/>
      <c r="M207" s="1"/>
    </row>
    <row r="208" spans="10:13" ht="30" x14ac:dyDescent="0.25">
      <c r="J208" s="1" t="s">
        <v>77</v>
      </c>
      <c r="K208" s="1" t="s">
        <v>135</v>
      </c>
      <c r="L208" s="1"/>
      <c r="M208" s="1"/>
    </row>
    <row r="209" spans="10:13" x14ac:dyDescent="0.25">
      <c r="J209" s="1"/>
      <c r="K209" s="1"/>
      <c r="L209" s="1"/>
      <c r="M209" s="1"/>
    </row>
    <row r="210" spans="10:13" x14ac:dyDescent="0.25">
      <c r="J210" s="1"/>
      <c r="K210" s="1"/>
      <c r="L210" s="1"/>
      <c r="M210" s="1"/>
    </row>
    <row r="211" spans="10:13" x14ac:dyDescent="0.25">
      <c r="J211" s="1"/>
      <c r="K211" s="1"/>
      <c r="L211" s="1"/>
      <c r="M211" s="1"/>
    </row>
    <row r="212" spans="10:13" x14ac:dyDescent="0.25">
      <c r="J212" s="1"/>
      <c r="K212" s="1"/>
      <c r="L212" s="1"/>
      <c r="M212" s="1"/>
    </row>
    <row r="213" spans="10:13" x14ac:dyDescent="0.25">
      <c r="J213" s="1"/>
      <c r="K213" s="1"/>
      <c r="L213" s="1"/>
      <c r="M213" s="1"/>
    </row>
    <row r="214" spans="10:13" x14ac:dyDescent="0.25">
      <c r="J214" s="1"/>
      <c r="K214" s="1"/>
      <c r="L214" s="1"/>
      <c r="M214" s="1"/>
    </row>
    <row r="215" spans="10:13" x14ac:dyDescent="0.25">
      <c r="J215" s="1"/>
      <c r="K215" s="1"/>
      <c r="L215" s="1"/>
      <c r="M215" s="1"/>
    </row>
    <row r="216" spans="10:13" x14ac:dyDescent="0.25">
      <c r="J216" s="1"/>
      <c r="K216" s="1"/>
      <c r="L216" s="1"/>
      <c r="M216" s="1"/>
    </row>
    <row r="217" spans="10:13" x14ac:dyDescent="0.25">
      <c r="J217" s="1"/>
      <c r="K217" s="1"/>
      <c r="L217" s="1"/>
      <c r="M217" s="1"/>
    </row>
    <row r="218" spans="10:13" x14ac:dyDescent="0.25">
      <c r="J218" s="1"/>
      <c r="K218" s="1"/>
      <c r="L218" s="1"/>
      <c r="M218" s="1"/>
    </row>
    <row r="219" spans="10:13" x14ac:dyDescent="0.25">
      <c r="J219" s="1"/>
      <c r="K219" s="1"/>
      <c r="L219" s="1"/>
      <c r="M219" s="1"/>
    </row>
    <row r="220" spans="10:13" ht="90" x14ac:dyDescent="0.25">
      <c r="J220" s="1" t="s">
        <v>80</v>
      </c>
      <c r="K220" s="1" t="s">
        <v>24</v>
      </c>
      <c r="L220" s="1"/>
      <c r="M220" s="1"/>
    </row>
    <row r="221" spans="10:13" x14ac:dyDescent="0.25">
      <c r="J221" s="1"/>
      <c r="K221" s="1"/>
      <c r="L221" s="1"/>
      <c r="M221" s="1"/>
    </row>
    <row r="222" spans="10:13" x14ac:dyDescent="0.25">
      <c r="J222" s="1"/>
      <c r="K222" s="1"/>
      <c r="L222" s="1"/>
      <c r="M222" s="1"/>
    </row>
    <row r="223" spans="10:13" x14ac:dyDescent="0.25">
      <c r="J223" s="1"/>
      <c r="K223" s="1"/>
      <c r="L223" s="1"/>
      <c r="M223" s="1"/>
    </row>
    <row r="224" spans="10:13" x14ac:dyDescent="0.25">
      <c r="J224" s="1"/>
      <c r="K224" s="1"/>
      <c r="L224" s="1"/>
      <c r="M224" s="1"/>
    </row>
    <row r="225" spans="10:13" x14ac:dyDescent="0.25">
      <c r="J225" s="1"/>
      <c r="K225" s="1"/>
      <c r="L225" s="1"/>
      <c r="M225" s="1"/>
    </row>
    <row r="226" spans="10:13" x14ac:dyDescent="0.25">
      <c r="J226" s="1"/>
      <c r="K226" s="1"/>
      <c r="L226" s="1"/>
      <c r="M226" s="1"/>
    </row>
    <row r="227" spans="10:13" x14ac:dyDescent="0.25">
      <c r="J227" s="1"/>
      <c r="K227" s="1"/>
      <c r="L227" s="1"/>
      <c r="M227" s="1"/>
    </row>
    <row r="228" spans="10:13" x14ac:dyDescent="0.25">
      <c r="J228" s="1"/>
      <c r="K228" s="1"/>
      <c r="L228" s="1"/>
      <c r="M228" s="1"/>
    </row>
    <row r="229" spans="10:13" x14ac:dyDescent="0.25">
      <c r="J229" s="1"/>
      <c r="K229" s="1"/>
      <c r="L229" s="1"/>
      <c r="M229" s="1"/>
    </row>
    <row r="230" spans="10:13" x14ac:dyDescent="0.25">
      <c r="J230" s="1"/>
      <c r="K230" s="1"/>
      <c r="L230" s="1"/>
      <c r="M230" s="1"/>
    </row>
    <row r="231" spans="10:13" x14ac:dyDescent="0.25">
      <c r="J231" s="1"/>
      <c r="K231" s="1"/>
      <c r="L231" s="1"/>
      <c r="M231" s="1"/>
    </row>
    <row r="232" spans="10:13" x14ac:dyDescent="0.25">
      <c r="J232" s="1"/>
      <c r="K232" s="1"/>
      <c r="L232" s="1"/>
      <c r="M232" s="1"/>
    </row>
    <row r="233" spans="10:13" x14ac:dyDescent="0.25">
      <c r="J233" s="1"/>
      <c r="K233" s="1"/>
      <c r="L233" s="1"/>
      <c r="M233" s="1"/>
    </row>
    <row r="234" spans="10:13" x14ac:dyDescent="0.25">
      <c r="J234" s="1"/>
      <c r="K234" s="1"/>
      <c r="L234" s="1"/>
      <c r="M234" s="1"/>
    </row>
    <row r="235" spans="10:13" x14ac:dyDescent="0.25">
      <c r="J235" s="1" t="s">
        <v>84</v>
      </c>
      <c r="K235" s="1" t="s">
        <v>24</v>
      </c>
      <c r="L235" s="1"/>
      <c r="M235" s="1"/>
    </row>
    <row r="236" spans="10:13" x14ac:dyDescent="0.25">
      <c r="J236" s="1"/>
      <c r="K236" s="1"/>
      <c r="L236" s="1"/>
      <c r="M236" s="1"/>
    </row>
    <row r="237" spans="10:13" x14ac:dyDescent="0.25">
      <c r="J237" s="1"/>
      <c r="K237" s="1"/>
      <c r="L237" s="1"/>
      <c r="M237" s="1"/>
    </row>
    <row r="238" spans="10:13" ht="30" x14ac:dyDescent="0.25">
      <c r="J238" s="1" t="s">
        <v>87</v>
      </c>
      <c r="K238" s="1" t="s">
        <v>24</v>
      </c>
      <c r="L238" s="1"/>
      <c r="M238" s="1"/>
    </row>
    <row r="239" spans="10:13" x14ac:dyDescent="0.25">
      <c r="J239" s="1"/>
      <c r="K239" s="1"/>
      <c r="L239" s="1"/>
      <c r="M239" s="1"/>
    </row>
    <row r="240" spans="10:13" x14ac:dyDescent="0.25">
      <c r="J240" s="1"/>
      <c r="K240" s="1"/>
      <c r="L240" s="1"/>
      <c r="M240" s="1"/>
    </row>
    <row r="241" spans="10:13" x14ac:dyDescent="0.25">
      <c r="J241" s="1"/>
      <c r="K241" s="1"/>
      <c r="L241" s="1"/>
      <c r="M241" s="1"/>
    </row>
    <row r="242" spans="10:13" x14ac:dyDescent="0.25">
      <c r="J242" s="1"/>
      <c r="K242" s="1"/>
      <c r="L242" s="1"/>
      <c r="M242" s="1"/>
    </row>
    <row r="243" spans="10:13" x14ac:dyDescent="0.25">
      <c r="J243" s="1"/>
      <c r="K243" s="1"/>
      <c r="L243" s="1"/>
      <c r="M243" s="1"/>
    </row>
    <row r="244" spans="10:13" x14ac:dyDescent="0.25">
      <c r="J244" s="1"/>
      <c r="K244" s="1"/>
      <c r="L244" s="1"/>
      <c r="M244" s="1"/>
    </row>
    <row r="245" spans="10:13" x14ac:dyDescent="0.25">
      <c r="J245" s="1"/>
      <c r="K245" s="1"/>
      <c r="L245" s="1"/>
      <c r="M245" s="1"/>
    </row>
    <row r="246" spans="10:13" x14ac:dyDescent="0.25">
      <c r="J246" s="1"/>
      <c r="K246" s="1"/>
      <c r="L246" s="1"/>
      <c r="M246" s="1"/>
    </row>
    <row r="247" spans="10:13" x14ac:dyDescent="0.25">
      <c r="J247" s="1"/>
      <c r="K247" s="1"/>
      <c r="L247" s="1"/>
      <c r="M247" s="1"/>
    </row>
    <row r="248" spans="10:13" x14ac:dyDescent="0.25">
      <c r="J248" s="1"/>
      <c r="K248" s="1"/>
      <c r="L248" s="1"/>
      <c r="M248" s="1"/>
    </row>
    <row r="249" spans="10:13" x14ac:dyDescent="0.25">
      <c r="J249" s="1"/>
      <c r="K249" s="1"/>
      <c r="L249" s="1"/>
      <c r="M249" s="1"/>
    </row>
    <row r="250" spans="10:13" x14ac:dyDescent="0.25">
      <c r="J250" s="1"/>
      <c r="K250" s="1"/>
      <c r="L250" s="1"/>
      <c r="M250" s="1"/>
    </row>
    <row r="251" spans="10:13" x14ac:dyDescent="0.25">
      <c r="J251" s="1"/>
      <c r="K251" s="1"/>
      <c r="L251" s="1"/>
      <c r="M251" s="1"/>
    </row>
    <row r="252" spans="10:13" x14ac:dyDescent="0.25">
      <c r="J252" s="1"/>
      <c r="K252" s="1"/>
      <c r="L252" s="1"/>
      <c r="M252" s="1"/>
    </row>
    <row r="253" spans="10:13" x14ac:dyDescent="0.25">
      <c r="J253" s="1"/>
      <c r="K253" s="1"/>
      <c r="L253" s="1"/>
      <c r="M253" s="1"/>
    </row>
    <row r="254" spans="10:13" x14ac:dyDescent="0.25">
      <c r="J254" s="1"/>
      <c r="K254" s="1"/>
      <c r="L254" s="1"/>
      <c r="M254" s="1"/>
    </row>
    <row r="255" spans="10:13" x14ac:dyDescent="0.25">
      <c r="J255" s="1"/>
      <c r="K255" s="1"/>
      <c r="L255" s="1"/>
      <c r="M255" s="1"/>
    </row>
    <row r="256" spans="10:13" x14ac:dyDescent="0.25">
      <c r="J256" s="1"/>
      <c r="K256" s="1"/>
      <c r="L256" s="1"/>
      <c r="M256" s="1"/>
    </row>
    <row r="257" spans="10:13" x14ac:dyDescent="0.25">
      <c r="J257" s="1"/>
      <c r="K257" s="1"/>
      <c r="L257" s="1"/>
      <c r="M257" s="1"/>
    </row>
    <row r="258" spans="10:13" x14ac:dyDescent="0.25">
      <c r="J258" s="1"/>
      <c r="K258" s="1"/>
      <c r="L258" s="1"/>
      <c r="M258" s="1"/>
    </row>
    <row r="259" spans="10:13" x14ac:dyDescent="0.25">
      <c r="J259" s="1"/>
      <c r="K259" s="1"/>
      <c r="L259" s="1"/>
      <c r="M259" s="1"/>
    </row>
    <row r="260" spans="10:13" x14ac:dyDescent="0.25">
      <c r="J260" s="1"/>
      <c r="K260" s="1"/>
      <c r="L260" s="1"/>
      <c r="M260" s="1"/>
    </row>
    <row r="261" spans="10:13" x14ac:dyDescent="0.25">
      <c r="J261" s="1" t="s">
        <v>89</v>
      </c>
      <c r="K261" s="1" t="s">
        <v>131</v>
      </c>
      <c r="L261" s="1"/>
      <c r="M261" s="1"/>
    </row>
    <row r="262" spans="10:13" x14ac:dyDescent="0.25">
      <c r="J262" s="1"/>
      <c r="K262" s="1"/>
      <c r="L262" s="1"/>
      <c r="M262" s="1"/>
    </row>
    <row r="263" spans="10:13" x14ac:dyDescent="0.25">
      <c r="J263" s="1" t="s">
        <v>90</v>
      </c>
      <c r="K263" s="1" t="s">
        <v>130</v>
      </c>
      <c r="L263" s="1"/>
      <c r="M263" s="1"/>
    </row>
    <row r="264" spans="10:13" x14ac:dyDescent="0.25">
      <c r="J264" s="1"/>
      <c r="K264" s="1"/>
      <c r="L264" s="1"/>
      <c r="M264" s="1"/>
    </row>
    <row r="265" spans="10:13" x14ac:dyDescent="0.25">
      <c r="J265" s="1"/>
      <c r="K265" s="1"/>
      <c r="L265" s="1"/>
      <c r="M265" s="1"/>
    </row>
    <row r="266" spans="10:13" x14ac:dyDescent="0.25">
      <c r="J266" s="1"/>
      <c r="K266" s="1"/>
      <c r="L266" s="1"/>
      <c r="M266" s="1"/>
    </row>
    <row r="267" spans="10:13" x14ac:dyDescent="0.25">
      <c r="J267" s="1"/>
      <c r="K267" s="1"/>
      <c r="L267" s="1"/>
      <c r="M267" s="1"/>
    </row>
    <row r="268" spans="10:13" x14ac:dyDescent="0.25">
      <c r="J268" s="1"/>
      <c r="K268" s="1"/>
      <c r="L268" s="1"/>
      <c r="M268" s="1"/>
    </row>
    <row r="269" spans="10:13" x14ac:dyDescent="0.25">
      <c r="J269" s="1"/>
      <c r="K269" s="1"/>
      <c r="L269" s="1"/>
      <c r="M269" s="1"/>
    </row>
    <row r="270" spans="10:13" ht="30" x14ac:dyDescent="0.25">
      <c r="J270" s="1" t="s">
        <v>93</v>
      </c>
      <c r="K270" s="1" t="s">
        <v>131</v>
      </c>
      <c r="L270" s="1"/>
      <c r="M270" s="1"/>
    </row>
    <row r="271" spans="10:13" x14ac:dyDescent="0.25">
      <c r="J271" s="1"/>
      <c r="K271" s="1"/>
      <c r="L271" s="1"/>
      <c r="M271" s="1"/>
    </row>
    <row r="272" spans="10:13" x14ac:dyDescent="0.25">
      <c r="J272" s="1"/>
      <c r="K272" s="1"/>
      <c r="L272" s="1"/>
      <c r="M272" s="1"/>
    </row>
    <row r="273" spans="10:13" x14ac:dyDescent="0.25">
      <c r="J273" s="1"/>
      <c r="K273" s="1"/>
      <c r="L273" s="1"/>
      <c r="M273" s="1"/>
    </row>
    <row r="274" spans="10:13" x14ac:dyDescent="0.25">
      <c r="J274" s="1"/>
      <c r="K274" s="1"/>
      <c r="L274" s="1"/>
      <c r="M274" s="1"/>
    </row>
    <row r="275" spans="10:13" x14ac:dyDescent="0.25">
      <c r="J275" s="1"/>
      <c r="K275" s="1"/>
      <c r="L275" s="1"/>
      <c r="M275" s="1"/>
    </row>
    <row r="276" spans="10:13" x14ac:dyDescent="0.25">
      <c r="J276" s="1"/>
      <c r="K276" s="1"/>
      <c r="L276" s="1"/>
      <c r="M276" s="1"/>
    </row>
    <row r="277" spans="10:13" x14ac:dyDescent="0.25">
      <c r="J277" s="1"/>
      <c r="K277" s="1"/>
      <c r="L277" s="1"/>
      <c r="M277" s="1"/>
    </row>
    <row r="278" spans="10:13" x14ac:dyDescent="0.25">
      <c r="J278" s="1"/>
      <c r="K278" s="1"/>
      <c r="L278" s="1"/>
      <c r="M278" s="1"/>
    </row>
    <row r="279" spans="10:13" x14ac:dyDescent="0.25">
      <c r="J279" s="1"/>
      <c r="K279" s="1"/>
      <c r="L279" s="1"/>
      <c r="M279" s="1"/>
    </row>
    <row r="280" spans="10:13" x14ac:dyDescent="0.25">
      <c r="J280" s="1"/>
      <c r="K280" s="1"/>
      <c r="L280" s="1"/>
      <c r="M280" s="1"/>
    </row>
    <row r="281" spans="10:13" x14ac:dyDescent="0.25">
      <c r="J281" s="1"/>
      <c r="K281" s="1"/>
      <c r="L281" s="1"/>
      <c r="M281" s="1"/>
    </row>
    <row r="282" spans="10:13" x14ac:dyDescent="0.25">
      <c r="J282" s="1"/>
      <c r="K282" s="1"/>
      <c r="L282" s="1"/>
      <c r="M282" s="1"/>
    </row>
    <row r="283" spans="10:13" x14ac:dyDescent="0.25">
      <c r="J283" s="1"/>
      <c r="K283" s="1"/>
      <c r="L283" s="1"/>
      <c r="M283" s="1"/>
    </row>
    <row r="284" spans="10:13" x14ac:dyDescent="0.25">
      <c r="J284" s="1"/>
      <c r="K284" s="1"/>
      <c r="L284" s="1"/>
      <c r="M284" s="1"/>
    </row>
    <row r="285" spans="10:13" x14ac:dyDescent="0.25">
      <c r="J285" s="1"/>
      <c r="K285" s="1"/>
      <c r="L285" s="1"/>
      <c r="M285" s="1"/>
    </row>
    <row r="286" spans="10:13" ht="30" x14ac:dyDescent="0.25">
      <c r="J286" s="1" t="s">
        <v>94</v>
      </c>
      <c r="K286" s="1" t="s">
        <v>24</v>
      </c>
      <c r="L286" s="1"/>
      <c r="M286" s="1"/>
    </row>
    <row r="287" spans="10:13" x14ac:dyDescent="0.25">
      <c r="J287" s="1"/>
      <c r="K287" s="1"/>
      <c r="L287" s="1"/>
      <c r="M287" s="1"/>
    </row>
    <row r="288" spans="10:13" x14ac:dyDescent="0.25">
      <c r="J288" s="1"/>
      <c r="K288" s="1"/>
      <c r="L288" s="1"/>
      <c r="M288" s="1"/>
    </row>
    <row r="289" spans="10:13" x14ac:dyDescent="0.25">
      <c r="J289" s="1"/>
      <c r="K289" s="1"/>
      <c r="L289" s="1"/>
      <c r="M289" s="1"/>
    </row>
    <row r="290" spans="10:13" x14ac:dyDescent="0.25">
      <c r="J290" s="1"/>
      <c r="K290" s="1"/>
      <c r="L290" s="1"/>
      <c r="M290" s="1"/>
    </row>
    <row r="291" spans="10:13" x14ac:dyDescent="0.25">
      <c r="J291" s="1"/>
      <c r="K291" s="1"/>
      <c r="L291" s="1"/>
      <c r="M291" s="1"/>
    </row>
    <row r="292" spans="10:13" x14ac:dyDescent="0.25">
      <c r="J292" s="1"/>
      <c r="K292" s="1"/>
      <c r="L292" s="1"/>
      <c r="M292" s="1"/>
    </row>
    <row r="293" spans="10:13" x14ac:dyDescent="0.25">
      <c r="J293" s="1"/>
      <c r="K293" s="1"/>
      <c r="L293" s="1"/>
      <c r="M293" s="1"/>
    </row>
    <row r="294" spans="10:13" x14ac:dyDescent="0.25">
      <c r="J294" s="1"/>
      <c r="K294" s="1"/>
      <c r="L294" s="1"/>
      <c r="M294" s="1"/>
    </row>
    <row r="295" spans="10:13" x14ac:dyDescent="0.25">
      <c r="J295" s="1"/>
      <c r="K295" s="1"/>
      <c r="L295" s="1"/>
      <c r="M295" s="1"/>
    </row>
    <row r="296" spans="10:13" x14ac:dyDescent="0.25">
      <c r="J296" s="1"/>
      <c r="K296" s="1"/>
      <c r="L296" s="1"/>
      <c r="M296" s="1"/>
    </row>
    <row r="297" spans="10:13" x14ac:dyDescent="0.25">
      <c r="J297" s="1"/>
      <c r="K297" s="1"/>
      <c r="L297" s="1"/>
      <c r="M297" s="1"/>
    </row>
    <row r="298" spans="10:13" x14ac:dyDescent="0.25">
      <c r="J298" s="1"/>
      <c r="K298" s="1"/>
      <c r="L298" s="1"/>
      <c r="M298" s="1"/>
    </row>
    <row r="299" spans="10:13" x14ac:dyDescent="0.25">
      <c r="J299" s="1"/>
      <c r="K299" s="1"/>
      <c r="L299" s="1"/>
      <c r="M299" s="1"/>
    </row>
    <row r="300" spans="10:13" x14ac:dyDescent="0.25">
      <c r="J300" s="1"/>
      <c r="K300" s="1"/>
      <c r="L300" s="1"/>
      <c r="M300" s="1"/>
    </row>
    <row r="301" spans="10:13" x14ac:dyDescent="0.25">
      <c r="J301" s="1"/>
      <c r="K301" s="1"/>
      <c r="L301" s="1"/>
      <c r="M301" s="1"/>
    </row>
    <row r="302" spans="10:13" x14ac:dyDescent="0.25">
      <c r="J302" s="1"/>
      <c r="K302" s="1"/>
      <c r="L302" s="1"/>
      <c r="M302" s="1"/>
    </row>
    <row r="303" spans="10:13" x14ac:dyDescent="0.25">
      <c r="J303" s="1"/>
      <c r="K303" s="1"/>
      <c r="L303" s="1"/>
      <c r="M303" s="1"/>
    </row>
    <row r="304" spans="10:13" x14ac:dyDescent="0.25">
      <c r="J304" s="1"/>
      <c r="K304" s="1"/>
      <c r="L304" s="1"/>
      <c r="M304" s="1"/>
    </row>
    <row r="305" spans="10:13" x14ac:dyDescent="0.25">
      <c r="J305" s="1"/>
      <c r="K305" s="1"/>
      <c r="L305" s="1"/>
      <c r="M305" s="1"/>
    </row>
    <row r="306" spans="10:13" x14ac:dyDescent="0.25">
      <c r="J306" s="1"/>
      <c r="K306" s="1"/>
      <c r="L306" s="1"/>
      <c r="M306" s="1"/>
    </row>
    <row r="307" spans="10:13" x14ac:dyDescent="0.25">
      <c r="J307" s="1"/>
      <c r="K307" s="1"/>
      <c r="L307" s="1"/>
      <c r="M307" s="1"/>
    </row>
    <row r="308" spans="10:13" x14ac:dyDescent="0.25">
      <c r="J308" s="1"/>
      <c r="K308" s="1"/>
      <c r="L308" s="1"/>
      <c r="M308" s="1"/>
    </row>
    <row r="309" spans="10:13" x14ac:dyDescent="0.25">
      <c r="J309" s="1"/>
      <c r="K309" s="1"/>
      <c r="L309" s="1"/>
      <c r="M309" s="1"/>
    </row>
    <row r="310" spans="10:13" x14ac:dyDescent="0.25">
      <c r="J310" s="1"/>
      <c r="K310" s="1"/>
      <c r="L310" s="1"/>
      <c r="M310" s="1"/>
    </row>
    <row r="311" spans="10:13" x14ac:dyDescent="0.25">
      <c r="J311" s="1"/>
      <c r="K311" s="1"/>
      <c r="L311" s="1"/>
      <c r="M311" s="1"/>
    </row>
    <row r="312" spans="10:13" x14ac:dyDescent="0.25">
      <c r="J312" s="1"/>
      <c r="K312" s="1"/>
      <c r="L312" s="1"/>
      <c r="M312" s="1"/>
    </row>
    <row r="313" spans="10:13" x14ac:dyDescent="0.25">
      <c r="J313" s="1"/>
      <c r="K313" s="1"/>
      <c r="L313" s="1"/>
      <c r="M313" s="1"/>
    </row>
    <row r="314" spans="10:13" x14ac:dyDescent="0.25">
      <c r="J314" s="1"/>
      <c r="K314" s="1"/>
      <c r="L314" s="1"/>
      <c r="M314" s="1"/>
    </row>
    <row r="315" spans="10:13" x14ac:dyDescent="0.25">
      <c r="J315" s="1"/>
      <c r="K315" s="1"/>
      <c r="L315" s="1"/>
      <c r="M315" s="1"/>
    </row>
    <row r="316" spans="10:13" x14ac:dyDescent="0.25">
      <c r="J316" s="1"/>
      <c r="K316" s="1"/>
      <c r="L316" s="1"/>
      <c r="M316" s="1"/>
    </row>
    <row r="317" spans="10:13" x14ac:dyDescent="0.25">
      <c r="J317" s="1"/>
      <c r="K317" s="1"/>
      <c r="L317" s="1"/>
      <c r="M317" s="1"/>
    </row>
    <row r="318" spans="10:13" x14ac:dyDescent="0.25">
      <c r="J318" s="1"/>
      <c r="K318" s="1"/>
      <c r="L318" s="1"/>
      <c r="M318" s="1"/>
    </row>
    <row r="319" spans="10:13" x14ac:dyDescent="0.25">
      <c r="J319" s="1"/>
      <c r="K319" s="1"/>
      <c r="L319" s="1"/>
      <c r="M319" s="1"/>
    </row>
    <row r="320" spans="10:13" x14ac:dyDescent="0.25">
      <c r="J320" s="1"/>
      <c r="K320" s="1"/>
      <c r="L320" s="1"/>
      <c r="M320" s="1"/>
    </row>
    <row r="321" spans="10:13" x14ac:dyDescent="0.25">
      <c r="J321" s="1"/>
      <c r="K321" s="1"/>
      <c r="L321" s="1"/>
      <c r="M321" s="1"/>
    </row>
    <row r="322" spans="10:13" x14ac:dyDescent="0.25">
      <c r="J322" s="1"/>
      <c r="K322" s="1"/>
      <c r="L322" s="1"/>
      <c r="M322" s="1"/>
    </row>
    <row r="323" spans="10:13" x14ac:dyDescent="0.25">
      <c r="J323" s="1"/>
      <c r="K323" s="1"/>
      <c r="L323" s="1"/>
      <c r="M323" s="1"/>
    </row>
    <row r="324" spans="10:13" x14ac:dyDescent="0.25">
      <c r="J324" s="1"/>
      <c r="K324" s="1"/>
      <c r="L324" s="1"/>
      <c r="M324" s="1"/>
    </row>
    <row r="325" spans="10:13" x14ac:dyDescent="0.25">
      <c r="J325" s="1"/>
      <c r="K325" s="1"/>
      <c r="L325" s="1"/>
      <c r="M325" s="1"/>
    </row>
    <row r="326" spans="10:13" x14ac:dyDescent="0.25">
      <c r="J326" s="1"/>
      <c r="K326" s="1"/>
      <c r="L326" s="1"/>
      <c r="M326" s="1"/>
    </row>
    <row r="327" spans="10:13" ht="30" x14ac:dyDescent="0.25">
      <c r="J327" s="1" t="s">
        <v>95</v>
      </c>
      <c r="K327" s="1" t="s">
        <v>125</v>
      </c>
      <c r="L327" s="1" t="s">
        <v>135</v>
      </c>
      <c r="M327" s="1"/>
    </row>
    <row r="328" spans="10:13" x14ac:dyDescent="0.25">
      <c r="J328" s="1"/>
      <c r="K328" s="1"/>
      <c r="L328" s="1"/>
      <c r="M328" s="1"/>
    </row>
    <row r="329" spans="10:13" x14ac:dyDescent="0.25">
      <c r="J329" s="1"/>
      <c r="K329" s="1"/>
      <c r="L329" s="1"/>
      <c r="M329" s="1"/>
    </row>
    <row r="330" spans="10:13" x14ac:dyDescent="0.25">
      <c r="J330" s="1"/>
      <c r="K330" s="1"/>
      <c r="L330" s="1"/>
      <c r="M330" s="1"/>
    </row>
    <row r="331" spans="10:13" x14ac:dyDescent="0.25">
      <c r="J331" s="1"/>
      <c r="K331" s="1"/>
      <c r="L331" s="1"/>
      <c r="M331" s="1"/>
    </row>
    <row r="332" spans="10:13" x14ac:dyDescent="0.25">
      <c r="J332" s="1"/>
      <c r="K332" s="1"/>
      <c r="L332" s="1"/>
      <c r="M332" s="1"/>
    </row>
    <row r="333" spans="10:13" x14ac:dyDescent="0.25">
      <c r="J333" s="1"/>
      <c r="K333" s="1"/>
      <c r="L333" s="1"/>
      <c r="M333" s="1"/>
    </row>
    <row r="334" spans="10:13" ht="60" x14ac:dyDescent="0.25">
      <c r="J334" s="1" t="s">
        <v>97</v>
      </c>
      <c r="K334" s="1" t="s">
        <v>135</v>
      </c>
      <c r="L334" s="1" t="s">
        <v>128</v>
      </c>
      <c r="M334" s="1"/>
    </row>
    <row r="335" spans="10:13" x14ac:dyDescent="0.25">
      <c r="J335" s="1"/>
      <c r="K335" s="1"/>
      <c r="L335" s="1"/>
      <c r="M335" s="1"/>
    </row>
    <row r="336" spans="10:13" x14ac:dyDescent="0.25">
      <c r="J336" s="1"/>
      <c r="K336" s="1"/>
      <c r="L336" s="1"/>
      <c r="M336" s="1"/>
    </row>
    <row r="337" spans="10:13" x14ac:dyDescent="0.25">
      <c r="J337" s="1"/>
      <c r="K337" s="1"/>
      <c r="L337" s="1"/>
      <c r="M337" s="1"/>
    </row>
    <row r="338" spans="10:13" x14ac:dyDescent="0.25">
      <c r="J338" s="1"/>
      <c r="K338" s="1"/>
      <c r="L338" s="1"/>
      <c r="M338" s="1"/>
    </row>
    <row r="339" spans="10:13" x14ac:dyDescent="0.25">
      <c r="J339" s="1"/>
      <c r="K339" s="1"/>
      <c r="L339" s="1"/>
      <c r="M339" s="1"/>
    </row>
    <row r="340" spans="10:13" x14ac:dyDescent="0.25">
      <c r="J340" s="1"/>
      <c r="K340" s="1"/>
      <c r="L340" s="1"/>
      <c r="M340" s="1"/>
    </row>
    <row r="341" spans="10:13" x14ac:dyDescent="0.25">
      <c r="J341" s="1"/>
      <c r="K341" s="1"/>
      <c r="L341" s="1"/>
      <c r="M341" s="1"/>
    </row>
    <row r="342" spans="10:13" x14ac:dyDescent="0.25">
      <c r="J342" s="1"/>
      <c r="K342" s="1"/>
      <c r="L342" s="1"/>
      <c r="M342" s="1"/>
    </row>
    <row r="343" spans="10:13" x14ac:dyDescent="0.25">
      <c r="J343" s="1"/>
      <c r="K343" s="1"/>
      <c r="L343" s="1"/>
      <c r="M343" s="1"/>
    </row>
    <row r="344" spans="10:13" x14ac:dyDescent="0.25">
      <c r="J344" s="1"/>
      <c r="K344" s="1"/>
      <c r="L344" s="1"/>
      <c r="M344" s="1"/>
    </row>
    <row r="345" spans="10:13" x14ac:dyDescent="0.25">
      <c r="J345" s="1"/>
      <c r="K345" s="1"/>
      <c r="L345" s="1"/>
      <c r="M345" s="1"/>
    </row>
    <row r="346" spans="10:13" x14ac:dyDescent="0.25">
      <c r="J346" s="1"/>
      <c r="K346" s="1"/>
      <c r="L346" s="1"/>
      <c r="M346" s="1"/>
    </row>
    <row r="347" spans="10:13" x14ac:dyDescent="0.25">
      <c r="J347" s="1"/>
      <c r="K347" s="1"/>
      <c r="L347" s="1"/>
      <c r="M347" s="1"/>
    </row>
    <row r="348" spans="10:13" x14ac:dyDescent="0.25">
      <c r="J348" s="1"/>
      <c r="K348" s="1"/>
      <c r="L348" s="1"/>
      <c r="M348" s="1"/>
    </row>
    <row r="349" spans="10:13" x14ac:dyDescent="0.25">
      <c r="J349" s="1"/>
      <c r="K349" s="1"/>
      <c r="L349" s="1"/>
      <c r="M349" s="1"/>
    </row>
    <row r="350" spans="10:13" x14ac:dyDescent="0.25">
      <c r="J350" s="1"/>
      <c r="K350" s="1"/>
      <c r="L350" s="1"/>
      <c r="M350" s="1"/>
    </row>
    <row r="351" spans="10:13" x14ac:dyDescent="0.25">
      <c r="J351" s="1"/>
      <c r="K351" s="1"/>
      <c r="L351" s="1"/>
      <c r="M351" s="1"/>
    </row>
    <row r="352" spans="10:13" x14ac:dyDescent="0.25">
      <c r="J352" s="1"/>
      <c r="K352" s="1"/>
      <c r="L352" s="1"/>
      <c r="M352" s="1"/>
    </row>
    <row r="353" spans="10:13" x14ac:dyDescent="0.25">
      <c r="J353" s="1"/>
      <c r="K353" s="1"/>
      <c r="L353" s="1"/>
      <c r="M353" s="1"/>
    </row>
    <row r="354" spans="10:13" x14ac:dyDescent="0.25">
      <c r="J354" s="1"/>
      <c r="K354" s="1"/>
      <c r="L354" s="1"/>
      <c r="M354" s="1"/>
    </row>
    <row r="355" spans="10:13" x14ac:dyDescent="0.25">
      <c r="J355" s="1"/>
      <c r="K355" s="1"/>
      <c r="L355" s="1"/>
      <c r="M355" s="1"/>
    </row>
    <row r="356" spans="10:13" ht="30" x14ac:dyDescent="0.25">
      <c r="J356" s="1" t="s">
        <v>99</v>
      </c>
      <c r="K356" s="1" t="s">
        <v>129</v>
      </c>
      <c r="L356" s="1"/>
      <c r="M356" s="1"/>
    </row>
    <row r="357" spans="10:13" x14ac:dyDescent="0.25">
      <c r="J357" s="1"/>
      <c r="K357" s="1"/>
      <c r="L357" s="1"/>
      <c r="M357" s="1"/>
    </row>
    <row r="358" spans="10:13" x14ac:dyDescent="0.25">
      <c r="J358" s="1"/>
      <c r="K358" s="1"/>
      <c r="L358" s="1"/>
      <c r="M358" s="1"/>
    </row>
    <row r="359" spans="10:13" x14ac:dyDescent="0.25">
      <c r="J359" s="1"/>
      <c r="K359" s="1"/>
      <c r="L359" s="1"/>
      <c r="M359" s="1"/>
    </row>
    <row r="360" spans="10:13" x14ac:dyDescent="0.25">
      <c r="J360" s="1"/>
      <c r="K360" s="1"/>
      <c r="L360" s="1"/>
      <c r="M360" s="1"/>
    </row>
    <row r="361" spans="10:13" x14ac:dyDescent="0.25">
      <c r="J361" s="1"/>
      <c r="K361" s="1"/>
      <c r="L361" s="1"/>
      <c r="M361" s="1"/>
    </row>
    <row r="362" spans="10:13" x14ac:dyDescent="0.25">
      <c r="J362" s="1"/>
      <c r="K362" s="1"/>
      <c r="L362" s="1"/>
      <c r="M362" s="1"/>
    </row>
    <row r="363" spans="10:13" x14ac:dyDescent="0.25">
      <c r="J363" s="1"/>
      <c r="K363" s="1"/>
      <c r="L363" s="1"/>
      <c r="M363" s="1"/>
    </row>
    <row r="364" spans="10:13" x14ac:dyDescent="0.25">
      <c r="J364" s="1"/>
      <c r="K364" s="1"/>
      <c r="L364" s="1"/>
      <c r="M364" s="1"/>
    </row>
    <row r="365" spans="10:13" x14ac:dyDescent="0.25">
      <c r="J365" s="1"/>
      <c r="K365" s="1"/>
      <c r="L365" s="1"/>
      <c r="M365" s="1"/>
    </row>
    <row r="366" spans="10:13" x14ac:dyDescent="0.25">
      <c r="J366" s="1"/>
      <c r="K366" s="1"/>
      <c r="L366" s="1"/>
      <c r="M366" s="1"/>
    </row>
    <row r="367" spans="10:13" x14ac:dyDescent="0.25">
      <c r="J367" s="1"/>
      <c r="K367" s="1"/>
      <c r="L367" s="1"/>
      <c r="M367" s="1"/>
    </row>
    <row r="368" spans="10:13" x14ac:dyDescent="0.25">
      <c r="J368" s="1"/>
      <c r="K368" s="1"/>
      <c r="L368" s="1"/>
      <c r="M368" s="1"/>
    </row>
    <row r="369" spans="10:13" x14ac:dyDescent="0.25">
      <c r="J369" s="1"/>
      <c r="K369" s="1"/>
      <c r="L369" s="1"/>
      <c r="M369" s="1"/>
    </row>
    <row r="370" spans="10:13" x14ac:dyDescent="0.25">
      <c r="J370" s="1"/>
      <c r="K370" s="1"/>
      <c r="L370" s="1"/>
      <c r="M370" s="1"/>
    </row>
    <row r="371" spans="10:13" x14ac:dyDescent="0.25">
      <c r="J371" s="1"/>
      <c r="K371" s="1"/>
      <c r="L371" s="1"/>
      <c r="M371" s="1"/>
    </row>
    <row r="372" spans="10:13" x14ac:dyDescent="0.25">
      <c r="J372" s="1"/>
      <c r="K372" s="1"/>
      <c r="L372" s="1"/>
      <c r="M372" s="1"/>
    </row>
    <row r="373" spans="10:13" ht="45" x14ac:dyDescent="0.25">
      <c r="J373" s="1" t="s">
        <v>101</v>
      </c>
      <c r="K373" s="1" t="s">
        <v>24</v>
      </c>
      <c r="L373" s="1"/>
      <c r="M373" s="1"/>
    </row>
    <row r="374" spans="10:13" x14ac:dyDescent="0.25">
      <c r="J374" s="1"/>
      <c r="K374" s="1"/>
      <c r="L374" s="1"/>
      <c r="M374" s="1"/>
    </row>
    <row r="375" spans="10:13" x14ac:dyDescent="0.25">
      <c r="J375" s="1"/>
      <c r="K375" s="1"/>
      <c r="L375" s="1"/>
      <c r="M375" s="1"/>
    </row>
    <row r="376" spans="10:13" x14ac:dyDescent="0.25">
      <c r="J376" s="1"/>
      <c r="K376" s="1"/>
      <c r="L376" s="1"/>
      <c r="M376" s="1"/>
    </row>
    <row r="377" spans="10:13" x14ac:dyDescent="0.25">
      <c r="J377" s="1"/>
      <c r="K377" s="1"/>
      <c r="L377" s="1"/>
      <c r="M377" s="1"/>
    </row>
    <row r="378" spans="10:13" x14ac:dyDescent="0.25">
      <c r="J378" s="1"/>
      <c r="K378" s="1"/>
      <c r="L378" s="1"/>
      <c r="M378" s="1"/>
    </row>
    <row r="379" spans="10:13" x14ac:dyDescent="0.25">
      <c r="J379" s="1"/>
      <c r="K379" s="1"/>
      <c r="L379" s="1"/>
      <c r="M379" s="1"/>
    </row>
    <row r="380" spans="10:13" x14ac:dyDescent="0.25">
      <c r="J380" s="1"/>
      <c r="K380" s="1"/>
      <c r="L380" s="1"/>
      <c r="M380" s="1"/>
    </row>
    <row r="381" spans="10:13" x14ac:dyDescent="0.25">
      <c r="J381" s="1"/>
      <c r="K381" s="1"/>
      <c r="L381" s="1"/>
      <c r="M381" s="1"/>
    </row>
    <row r="382" spans="10:13" x14ac:dyDescent="0.25">
      <c r="J382" s="1"/>
      <c r="K382" s="1"/>
      <c r="L382" s="1"/>
      <c r="M382" s="1"/>
    </row>
    <row r="383" spans="10:13" x14ac:dyDescent="0.25">
      <c r="J383" s="1"/>
      <c r="K383" s="1"/>
      <c r="L383" s="1"/>
      <c r="M383" s="1"/>
    </row>
    <row r="384" spans="10:13" x14ac:dyDescent="0.25">
      <c r="J384" s="1"/>
      <c r="K384" s="1"/>
      <c r="L384" s="1"/>
      <c r="M384" s="1"/>
    </row>
    <row r="385" spans="10:13" x14ac:dyDescent="0.25">
      <c r="J385" s="1"/>
      <c r="K385" s="1"/>
      <c r="L385" s="1"/>
      <c r="M385" s="1"/>
    </row>
    <row r="386" spans="10:13" x14ac:dyDescent="0.25">
      <c r="J386" s="1"/>
      <c r="K386" s="1"/>
      <c r="L386" s="1"/>
      <c r="M386" s="1"/>
    </row>
    <row r="387" spans="10:13" x14ac:dyDescent="0.25">
      <c r="J387" s="1"/>
      <c r="K387" s="1"/>
      <c r="L387" s="1"/>
      <c r="M387" s="1"/>
    </row>
    <row r="388" spans="10:13" ht="45" x14ac:dyDescent="0.25">
      <c r="J388" s="1" t="s">
        <v>102</v>
      </c>
      <c r="K388" s="1" t="s">
        <v>134</v>
      </c>
      <c r="L388" s="1"/>
      <c r="M388" s="1"/>
    </row>
    <row r="389" spans="10:13" x14ac:dyDescent="0.25">
      <c r="J389" s="1"/>
      <c r="K389" s="1"/>
      <c r="L389" s="1"/>
      <c r="M389" s="1"/>
    </row>
    <row r="390" spans="10:13" x14ac:dyDescent="0.25">
      <c r="J390" s="1"/>
      <c r="K390" s="1"/>
      <c r="L390" s="1"/>
      <c r="M390" s="1"/>
    </row>
    <row r="391" spans="10:13" x14ac:dyDescent="0.25">
      <c r="J391" s="1"/>
      <c r="K391" s="1"/>
      <c r="L391" s="1"/>
      <c r="M391" s="1"/>
    </row>
    <row r="392" spans="10:13" x14ac:dyDescent="0.25">
      <c r="J392" s="1"/>
      <c r="K392" s="1"/>
      <c r="L392" s="1"/>
      <c r="M392" s="1"/>
    </row>
    <row r="393" spans="10:13" ht="45" x14ac:dyDescent="0.25">
      <c r="J393" s="1" t="s">
        <v>104</v>
      </c>
      <c r="K393" s="1" t="s">
        <v>134</v>
      </c>
      <c r="L393" s="1"/>
      <c r="M393" s="1"/>
    </row>
    <row r="394" spans="10:13" x14ac:dyDescent="0.25">
      <c r="J394" s="1"/>
      <c r="K394" s="1"/>
      <c r="L394" s="1"/>
      <c r="M394" s="1"/>
    </row>
    <row r="395" spans="10:13" ht="45" x14ac:dyDescent="0.25">
      <c r="J395" s="1" t="s">
        <v>106</v>
      </c>
      <c r="K395" s="1" t="s">
        <v>134</v>
      </c>
      <c r="L395" s="1"/>
      <c r="M395" s="1"/>
    </row>
    <row r="396" spans="10:13" x14ac:dyDescent="0.25">
      <c r="J396" s="1"/>
      <c r="K396" s="1"/>
      <c r="L396" s="1"/>
      <c r="M396" s="1"/>
    </row>
    <row r="397" spans="10:13" x14ac:dyDescent="0.25">
      <c r="J397" s="1"/>
      <c r="K397" s="1"/>
      <c r="L397" s="1"/>
      <c r="M397" s="1"/>
    </row>
    <row r="398" spans="10:13" x14ac:dyDescent="0.25">
      <c r="J398" s="1" t="s">
        <v>107</v>
      </c>
      <c r="K398" s="1" t="s">
        <v>144</v>
      </c>
      <c r="L398" s="1"/>
      <c r="M398" s="1"/>
    </row>
    <row r="399" spans="10:13" x14ac:dyDescent="0.25">
      <c r="J399" s="1"/>
      <c r="K399" s="1"/>
      <c r="L399" s="1"/>
      <c r="M399" s="1"/>
    </row>
    <row r="400" spans="10:13" x14ac:dyDescent="0.25">
      <c r="J400" s="1" t="s">
        <v>108</v>
      </c>
      <c r="K400" s="1" t="s">
        <v>132</v>
      </c>
      <c r="L400" s="1"/>
      <c r="M400" s="1"/>
    </row>
    <row r="401" spans="10:13" ht="30" x14ac:dyDescent="0.25">
      <c r="J401" s="1" t="s">
        <v>109</v>
      </c>
      <c r="K401" s="1" t="s">
        <v>133</v>
      </c>
      <c r="L401" s="1" t="s">
        <v>135</v>
      </c>
      <c r="M401" s="1"/>
    </row>
    <row r="402" spans="10:13" x14ac:dyDescent="0.25">
      <c r="J402" s="1"/>
      <c r="K402" s="1"/>
      <c r="L402" s="1"/>
      <c r="M402" s="1"/>
    </row>
    <row r="403" spans="10:13" x14ac:dyDescent="0.25">
      <c r="J403" s="1"/>
      <c r="K403" s="1"/>
      <c r="L403" s="1"/>
      <c r="M403" s="1"/>
    </row>
    <row r="404" spans="10:13" x14ac:dyDescent="0.25">
      <c r="J404" s="1"/>
      <c r="K404" s="1"/>
      <c r="L404" s="1"/>
      <c r="M404" s="1"/>
    </row>
    <row r="405" spans="10:13" ht="30" x14ac:dyDescent="0.25">
      <c r="J405" s="1" t="s">
        <v>110</v>
      </c>
      <c r="K405" s="1" t="s">
        <v>133</v>
      </c>
      <c r="L405" s="1"/>
      <c r="M405" s="1"/>
    </row>
    <row r="406" spans="10:13" x14ac:dyDescent="0.25">
      <c r="J406" s="1"/>
      <c r="K406" s="1"/>
      <c r="L406" s="1"/>
      <c r="M406" s="1"/>
    </row>
    <row r="407" spans="10:13" x14ac:dyDescent="0.25">
      <c r="J407" s="1"/>
      <c r="K407" s="1"/>
      <c r="L407" s="1"/>
      <c r="M407" s="1"/>
    </row>
    <row r="408" spans="10:13" x14ac:dyDescent="0.25">
      <c r="J408" s="1"/>
      <c r="K408" s="1"/>
      <c r="L408" s="1"/>
      <c r="M408" s="1"/>
    </row>
    <row r="409" spans="10:13" x14ac:dyDescent="0.25">
      <c r="J409" s="1"/>
      <c r="K409" s="1"/>
      <c r="L409" s="1"/>
      <c r="M409" s="1"/>
    </row>
    <row r="410" spans="10:13" x14ac:dyDescent="0.25">
      <c r="J410" s="1"/>
      <c r="K410" s="1"/>
      <c r="L410" s="1"/>
      <c r="M410" s="1"/>
    </row>
    <row r="411" spans="10:13" x14ac:dyDescent="0.25">
      <c r="J411" s="1"/>
      <c r="K411" s="1"/>
      <c r="L411" s="1"/>
      <c r="M411" s="1"/>
    </row>
    <row r="412" spans="10:13" x14ac:dyDescent="0.25">
      <c r="J412" s="1"/>
      <c r="K412" s="1"/>
      <c r="L412" s="1"/>
      <c r="M412" s="1"/>
    </row>
    <row r="413" spans="10:13" x14ac:dyDescent="0.25">
      <c r="J413" s="1"/>
      <c r="K413" s="1"/>
      <c r="L413" s="1"/>
      <c r="M413" s="1"/>
    </row>
    <row r="414" spans="10:13" x14ac:dyDescent="0.25">
      <c r="J414" s="1"/>
      <c r="K414" s="1"/>
      <c r="L414" s="1"/>
      <c r="M414" s="1"/>
    </row>
    <row r="415" spans="10:13" x14ac:dyDescent="0.25">
      <c r="J415" s="1"/>
      <c r="K415" s="1"/>
      <c r="L415" s="1"/>
      <c r="M415" s="1"/>
    </row>
    <row r="416" spans="10:13" x14ac:dyDescent="0.25">
      <c r="J416" s="1"/>
      <c r="K416" s="1"/>
      <c r="L416" s="1"/>
      <c r="M416" s="1"/>
    </row>
    <row r="417" spans="10:13" ht="45" x14ac:dyDescent="0.25">
      <c r="J417" s="1" t="s">
        <v>112</v>
      </c>
      <c r="K417" s="1" t="s">
        <v>134</v>
      </c>
      <c r="L417" s="1"/>
      <c r="M417" s="1"/>
    </row>
    <row r="418" spans="10:13" x14ac:dyDescent="0.25">
      <c r="J418" s="1"/>
      <c r="K418" s="1"/>
      <c r="L418" s="1"/>
      <c r="M418" s="1"/>
    </row>
    <row r="419" spans="10:13" x14ac:dyDescent="0.25">
      <c r="J419" s="1"/>
      <c r="K419" s="1"/>
      <c r="L419" s="1"/>
      <c r="M419" s="1"/>
    </row>
    <row r="420" spans="10:13" ht="30" x14ac:dyDescent="0.25">
      <c r="J420" s="1" t="s">
        <v>114</v>
      </c>
      <c r="K420" s="1" t="s">
        <v>24</v>
      </c>
      <c r="L420" s="1"/>
      <c r="M420" s="1"/>
    </row>
    <row r="421" spans="10:13" x14ac:dyDescent="0.25">
      <c r="J421" s="1"/>
      <c r="K421" s="1"/>
      <c r="L421" s="1"/>
      <c r="M421" s="1"/>
    </row>
    <row r="422" spans="10:13" ht="30" x14ac:dyDescent="0.25">
      <c r="J422" s="1" t="s">
        <v>116</v>
      </c>
      <c r="K422" s="1" t="s">
        <v>133</v>
      </c>
      <c r="L422" s="1"/>
      <c r="M422" s="1"/>
    </row>
    <row r="423" spans="10:13" x14ac:dyDescent="0.25">
      <c r="J423" s="1" t="s">
        <v>117</v>
      </c>
      <c r="K423" s="1" t="s">
        <v>24</v>
      </c>
      <c r="L423" s="1"/>
      <c r="M423" s="1"/>
    </row>
    <row r="424" spans="10:13" x14ac:dyDescent="0.25">
      <c r="J424" s="1"/>
      <c r="K424" s="1"/>
      <c r="L424" s="1"/>
      <c r="M424" s="1"/>
    </row>
    <row r="425" spans="10:13" x14ac:dyDescent="0.25">
      <c r="J425" s="1" t="s">
        <v>119</v>
      </c>
      <c r="K425" s="1" t="s">
        <v>24</v>
      </c>
      <c r="L425" s="1"/>
      <c r="M425" s="1"/>
    </row>
    <row r="426" spans="10:13" ht="45" x14ac:dyDescent="0.25">
      <c r="J426" s="1" t="s">
        <v>120</v>
      </c>
      <c r="K426" s="1" t="s">
        <v>144</v>
      </c>
      <c r="L426" s="1"/>
      <c r="M426" s="1"/>
    </row>
    <row r="427" spans="10:13" x14ac:dyDescent="0.25">
      <c r="J427" s="1"/>
      <c r="K427" s="1"/>
      <c r="L427" s="1"/>
      <c r="M427" s="1"/>
    </row>
    <row r="428" spans="10:13" x14ac:dyDescent="0.25">
      <c r="J428" s="1"/>
      <c r="K428" s="1"/>
      <c r="L428" s="1"/>
      <c r="M428" s="1"/>
    </row>
    <row r="429" spans="10:13" x14ac:dyDescent="0.25">
      <c r="J429" s="1"/>
      <c r="K429" s="1"/>
      <c r="L429" s="1"/>
      <c r="M429" s="1"/>
    </row>
    <row r="430" spans="10:13" ht="30" x14ac:dyDescent="0.25">
      <c r="J430" s="1" t="s">
        <v>122</v>
      </c>
      <c r="K430" s="1" t="s">
        <v>127</v>
      </c>
      <c r="L430" s="1"/>
      <c r="M430" s="1"/>
    </row>
    <row r="431" spans="10:13" x14ac:dyDescent="0.25">
      <c r="J431" s="1"/>
      <c r="K431" s="1"/>
      <c r="L431" s="1"/>
      <c r="M431" s="1"/>
    </row>
    <row r="432" spans="10:13" x14ac:dyDescent="0.25">
      <c r="J432" s="1"/>
      <c r="K432" s="1"/>
      <c r="L432" s="1"/>
      <c r="M432" s="1"/>
    </row>
    <row r="433" spans="10:13" x14ac:dyDescent="0.25">
      <c r="J433" s="1"/>
      <c r="K433" s="1"/>
      <c r="L433" s="1"/>
      <c r="M433" s="1"/>
    </row>
    <row r="434" spans="10:13" x14ac:dyDescent="0.25">
      <c r="J434" s="1" t="s">
        <v>123</v>
      </c>
      <c r="K434" s="1" t="s">
        <v>24</v>
      </c>
      <c r="L434" s="1"/>
      <c r="M434" s="1"/>
    </row>
    <row r="435" spans="10:13" x14ac:dyDescent="0.25">
      <c r="J435" s="1"/>
      <c r="K435" s="1"/>
      <c r="L435" s="1"/>
      <c r="M435" s="1"/>
    </row>
    <row r="436" spans="10:13" x14ac:dyDescent="0.25">
      <c r="J436" s="1"/>
      <c r="K436" s="1"/>
      <c r="L436" s="1"/>
      <c r="M436" s="1"/>
    </row>
    <row r="437" spans="10:13" x14ac:dyDescent="0.25">
      <c r="J437" s="1"/>
      <c r="K437" s="1"/>
      <c r="L437" s="1"/>
      <c r="M437" s="1"/>
    </row>
    <row r="438" spans="10:13" x14ac:dyDescent="0.25">
      <c r="J438" s="1"/>
      <c r="K438" s="1"/>
      <c r="L438" s="1"/>
      <c r="M438" s="1"/>
    </row>
    <row r="439" spans="10:13" ht="45" x14ac:dyDescent="0.25">
      <c r="J439" s="1" t="s">
        <v>124</v>
      </c>
      <c r="K439" s="1" t="s">
        <v>24</v>
      </c>
      <c r="L439" s="1"/>
      <c r="M439" s="1"/>
    </row>
    <row r="440" spans="10:13" x14ac:dyDescent="0.25">
      <c r="J440" s="1"/>
      <c r="K440" s="1"/>
      <c r="L440" s="1"/>
      <c r="M440" s="1"/>
    </row>
    <row r="441" spans="10:13" x14ac:dyDescent="0.25">
      <c r="J441" s="1"/>
      <c r="K441" s="1"/>
      <c r="L441" s="1"/>
      <c r="M441" s="1"/>
    </row>
  </sheetData>
  <dataValidations count="1">
    <dataValidation type="list" allowBlank="1" showInputMessage="1" showErrorMessage="1" sqref="K2:M443" xr:uid="{00000000-0002-0000-0100-000000000000}">
      <formula1>$N$2:$N$15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s17_challenges_urdf</vt:lpstr>
      <vt:lpstr>classification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Daniella Tola</dc:creator>
  <cp:lastModifiedBy>Daniella Tola</cp:lastModifiedBy>
  <dcterms:created xsi:type="dcterms:W3CDTF">2023-02-06T11:43:46Z</dcterms:created>
  <dcterms:modified xsi:type="dcterms:W3CDTF">2023-02-07T09:41:48Z</dcterms:modified>
</cp:coreProperties>
</file>