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aarhusuniversitet-my.sharepoint.com/personal/au513437_uni_au_dk/Documents/PhD/papers/phd_project/urdf_files/questionnaire/responses/final/csv_completed_responses/"/>
    </mc:Choice>
  </mc:AlternateContent>
  <xr:revisionPtr revIDLastSave="253" documentId="13_ncr:40009_{71DAA18C-9C63-456C-BE35-9AC8CCF80F2B}" xr6:coauthVersionLast="47" xr6:coauthVersionMax="47" xr10:uidLastSave="{49FE1040-ABA7-4F23-A6EC-59338150E08F}"/>
  <bookViews>
    <workbookView xWindow="-120" yWindow="-120" windowWidth="38640" windowHeight="21240" activeTab="1" xr2:uid="{00000000-000D-0000-FFFF-FFFF00000000}"/>
  </bookViews>
  <sheets>
    <sheet name="s19_use_future" sheetId="1" r:id="rId1"/>
    <sheet name="classification_yes" sheetId="2" r:id="rId2"/>
    <sheet name="classification_no" sheetId="3" r:id="rId3"/>
    <sheet name="classification_dont_know"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 i="4" l="1"/>
  <c r="J10" i="4"/>
  <c r="J9" i="4"/>
  <c r="J8" i="4"/>
  <c r="J7" i="4"/>
  <c r="J6" i="4"/>
  <c r="J5" i="4"/>
  <c r="J4" i="4"/>
  <c r="J3" i="4"/>
  <c r="J2" i="4"/>
  <c r="I16" i="4"/>
  <c r="I12" i="4"/>
  <c r="I10" i="4"/>
  <c r="I9" i="4"/>
  <c r="I8" i="4"/>
  <c r="I7" i="4"/>
  <c r="I6" i="4"/>
  <c r="I5" i="4"/>
  <c r="I4" i="4"/>
  <c r="I3" i="4"/>
  <c r="I2" i="4"/>
  <c r="J10" i="3"/>
  <c r="J7" i="3"/>
  <c r="J6" i="3"/>
  <c r="J4" i="3"/>
  <c r="J3" i="3"/>
  <c r="J2" i="3"/>
  <c r="I18" i="3"/>
  <c r="I10" i="3"/>
  <c r="I7" i="3"/>
  <c r="I6" i="3"/>
  <c r="I4" i="3"/>
  <c r="I3" i="3"/>
  <c r="I2" i="3"/>
  <c r="I14" i="2"/>
  <c r="I13" i="2"/>
  <c r="I12" i="2"/>
  <c r="I11" i="2"/>
  <c r="I10" i="2"/>
  <c r="I9" i="2"/>
  <c r="I8" i="2"/>
  <c r="I7" i="2"/>
  <c r="I6" i="2"/>
  <c r="I5" i="2"/>
  <c r="I4" i="2"/>
  <c r="I3" i="2"/>
  <c r="I2" i="2"/>
  <c r="I20" i="2" l="1"/>
  <c r="J2" i="2" s="1"/>
  <c r="J14" i="2" l="1"/>
  <c r="J13" i="2"/>
  <c r="J11" i="2"/>
  <c r="J10" i="2"/>
  <c r="J9" i="2"/>
  <c r="J8" i="2"/>
  <c r="J7" i="2"/>
  <c r="J6" i="2"/>
  <c r="J4" i="2"/>
  <c r="J3" i="2"/>
  <c r="J12" i="2"/>
  <c r="J5" i="2"/>
</calcChain>
</file>

<file path=xl/sharedStrings.xml><?xml version="1.0" encoding="utf-8"?>
<sst xmlns="http://schemas.openxmlformats.org/spreadsheetml/2006/main" count="1364" uniqueCount="336">
  <si>
    <t>Do you think that URDF will be more commonly used in the future? Please justify if possible.</t>
  </si>
  <si>
    <t>Do you think that URDF will be more commonly used in the future? Please justify if possible. - Yes</t>
  </si>
  <si>
    <t>Do you think that URDF will be more commonly used in the future? Please justify if possible. - No</t>
  </si>
  <si>
    <t>Do you think that URDF will be more commonly used in the future? Please justify if possible. - Don't know</t>
  </si>
  <si>
    <t>Yes</t>
  </si>
  <si>
    <t>As part of the ros standard make sense to continue the use and improve URDF descriptions to be a middle representation in any 3D software</t>
  </si>
  <si>
    <t>Perform visualization for testing dangerous controls</t>
  </si>
  <si>
    <t>Seems to be a de-facto standard. SDF would be a good option but less used</t>
  </si>
  <si>
    <t>It would be preferable to use a single urdf with all simulation packages</t>
  </si>
  <si>
    <t>It seems commonly used, it's not too difficult to manipulate, And I found no major problems with it</t>
  </si>
  <si>
    <t>No</t>
  </si>
  <si>
    <t>Don't know</t>
  </si>
  <si>
    <t>Yes, URDFs will become more useful as more out of the box tools are developed on top of the platform (e.g. planners)</t>
  </si>
  <si>
    <t>Probably... but only if there are more tools and development put into making the process much easier and more intuitive.</t>
  </si>
  <si>
    <t>Common standards could emerge</t>
  </si>
  <si>
    <t>New version of representing the robot model will come as urdf is very limited to use in terms of if support to mechanisms, plugins support for simulations</t>
  </si>
  <si>
    <t>even if it is a bit annoying sometimes, it still gets the work done and with xacro extension you get most of the necessary tools you need to describe a robot</t>
  </si>
  <si>
    <t>There are many new software's in the market which don't use URDF for visualization</t>
  </si>
  <si>
    <t>For now I consider URDF files a common standard in robotics but maybe a new file format will appear</t>
  </si>
  <si>
    <t>Xacro Files are the future, for better recombination. Digital twin wise, URDF + ROS2 are one of the best and most standardised solutions available.</t>
  </si>
  <si>
    <t>With the rise of ROS robots, URDF be more commonly used for sure.</t>
  </si>
  <si>
    <t>It is integrated in ROS and many tools are already using it</t>
  </si>
  <si>
    <t>I think it is easy enough to be created by hand but offers scalability</t>
  </si>
  <si>
    <t>because it is used with stateoftheart robotics simulators</t>
  </si>
  <si>
    <t>For model based risk validation</t>
  </si>
  <si>
    <t>Accessible for non experts</t>
  </si>
  <si>
    <t>Omniverse</t>
  </si>
  <si>
    <t>there are other representations built upon the URDF which have been proposed</t>
  </si>
  <si>
    <t>It's a defacto standard</t>
  </si>
  <si>
    <t>URFD seems limiting with respect to modeling systems with more intricate dynamics, like soft and deformable manipulators object etc</t>
  </si>
  <si>
    <t>Yes, it has become a de-facto standard in ROS.</t>
  </si>
  <si>
    <t>As a target langauge.</t>
  </si>
  <si>
    <t>as it allows the developer to simulate the robotic system without buying the hardware. Any number of sensors and actuators can be mounted</t>
  </si>
  <si>
    <t>Yes if it is recognized as a standard outside the ROS world</t>
  </si>
  <si>
    <t>I think that since they are used in ROS, they will be continuously used, probably more</t>
  </si>
  <si>
    <t>XML does not feel convenient for model development: there are no (to the best of my knowledge) good abstractions (e.g., replication of links)</t>
  </si>
  <si>
    <t>I don't know what the trend is, but even if there will be a new standard, I would hope that it follows in the footsteps of URDF. I've been using URDF for years, and by now, it represents a natural way for me to model robots.</t>
  </si>
  <si>
    <t>Possibly yes, but not sure.</t>
  </si>
  <si>
    <t>Is the best current option I?m aware of currently for visualisation of mechanisms when combined with moveit/ROS/Rviz</t>
  </si>
  <si>
    <t>Don't know something else tbh. Especially they are used in every moveit tutorial by doing something with the panda robot, so it's the entry point in that open source robotics field.</t>
  </si>
  <si>
    <t>It provides a standardization for robot model that can enable an interoperability. There should be always a format like that.</t>
  </si>
  <si>
    <t>Because most recent tools are built around urdf</t>
  </si>
  <si>
    <t>I think it needs improvement to be more universally used</t>
  </si>
  <si>
    <t>The standard greatly simplifies and accelerates robotics research</t>
  </si>
  <si>
    <t>It's still better than anything else</t>
  </si>
  <si>
    <t>'more commonly' is a stretch, but I think its use will continue and it will be standard to release accurate URDF models with future robot releases, so it will continue to be widespread in the field, but I don't think it will explode in popularity</t>
  </si>
  <si>
    <t>several simulators dont use URDF</t>
  </si>
  <si>
    <t>Well integrated with ros</t>
  </si>
  <si>
    <t>Other simulators now have a more robust description e.g. SDF, Mujoco which might make URDF outdated</t>
  </si>
  <si>
    <t>Will SDF obsolete URDF?</t>
  </si>
  <si>
    <t>Extensive adoptation by industry will be key to more common use, but such adoption is questionable (it is simply too much of an expert tool for now).</t>
  </si>
  <si>
    <t>It is more intuitive and one can understand how the robot work through the process</t>
  </si>
  <si>
    <t>Depends on the firection of the industri</t>
  </si>
  <si>
    <t>There isn't enough value in standardization, so someone will need to invest a lot of money on both technical challenges and on getting more adoption. For example, even Open Robotics has not merged URDF with SDF.</t>
  </si>
  <si>
    <t>there are not better alternatives</t>
  </si>
  <si>
    <t>Good to standardize the development of custom robot</t>
  </si>
  <si>
    <t>ROS 1 is end of life, but the fate of ROS 2 is far from certain.</t>
  </si>
  <si>
    <t>It is already one of the most common tools, should start to dominate. It is basic for visualization in ROS environments (Rviz, Gazebo).</t>
  </si>
  <si>
    <t>They're pretty handy to use and quick to write/generate.</t>
  </si>
  <si>
    <t>It is a great tool, but need some usability improvements</t>
  </si>
  <si>
    <t>Integration trends</t>
  </si>
  <si>
    <t>Since the number of people working with Open Source robotics is growing, and URDFs are quite popular. Also several robot manufacturers are starting to provide them and maintain them.</t>
  </si>
  <si>
    <t>yes... because more people are now interested in constructing their own urdf</t>
  </si>
  <si>
    <t>No idea, but it is popular in academia</t>
  </si>
  <si>
    <t>It is a widely accepted format. The only other formats are SDF and USD</t>
  </si>
  <si>
    <t>The robot brands need to develop the correct and ready to use format for easier use in any simulation tools , lot of time is wasted during model creation and configuration. Cad customisation is very difficult can not model and give the required inverse kinematic definitions</t>
  </si>
  <si>
    <t>Because use this kind of tools you do not have risks</t>
  </si>
  <si>
    <t>There is no competitor, but the steep learning curve and current available resources for learning make it a good incentive for an alternative</t>
  </si>
  <si>
    <t>It is used with ROS which is becoming the standard for robotics applications</t>
  </si>
  <si>
    <t>the status quo standard</t>
  </si>
  <si>
    <t>its main benefits right now are the wide support on many different robotics frameworks and relative simplicity / human read/writeability. Maintaining that simplicity and portability will be key to making any more complex features still add value to the community.</t>
  </si>
  <si>
    <t>Industrial robotic suppliers want you to buy into their proprietary crap</t>
  </si>
  <si>
    <t>Still de facto</t>
  </si>
  <si>
    <t>Hopefully, other formats like SDFormat would be preferred</t>
  </si>
  <si>
    <t>Yes, it makes kinematics easier.</t>
  </si>
  <si>
    <t>But other tools might take over</t>
  </si>
  <si>
    <t>Possible with xacro features</t>
  </si>
  <si>
    <t>default in ROS</t>
  </si>
  <si>
    <t>Possible, at least this kind of robot description is very useful</t>
  </si>
  <si>
    <t>It is generally a very common/reliable format, and there is no real need to switch.</t>
  </si>
  <si>
    <t>I don't see another standard and everyone has put in the effort to write parsers...</t>
  </si>
  <si>
    <t>It seems to most used standard so I would presume that it will be continue in the future</t>
  </si>
  <si>
    <t>Hard to say. but I would lean towards yes. Its certainly difficult to develop in ROS without using URDF/Xacro. Moveit, Navigation, Tf2, RViz, Foxglove, and a ton of other large-user-base, high-inertia projects/tools rely on URDF. Outside of the ROS community, there are many tools that support URDF but also offer their own formats (MATLAB/Simulink, NVidia Isaac, Webots, Unity, etc...). I could forsee Gazebo/Ignition being overtaken by a different simulation platform, but the software backbone that robotics developers find so useful is tightly reliant on URDF</t>
  </si>
  <si>
    <t>Too many issues indicative of poor abstractions so unlikely to resolve these issues in a timely manner</t>
  </si>
  <si>
    <t>not experienced enough in the industry to know</t>
  </si>
  <si>
    <t>There should be more standardized formats gaining popularity soon</t>
  </si>
  <si>
    <t>If the improvements suggested above are made, then probably, yes. The format is closely tied to ROS, and so the growth and adoption of ROS will likely see an increased adoption of URDF</t>
  </si>
  <si>
    <t>There might be easier ways to describe the robot</t>
  </si>
  <si>
    <t>I think XML is inherently flawed, and so like ROS launchfiles, will probably move towards more elegant solutions (e.g., YAML).</t>
  </si>
  <si>
    <t>Sdf is just better at the moment.</t>
  </si>
  <si>
    <t>Not allowing parallel linkages is a big issue</t>
  </si>
  <si>
    <t>SDF and other formats are strictly better</t>
  </si>
  <si>
    <t>ROS is growing fast</t>
  </si>
  <si>
    <t>I think they'll be substituted by something simpler/easier to generate and mantain</t>
  </si>
  <si>
    <t>I think it's a great idea conceptually but it should be made accessible and easy-to-use.</t>
  </si>
  <si>
    <t>Grow with the success of ROS</t>
  </si>
  <si>
    <t>I use them a lot and see the potential, no idea if any industry uses urdfs</t>
  </si>
  <si>
    <t>Better integration with cad will boost their usage</t>
  </si>
  <si>
    <t>Dd</t>
  </si>
  <si>
    <t>Cc</t>
  </si>
  <si>
    <t>Don?t know</t>
  </si>
  <si>
    <t>Probably, due to the success of ROS2</t>
  </si>
  <si>
    <t>I think the description can be formatted in a cleaner way. A lot of ros is cool but hastily implemented and messy as a result</t>
  </si>
  <si>
    <t>Hope so</t>
  </si>
  <si>
    <t>I think a new better tool should be developed</t>
  </si>
  <si>
    <t>URDFs are currently acceptable, however, they have limitations which makes me think progress will create a tool to address these limits</t>
  </si>
  <si>
    <t>Why shouldn't be?</t>
  </si>
  <si>
    <t>Cuz it's already doing good job</t>
  </si>
  <si>
    <t>Cuz people tend to invent easier stuff</t>
  </si>
  <si>
    <t>Might be more tools to help with creating urdf</t>
  </si>
  <si>
    <t>Better SDF for the parallel structure</t>
  </si>
  <si>
    <t>More of a push towards open source options in both industry and academia leads me to think ROS will be further adopted and it seems to be the standard for that.</t>
  </si>
  <si>
    <t>It works. It sucks, but still. It works.</t>
  </si>
  <si>
    <t>Yes if tooling becomes better.</t>
  </si>
  <si>
    <t>The need is there and there aren't any fundamental flaws.</t>
  </si>
  <si>
    <t>It's difficult to find an alternative for de facto standard even if there is a better one.</t>
  </si>
  <si>
    <t>It's the default format for robots in ROS so yes</t>
  </si>
  <si>
    <t>I think python may overcome  the use of urdf due to the simplicity and the performance</t>
  </si>
  <si>
    <t>USD might be nicer.</t>
  </si>
  <si>
    <t>SDF seems to superceed URDF in many usecases, and I'd like to see one be more "standard"</t>
  </si>
  <si>
    <t>Many robotic companies are understanding the importance of simulating before real. Hence I think URDF will play a huge role in the coming years.</t>
  </si>
  <si>
    <t>Depends what you want to do</t>
  </si>
  <si>
    <t>We're developing a much better format, BRICK</t>
  </si>
  <si>
    <t>It's tough for the format to evolve, it will become obsolete quickly</t>
  </si>
  <si>
    <t>It is too limited. How to model looped systems with for example a linear actuator? We need something else.</t>
  </si>
  <si>
    <t>The idea of the URDF is so good and aligned with ROS. Even though it might be a pain working sometimes with the URDF and the scene, once it is set up, you can forget about it and work normally. So in my opinion, the initial pain is not a big deal.</t>
  </si>
  <si>
    <t>The flexibility</t>
  </si>
  <si>
    <t>.</t>
  </si>
  <si>
    <t>not enough experience</t>
  </si>
  <si>
    <t>There are some initiatives looking for an alternative.</t>
  </si>
  <si>
    <t>Some type of standard for specifying these things is necessary. The current implementation is very bare bones and lack tooling, so I hope the future is bright for the format.</t>
  </si>
  <si>
    <t>It does not support the description of actuators and sensors which many times should be simulated along with robots.</t>
  </si>
  <si>
    <t>I imagine everyone has a proprietary robot description or use something thag comes with their simulation like. Unity or just code all the transforms and everything themselves</t>
  </si>
  <si>
    <t>it will spread alongside with ROS/ROS2</t>
  </si>
  <si>
    <t>It is a good starting point, it could be best</t>
  </si>
  <si>
    <t>Mainly use SDF for the moment</t>
  </si>
  <si>
    <t>If it has modifications that allow developers to improve its work, I think it may be a useful tool for simulation environments.</t>
  </si>
  <si>
    <t>Don't know of other alternatives, but would definitely consider other if provided better usage.</t>
  </si>
  <si>
    <t>Either URDF or a similar standard e.g. USD is extremely needed as a cyber-physical interchange format</t>
  </si>
  <si>
    <t>the Mujoco format (MJCF) is being supported more and more these days, such as in IsaacGym.</t>
  </si>
  <si>
    <t>if easier to export and work on linked kinematic chain</t>
  </si>
  <si>
    <t>SDF is better documented and more general</t>
  </si>
  <si>
    <t>It is a very powerful tool describing robots</t>
  </si>
  <si>
    <t>why not switching to the better maintained SDF?</t>
  </si>
  <si>
    <t>Urdf can evolve with the right pluggins and tool to be convinient. But it can also be replaced with a better method</t>
  </si>
  <si>
    <t>SDFormat is a better alternative</t>
  </si>
  <si>
    <t>I believe yes because there isn't any other option.</t>
  </si>
  <si>
    <t>Because of ROS and ROS2</t>
  </si>
  <si>
    <t>Could be adopt as standard for the kinematic description</t>
  </si>
  <si>
    <t>It is an open standard for editing and creating robots for ROS simulations but it needs a lot of improvements that make it easy to use</t>
  </si>
  <si>
    <t>URDF fills a void, however it has everal limitations and XML itself is getting dated.</t>
  </si>
  <si>
    <t>It is easy to understand and it is used in many simulatord</t>
  </si>
  <si>
    <t>Facilitate integration of robot mechanical design on overall development cycle. Innovation of robotics will heacily depend on novel mechanical designs.</t>
  </si>
  <si>
    <t>Have not worked in industry to understand what current trends are.</t>
  </si>
  <si>
    <t>supported by a wide range of simulator, and algorithmic libraries, less limitations then those classic modeling (dh table), support mesh/visual metadata</t>
  </si>
  <si>
    <t>There is no alternativ</t>
  </si>
  <si>
    <t>It's well known and wildly supported</t>
  </si>
  <si>
    <t>Another file format will dominate</t>
  </si>
  <si>
    <t>I'm sure there are better standards, but it's so widely adopted already I can't see anything else gaining traction</t>
  </si>
  <si>
    <t>The main approach for robot description in ROS</t>
  </si>
  <si>
    <t>the ability to use it in many different software tools is a great benefit, but the workflow of urdf creation should be less cumbersome</t>
  </si>
  <si>
    <t>The URDF format is fairly generally adopted and is usually the common one between simulation tools; I am transitioning to prefer it as a base for my work.</t>
  </si>
  <si>
    <t>It makes it possible to work acroos platforms.</t>
  </si>
  <si>
    <t>It's widely used, but has significant limitations. If updates are made to the URDF standard, I can see it receiving wider use. Otherwise, if another more comprehensive standard gains traction, URDF's use could fall off.</t>
  </si>
  <si>
    <t>It feels like a standardized way of representing 3D objects with internal physics and rigid body. It is highly beneficial to have the same files and notation for metadata.</t>
  </si>
  <si>
    <t>We continue to attempt to do more complex operations with manufacturing robots which require collision avoidance to operate in flexible, changing domains. Urdf is an important format for describing robots in every collision avoidance software I have encountered to date so I expect this use to grow</t>
  </si>
  <si>
    <t>easy to read and efficient.</t>
  </si>
  <si>
    <t>Simply because it's currently the default tool in the ever growing ROS community.</t>
  </si>
  <si>
    <t>It's a poorly designed format that only continues due to legacy. We are just waiting for a better format to come along</t>
  </si>
  <si>
    <t>But version 2.0, we learned what it is missing.</t>
  </si>
  <si>
    <t>It is actually not that hard after some time</t>
  </si>
  <si>
    <t>its bound with ROS</t>
  </si>
  <si>
    <t>As ROS continues to grow, URDF use will continue to grow with it.</t>
  </si>
  <si>
    <t>It's a very sensible format but it misses on the ease-of-use factor</t>
  </si>
  <si>
    <t>So long simulation environments ask for them I see it grow</t>
  </si>
  <si>
    <t>Robotics community is always growing and urdf is a great tool. Simplifies a lot writing all the transformations by hand and is a good way to visualize our robots</t>
  </si>
  <si>
    <t>who knows, it?s far from perfect</t>
  </si>
  <si>
    <t>URDF adoption grows together with ROS adoption.</t>
  </si>
  <si>
    <t>I saw colleagues using without ROS , and is easy to understand as well for beginners</t>
  </si>
  <si>
    <t>I think URDF will continue to be used as long as the community is able to solve the problems. It's a straight-forward way to represent a kinematic chain.</t>
  </si>
  <si>
    <t>I think USD files have a lot more potential.</t>
  </si>
  <si>
    <t>Human readable format is the way</t>
  </si>
  <si>
    <t>Unless is greatly improved, other robot description format that fills the gaps that URDF has can take over</t>
  </si>
  <si>
    <t>It is too limited for joint structures found in common products</t>
  </si>
  <si>
    <t>For some applications, e.g. industrial robotics, the URDF format has most capabilities that matter, so most robot arm manufacturers already provide URDF files for their robots. If URDF would be better documented and easier to use, I think it could become a true standard.</t>
  </si>
  <si>
    <t>There are exporters or scripts as Fusion2URDF that can avoid the necessity of creating a urdf from scratch</t>
  </si>
  <si>
    <t>With increase in the accessibility and ease of use of robotic simulators, use of URDF will increase.</t>
  </si>
  <si>
    <t>Please no, we need an easier solution</t>
  </si>
  <si>
    <t>It is being superceded by newer formats (SDF, MJCF)</t>
  </si>
  <si>
    <t>Standardization is key for technical progress. If we have one million methods to represent the same thing, it is worthless. That is why I support URDF, but with more focus on serious software. First time I have used URDF was in combination with ROS and now I am happy to see adopted in serious software too. When it comes to manufacturing ROS is definitely not the way to push forward. It may be perfect for other robotics applications. So I definitely support URDF to be adopted in all the serious design and simulation software out there.</t>
  </si>
  <si>
    <t>While more complex and professional and formats may exists (SDF, USD), the URDF is simple enough that most developers can use it and write tools to process it without being lost in the complexity.</t>
  </si>
  <si>
    <t>already established standard. practically all robots have it specified.</t>
  </si>
  <si>
    <t>Defacto standard</t>
  </si>
  <si>
    <t>It?s a commonly used robot definition files in many simulations tools, even though it may not be the best way.</t>
  </si>
  <si>
    <t>In is too cumbersome to use.</t>
  </si>
  <si>
    <t>No other possible alternative seems to be found yet</t>
  </si>
  <si>
    <t>hard to use other simulation formats with Ros</t>
  </si>
  <si>
    <t>There are many other options that seem to overcome the disadvantages of URDF</t>
  </si>
  <si>
    <t>Y</t>
  </si>
  <si>
    <t>Yes, if the process becomes less tedious</t>
  </si>
  <si>
    <t>I usually put up with its difficulties to continue research.</t>
  </si>
  <si>
    <t>In the industry, it will be dictated by the supplier which just want to make it simpler for their customer</t>
  </si>
  <si>
    <t>yes, but there might be some better solution that I dont know of and which renders URDF obsolete..</t>
  </si>
  <si>
    <t>Due to its readibility and potential to improve.</t>
  </si>
  <si>
    <t>It is more straightforward to use compared to our 3D models (eg,. step or IGS)</t>
  </si>
  <si>
    <t>It is already a base for several robots that are being used with a lot of support from the founded communities.</t>
  </si>
  <si>
    <t>It's one of the few OSS resources that are really universally accepted beyond ROS. New entries to the field typically support URDF as a first move (e.g. Unity, MuJoCo, etc.)</t>
  </si>
  <si>
    <t>Though largely adopted, no one seems to like it and extensions/alternatives are often proposed</t>
  </si>
  <si>
    <t>not without significant improvement to the above things</t>
  </si>
  <si>
    <t>with better tools and more consistency urdf will remain popular</t>
  </si>
  <si>
    <t>I think this standard is flexible enough that it will continue to be used for many years in the future.</t>
  </si>
  <si>
    <t>Without standardized support of closed kinematics...</t>
  </si>
  <si>
    <t>Currently a standard with all the tools we used</t>
  </si>
  <si>
    <t>URDF are in comparison fairly easy to setup and start simulations, while there are other preferred tools for better simulation of physics in the environment like Unity. But the complexity increases with these additional requirements. So in my opinion I do not see a de facto tool for setting up models and simulations</t>
  </si>
  <si>
    <t>I hope so.</t>
  </si>
  <si>
    <t>It is difficult to predict software trends</t>
  </si>
  <si>
    <t>It is a straightforward way to standardise robot kinematics.</t>
  </si>
  <si>
    <t>Sim is important, not sure of an alternative of similar popularity.</t>
  </si>
  <si>
    <t>Because there is no standardisation and little updates (that I know of)</t>
  </si>
  <si>
    <t>Still the most standard opensource way to simulate robots</t>
  </si>
  <si>
    <t>It's a standard that is widely adopted but needs iteration to improve upon.</t>
  </si>
  <si>
    <t>No other description file is as widly used as URDF AFAIK.</t>
  </si>
  <si>
    <t>Bcz of wide adoption and flexibility</t>
  </si>
  <si>
    <t>-</t>
  </si>
  <si>
    <t>There are competing standards like SDF and XML, hard to say which will be most dominant</t>
  </si>
  <si>
    <t>most of the times robot link CAD models do not match DH parameters</t>
  </si>
  <si>
    <t>It is nearly the golden standard of ros already</t>
  </si>
  <si>
    <t>Since URDF is the standard now and robotics is going to explode in the future, the use of URDF will also increase.</t>
  </si>
  <si>
    <t>It's the most cost-saving way of validating concepts</t>
  </si>
  <si>
    <t>As far as I can see it, it's the most widely used standard.</t>
  </si>
  <si>
    <t>Hope for a simpler innovation</t>
  </si>
  <si>
    <t>More common since robots will be more common</t>
  </si>
  <si>
    <t>This is the only standard on which everybody agrees on. SDF is evolving in a too strange manner</t>
  </si>
  <si>
    <t>Becuase standards are very important for the community, since they allow the understanding of a project independent of our background. That being said, the existence of a simulation standard facilitates not only the understanding of the robot's kinematics but also its dynamics and how the robot should interact with its work enviroment.</t>
  </si>
  <si>
    <t>I don't see it being replaced, so I guess the status quo will remain.</t>
  </si>
  <si>
    <t>Because ROS supports it</t>
  </si>
  <si>
    <t>I feel that URDF is already used quite commonly within the ROS community.</t>
  </si>
  <si>
    <t>If it can add the support to the closed linkages and nonlinear mimic joint expressions, I think it can work pretty good for the future usecases</t>
  </si>
  <si>
    <t>I</t>
  </si>
  <si>
    <t>O</t>
  </si>
  <si>
    <t>I now use Visual Components for all my simulation needs. Obviously this is an expensive software, but to create tasks and workspace geometry the time savings is massive. For URDF to be the industry standard, building the application needs to be made easier.</t>
  </si>
  <si>
    <t>If not evolved I believe it will be replaced by a more flexible and capable format</t>
  </si>
  <si>
    <t>Broken field ?</t>
  </si>
  <si>
    <t>Broken field?</t>
  </si>
  <si>
    <t>The main value of the urdf standard is that robot oems understand it and will use it to publish their cad models.</t>
  </si>
  <si>
    <t>It?s useful but hard to create customized robot models</t>
  </si>
  <si>
    <t>Probably depends on ros at this point, if it stays mostly inside of ros it won?t change much from how it?s used now.</t>
  </si>
  <si>
    <t>Default ros tutorial format. Lots of legacy examples for deployed arms</t>
  </si>
  <si>
    <t>It is not straight forward to extend a model with custom patameters</t>
  </si>
  <si>
    <t>There are companies pushing for other standards (e.g. USD) so I'm not confident.</t>
  </si>
  <si>
    <t>URDF has too many problems and currently they are better ways to describe your robot like SDFs</t>
  </si>
  <si>
    <t>It is a manufacturer-independent format which provides the necessary information for the simulation of a robot</t>
  </si>
  <si>
    <t>Has the potential for a standardized exchange format</t>
  </si>
  <si>
    <t>Classification 1</t>
  </si>
  <si>
    <t>Classification 2</t>
  </si>
  <si>
    <t>Classifciation 3</t>
  </si>
  <si>
    <t>Classification 4</t>
  </si>
  <si>
    <t>Categories</t>
  </si>
  <si>
    <t>Count</t>
  </si>
  <si>
    <t>Percent</t>
  </si>
  <si>
    <t>Description</t>
  </si>
  <si>
    <t>De-facto ROS standard</t>
  </si>
  <si>
    <t>SOTA simulation tools support URDF</t>
  </si>
  <si>
    <t>Good basis, but needs improvement</t>
  </si>
  <si>
    <t>Commonly used/have experience with it already</t>
  </si>
  <si>
    <t>Will be more used when more software tools are created for it</t>
  </si>
  <si>
    <t>Other</t>
  </si>
  <si>
    <t>URDF is limited</t>
  </si>
  <si>
    <t>URDF is not supported in enough software tools</t>
  </si>
  <si>
    <t>Working with URDF is difficult</t>
  </si>
  <si>
    <t>It is only being used due to legacy</t>
  </si>
  <si>
    <t>Other formats may emerge/take over</t>
  </si>
  <si>
    <t>URDF is currently commonly used</t>
  </si>
  <si>
    <t>URDF needs improvement to be more commonly used</t>
  </si>
  <si>
    <t>If the industry starts using URDF more, then it may become more commonly used</t>
  </si>
  <si>
    <t>Depending on the use of ROS</t>
  </si>
  <si>
    <t>URDF is difficult to use</t>
  </si>
  <si>
    <t>Such a format is useful</t>
  </si>
  <si>
    <t>Other formats are aso good options</t>
  </si>
  <si>
    <t>Not too difficult to use/intuitive</t>
  </si>
  <si>
    <t>Classification 3</t>
  </si>
  <si>
    <t>Good option</t>
  </si>
  <si>
    <t>Will be more used if recognized outsdide of ROS</t>
  </si>
  <si>
    <t>Other formats are also good options</t>
  </si>
  <si>
    <t>Don't know other good formats</t>
  </si>
  <si>
    <t>Such an interchangeable standard is needed</t>
  </si>
  <si>
    <t>Increase in use of simulators and open source and robots overall</t>
  </si>
  <si>
    <t>total</t>
  </si>
  <si>
    <t>New standard or other software tools will take over, e.g. SDF, USD, MJCF</t>
  </si>
  <si>
    <t>URDF tooling needs to improve</t>
  </si>
  <si>
    <t>Most interesting comments</t>
  </si>
  <si>
    <t>as part of the ROS standard it makes sense to continue to use and improve URDF; URDF+ROS2 are one of the best and most standardised solutions for DTs; with the rise of ROS roobts, URDF will be more commonly used; since it's used in ROS it will continue to be used; ROS is becoming the standard for robot applications; difficult to develop in ROS without using Xacro/URDF as Moveit, Navigation, TF2, FoxGlove and others all rely on it; default tool in the ever growing community ROS/ROS2</t>
  </si>
  <si>
    <t>many tools are using it; used with SOTA robotics simulators; basic of visualization in ROS (Gazebo, Rviz); the ability to use it in many different software tools is a great benefit; adopted in serious software</t>
  </si>
  <si>
    <t>easy enough to create by hand and offers scalability; if a new standard is creatd I hope it follows in the footsteps of URDF; it's the best current option for visualization mechanisms when combined with moveit/ROS/Rviz; provides a standardization for robot models that can enable interoperability; the standard greatly simplifies and accelerates robotics research; no better alternatives; it is generally a very common/reliable format and there is no need to switch; there aren't any fundamental flaws; simplifies writing transformations; simple enough that most developers can use it and write tools to process it without being lost in complexity; flexible enough to be continued to be used</t>
  </si>
  <si>
    <t>it gets the work done even though it is a bit annoying sometimes; needs more tools and development to make it easier and more intuitive; it's a great tool but needs some usability improvements; great idea but should be made accessible and easy-to-use; better integration with CAD will boost their usage; lack of tooling; URDF workflow should become less cumbersome; misses the ease-of-use factor; if it is better documented and easier to use then it can become a true standard; if it can add support too closed chains and nonlinear mimic joints</t>
  </si>
  <si>
    <t>it's a de-facto standard; entry point in open source robotics field as it is used in every moveit tutorial; most recent tools are built around URDF; it is a widely accepted format; everyone has put effort to write parsers; moveit, navigatoin, TF2, Rviz, Foxglove and a ton of other large-user-base high-inertia projects/tools rely on URDF; practically all robots have it specified</t>
  </si>
  <si>
    <t>when more out-of-the-box tools are developed on top of it; need tools to make the process easier and more intuitive</t>
  </si>
  <si>
    <t>accessible for non-experts; it is intuitive and one can understand how the robot works through the process; handy to use and quick to generate/write; easy to understand for beginners; human-readable format is the way; most developers can use it without being lost in complexity</t>
  </si>
  <si>
    <t>it's the best current option aware of for visualization when combined with ROS/moveit/Rviz; there is no alternative</t>
  </si>
  <si>
    <t>People working with open source robotics (OSR) is growing and URDF is thus growing; push towards OSR in both industry and academia; robotic companies are understanding the importance of simulation; robotics community is always growing</t>
  </si>
  <si>
    <t>It is the de-facto standard in ROS, and as ROS is a growing community, URDF and its use will grow with it</t>
  </si>
  <si>
    <t>Many software tools and especially robotics software tools are using it</t>
  </si>
  <si>
    <t>Good option (best in some opinions) as it is simple to use, enables interoperability, and there seems to be no other alternative</t>
  </si>
  <si>
    <t>It is a widely accepted format and many tools are built around it (especially ROS tools)</t>
  </si>
  <si>
    <t>It needs out-of-the-box tools developed on top of it to become easier and more intuitive to use</t>
  </si>
  <si>
    <t>It is accessible for non-experts, easy to use, human-readable format, and most developers can use it without being lost in complexity</t>
  </si>
  <si>
    <t>It's the best current option for visualization when combined with ROS/moveit/Rviz and there does not seem to be an alternative</t>
  </si>
  <si>
    <t>URDF provides interoperability for robot models, allows people to create models of custom robots, is manufacturer-independent, and there should always be a standard for this.</t>
  </si>
  <si>
    <t>More people are working with Open Source Robotics and more companies are valuing simulation before deployment, and with this growth more people will be using URDF</t>
  </si>
  <si>
    <t>It's a great tool but needs usability and workflow improvements and more tools around it. It should also support closed chained and nonlinear mimic joints</t>
  </si>
  <si>
    <t>Limited in terms of support to mechanisms and plugins support for simulations; XML does not feel convenient as there are no good abstractions; too many issues indicative of poor abstractions so unlikely to resolve these issues in a timely manner; XML is inherently flawed; cannot model closed chain systems; does not support description of actuators and sensors; it is too limited for joint structures found in common products</t>
  </si>
  <si>
    <t>there are many new software tools in the market that do not use URDF; several simulators don't use URDF</t>
  </si>
  <si>
    <t>New version of representing the model will come as URDF is very limited; Omniverse; Other simulators have a more robust description which might make URDF outdated (e.g. SDF, Mujoco); robot brands need to develop the correct and ready to use format for easier use in any simulation tools; industrial robotic suppliers want you to buy their proprietary crap; SDF and other formats are better; think they will be substituted by something simpler/easier to generate and maintain; USD might be nicer; it is a poorly designed format that only continues due to legacy, we are just waiting for something better to come along</t>
  </si>
  <si>
    <t>the description can be formatted in a cleaner way; no one seems to like it though it is widely adopted; no standardisation and little updates</t>
  </si>
  <si>
    <t>poorly designed that only continues due to legacy</t>
  </si>
  <si>
    <t>several simulators do not use URDF</t>
  </si>
  <si>
    <t>URDF is limited in terms of support for mechanisms such as closed chain systems, description of actuators and sensors, and has poor abstractions. XML is limiting.</t>
  </si>
  <si>
    <t>A new format or software tool will take over, which will be more robust and easier to use. The format or tool could be SDF, Omniverse, Mujoco, or USD.</t>
  </si>
  <si>
    <t>It is widely adopted, but people don't seem to like it as it can be formatted in a cleaner way, there is not standardisation and little updates</t>
  </si>
  <si>
    <t>URDF seems limiting with respect to modeling systems with more intricate dynamics like soft and deformable manipulator objects; steep learning curve and limited resources; not allowing parallel linkages; has several limitations and XML is getting outdated</t>
  </si>
  <si>
    <t>For now URDF is a common standard in robotics but maybe a new file format will appear; there are other representations built upon URDF which have been proposed; SDF; may be easier ways to describe a robot; URDF has limitations and probably a tool will be created to address these limitations; there are many options that seem to overcome the disadvantages of URDF; will be replaced by a more flexible and capable format</t>
  </si>
  <si>
    <t>Fate of ROS2 is far from certain; format is closely tied to ROS so depending on the adoption of ROS; depends on ROS if it stays mostly within ROS it won't change much from how it is used now</t>
  </si>
  <si>
    <t>steep learning curve and limited resources; put up with difficulties to continue research; difficult to create customized robots</t>
  </si>
  <si>
    <t>URDF has limitations with regards to modeling systems with more intricate dynamics, not allowing parallel linkages, and has a steep learning curve</t>
  </si>
  <si>
    <t>There are other formats such as SDF that overcome some of the disadvantages of URDF, and may be replacing URDF in the future</t>
  </si>
  <si>
    <t>It's main benefits are the wide support on many different robotics frameworks and relative simplicity/human read- and writability; it is usually the common one between simulation tools; it's widely used but has significant limitations; already commonly used within the ROS community</t>
  </si>
  <si>
    <t>URDF is commonly used in the ROS community, and is used between different simulation tools</t>
  </si>
  <si>
    <t>Needs improvement to be more commonly used; for URDF to be the industry standard, building the application needs to be made easier; useful but hard to create customized robots</t>
  </si>
  <si>
    <t>For URDF to be more commonly used it needs to be improved with special focus on the creation of URDFs of robots and also building applications using URDFs</t>
  </si>
  <si>
    <t>If ROS becomes more widely used then URDF will most likely as well</t>
  </si>
  <si>
    <t>URDF has a steep learning curve and limited resources, making it difficult to sue and create customized robots</t>
  </si>
  <si>
    <t>It is important to have a format that is as simple and portable as the URDF</t>
  </si>
  <si>
    <t>maintaining the simplicity and portability will be key to making any more complex features still add value to the community</t>
  </si>
  <si>
    <t>need for tools to address limitations; tools for creating URDF; building the application needs to be easier</t>
  </si>
  <si>
    <t>There is a need for tools to address the current limitations, and better tools for creating URDFs</t>
  </si>
  <si>
    <t>if a new standard is proposed it will hopefully follow the footsteps of URDF; provides interoperability for robot models and there should always be a standard for that; allows people to create models of custom robots; an interchangeable standard is needed for modeling CPS; highly beneficial to have same files and notation for meta data; manufacturer-independent format that provides the necessary information for simulating robots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</si>
</sst>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9"/>
  <sheetViews>
    <sheetView workbookViewId="0">
      <selection activeCell="D1" sqref="D1:D1048576"/>
    </sheetView>
  </sheetViews>
  <sheetFormatPr defaultRowHeight="15" x14ac:dyDescent="0.25"/>
  <cols>
    <col min="1" max="1" width="28" customWidth="1"/>
    <col min="2" max="2" width="77.85546875" customWidth="1"/>
    <col min="3" max="3" width="42.140625" customWidth="1"/>
    <col min="4" max="4" width="53.85546875" customWidth="1"/>
  </cols>
  <sheetData>
    <row r="1" spans="1:4" x14ac:dyDescent="0.25">
      <c r="A1" s="1"/>
      <c r="B1" s="1"/>
    </row>
    <row r="2" spans="1:4" ht="60" x14ac:dyDescent="0.25">
      <c r="A2" s="2" t="s">
        <v>0</v>
      </c>
      <c r="B2" s="2" t="s">
        <v>1</v>
      </c>
      <c r="C2" s="2" t="s">
        <v>2</v>
      </c>
      <c r="D2" s="2" t="s">
        <v>3</v>
      </c>
    </row>
    <row r="3" spans="1:4" ht="30" x14ac:dyDescent="0.25">
      <c r="A3" s="3" t="s">
        <v>4</v>
      </c>
      <c r="B3" s="3" t="s">
        <v>5</v>
      </c>
      <c r="C3" s="3"/>
      <c r="D3" s="3"/>
    </row>
    <row r="4" spans="1:4" x14ac:dyDescent="0.25">
      <c r="A4" s="3" t="s">
        <v>4</v>
      </c>
      <c r="B4" s="3" t="s">
        <v>6</v>
      </c>
      <c r="C4" s="3"/>
      <c r="D4" s="3"/>
    </row>
    <row r="5" spans="1:4" x14ac:dyDescent="0.25">
      <c r="A5" s="3" t="s">
        <v>4</v>
      </c>
      <c r="B5" s="3" t="s">
        <v>7</v>
      </c>
      <c r="C5" s="3"/>
      <c r="D5" s="3"/>
    </row>
    <row r="6" spans="1:4" x14ac:dyDescent="0.25">
      <c r="A6" s="3" t="s">
        <v>4</v>
      </c>
      <c r="B6" s="3" t="s">
        <v>8</v>
      </c>
      <c r="C6" s="3"/>
      <c r="D6" s="3"/>
    </row>
    <row r="7" spans="1:4" ht="30" x14ac:dyDescent="0.25">
      <c r="A7" s="3" t="s">
        <v>4</v>
      </c>
      <c r="B7" s="3" t="s">
        <v>9</v>
      </c>
      <c r="C7" s="3"/>
      <c r="D7" s="3"/>
    </row>
    <row r="8" spans="1:4" x14ac:dyDescent="0.25">
      <c r="A8" s="3" t="s">
        <v>4</v>
      </c>
      <c r="B8" s="3"/>
      <c r="C8" s="3"/>
      <c r="D8" s="3"/>
    </row>
    <row r="9" spans="1:4" x14ac:dyDescent="0.25">
      <c r="A9" s="3" t="s">
        <v>10</v>
      </c>
      <c r="B9" s="3"/>
      <c r="C9" s="3"/>
      <c r="D9" s="3"/>
    </row>
    <row r="10" spans="1:4" x14ac:dyDescent="0.25">
      <c r="A10" s="3" t="s">
        <v>11</v>
      </c>
      <c r="B10" s="3"/>
      <c r="C10" s="3"/>
      <c r="D10" s="3"/>
    </row>
    <row r="11" spans="1:4" x14ac:dyDescent="0.25">
      <c r="A11" s="3" t="s">
        <v>4</v>
      </c>
      <c r="B11" s="3"/>
      <c r="C11" s="3"/>
      <c r="D11" s="3"/>
    </row>
    <row r="12" spans="1:4" ht="30" x14ac:dyDescent="0.25">
      <c r="A12" s="3" t="s">
        <v>4</v>
      </c>
      <c r="B12" s="3" t="s">
        <v>12</v>
      </c>
      <c r="C12" s="3"/>
      <c r="D12" s="3"/>
    </row>
    <row r="13" spans="1:4" x14ac:dyDescent="0.25">
      <c r="A13" s="3" t="s">
        <v>4</v>
      </c>
      <c r="B13" s="3"/>
      <c r="C13" s="3"/>
      <c r="D13" s="3"/>
    </row>
    <row r="14" spans="1:4" x14ac:dyDescent="0.25">
      <c r="A14" s="3" t="s">
        <v>4</v>
      </c>
      <c r="B14" s="3"/>
      <c r="C14" s="3"/>
      <c r="D14" s="3"/>
    </row>
    <row r="15" spans="1:4" ht="30" x14ac:dyDescent="0.25">
      <c r="A15" s="3" t="s">
        <v>4</v>
      </c>
      <c r="B15" s="3" t="s">
        <v>13</v>
      </c>
      <c r="C15" s="3"/>
      <c r="D15" s="3"/>
    </row>
    <row r="16" spans="1:4" x14ac:dyDescent="0.25">
      <c r="A16" s="3" t="s">
        <v>11</v>
      </c>
      <c r="B16" s="3"/>
      <c r="C16" s="3"/>
      <c r="D16" s="3" t="s">
        <v>14</v>
      </c>
    </row>
    <row r="17" spans="1:4" x14ac:dyDescent="0.25">
      <c r="A17" s="3" t="s">
        <v>4</v>
      </c>
      <c r="B17" s="3"/>
      <c r="C17" s="3"/>
      <c r="D17" s="3"/>
    </row>
    <row r="18" spans="1:4" ht="60" x14ac:dyDescent="0.25">
      <c r="A18" s="3" t="s">
        <v>10</v>
      </c>
      <c r="B18" s="3"/>
      <c r="C18" s="3" t="s">
        <v>15</v>
      </c>
      <c r="D18" s="3"/>
    </row>
    <row r="19" spans="1:4" x14ac:dyDescent="0.25">
      <c r="A19" s="3" t="s">
        <v>11</v>
      </c>
      <c r="B19" s="3"/>
      <c r="C19" s="3"/>
      <c r="D19" s="3"/>
    </row>
    <row r="20" spans="1:4" ht="30" x14ac:dyDescent="0.25">
      <c r="A20" s="3" t="s">
        <v>4</v>
      </c>
      <c r="B20" s="3" t="s">
        <v>16</v>
      </c>
      <c r="C20" s="3"/>
      <c r="D20" s="3"/>
    </row>
    <row r="21" spans="1:4" ht="30" x14ac:dyDescent="0.25">
      <c r="A21" s="3" t="s">
        <v>10</v>
      </c>
      <c r="B21" s="3"/>
      <c r="C21" s="3" t="s">
        <v>17</v>
      </c>
      <c r="D21" s="3"/>
    </row>
    <row r="22" spans="1:4" x14ac:dyDescent="0.25">
      <c r="A22" s="3" t="s">
        <v>11</v>
      </c>
      <c r="B22" s="3"/>
      <c r="C22" s="3"/>
      <c r="D22" s="3"/>
    </row>
    <row r="23" spans="1:4" x14ac:dyDescent="0.25">
      <c r="A23" s="3" t="s">
        <v>4</v>
      </c>
      <c r="B23" s="3"/>
      <c r="C23" s="3"/>
      <c r="D23" s="3"/>
    </row>
    <row r="24" spans="1:4" ht="30" x14ac:dyDescent="0.25">
      <c r="A24" s="3" t="s">
        <v>11</v>
      </c>
      <c r="B24" s="3"/>
      <c r="C24" s="3"/>
      <c r="D24" s="3" t="s">
        <v>18</v>
      </c>
    </row>
    <row r="25" spans="1:4" ht="30" x14ac:dyDescent="0.25">
      <c r="A25" s="3" t="s">
        <v>4</v>
      </c>
      <c r="B25" s="3" t="s">
        <v>19</v>
      </c>
      <c r="C25" s="3"/>
      <c r="D25" s="3"/>
    </row>
    <row r="26" spans="1:4" x14ac:dyDescent="0.25">
      <c r="A26" s="3" t="s">
        <v>11</v>
      </c>
      <c r="B26" s="3"/>
      <c r="C26" s="3"/>
      <c r="D26" s="3"/>
    </row>
    <row r="27" spans="1:4" x14ac:dyDescent="0.25">
      <c r="A27" s="3" t="s">
        <v>4</v>
      </c>
      <c r="B27" s="3"/>
      <c r="C27" s="3"/>
      <c r="D27" s="3"/>
    </row>
    <row r="28" spans="1:4" x14ac:dyDescent="0.25">
      <c r="A28" s="3" t="s">
        <v>4</v>
      </c>
      <c r="B28" s="3" t="s">
        <v>20</v>
      </c>
      <c r="C28" s="3"/>
      <c r="D28" s="3"/>
    </row>
    <row r="29" spans="1:4" x14ac:dyDescent="0.25">
      <c r="A29" s="3" t="s">
        <v>4</v>
      </c>
      <c r="B29" s="3"/>
      <c r="C29" s="3"/>
      <c r="D29" s="3"/>
    </row>
    <row r="30" spans="1:4" x14ac:dyDescent="0.25">
      <c r="A30" s="3" t="s">
        <v>4</v>
      </c>
      <c r="B30" s="3" t="s">
        <v>21</v>
      </c>
      <c r="C30" s="3"/>
      <c r="D30" s="3"/>
    </row>
    <row r="31" spans="1:4" x14ac:dyDescent="0.25">
      <c r="A31" s="3" t="s">
        <v>4</v>
      </c>
      <c r="B31" s="3"/>
      <c r="C31" s="3"/>
      <c r="D31" s="3"/>
    </row>
    <row r="32" spans="1:4" x14ac:dyDescent="0.25">
      <c r="A32" s="3" t="s">
        <v>4</v>
      </c>
      <c r="B32" s="3" t="s">
        <v>22</v>
      </c>
      <c r="C32" s="3"/>
      <c r="D32" s="3"/>
    </row>
    <row r="33" spans="1:4" x14ac:dyDescent="0.25">
      <c r="A33" s="3" t="s">
        <v>4</v>
      </c>
      <c r="B33" s="3" t="s">
        <v>23</v>
      </c>
      <c r="C33" s="3"/>
      <c r="D33" s="3"/>
    </row>
    <row r="34" spans="1:4" x14ac:dyDescent="0.25">
      <c r="A34" s="3" t="s">
        <v>4</v>
      </c>
      <c r="B34" s="3" t="s">
        <v>24</v>
      </c>
      <c r="C34" s="3"/>
      <c r="D34" s="3"/>
    </row>
    <row r="35" spans="1:4" x14ac:dyDescent="0.25">
      <c r="A35" s="3" t="s">
        <v>4</v>
      </c>
      <c r="B35" s="3" t="s">
        <v>25</v>
      </c>
      <c r="C35" s="3"/>
      <c r="D35" s="3"/>
    </row>
    <row r="36" spans="1:4" x14ac:dyDescent="0.25">
      <c r="A36" s="3" t="s">
        <v>10</v>
      </c>
      <c r="B36" s="3"/>
      <c r="C36" s="3" t="s">
        <v>26</v>
      </c>
      <c r="D36" s="3"/>
    </row>
    <row r="37" spans="1:4" x14ac:dyDescent="0.25">
      <c r="A37" s="3" t="s">
        <v>11</v>
      </c>
      <c r="B37" s="3"/>
      <c r="C37" s="3"/>
      <c r="D37" s="3"/>
    </row>
    <row r="38" spans="1:4" ht="30" x14ac:dyDescent="0.25">
      <c r="A38" s="3" t="s">
        <v>11</v>
      </c>
      <c r="B38" s="3"/>
      <c r="C38" s="3"/>
      <c r="D38" s="3" t="s">
        <v>27</v>
      </c>
    </row>
    <row r="39" spans="1:4" x14ac:dyDescent="0.25">
      <c r="A39" s="3" t="s">
        <v>4</v>
      </c>
      <c r="B39" s="3"/>
      <c r="C39" s="3"/>
      <c r="D39" s="3"/>
    </row>
    <row r="40" spans="1:4" x14ac:dyDescent="0.25">
      <c r="A40" s="3" t="s">
        <v>4</v>
      </c>
      <c r="B40" s="3" t="s">
        <v>28</v>
      </c>
      <c r="C40" s="3"/>
      <c r="D40" s="3"/>
    </row>
    <row r="41" spans="1:4" x14ac:dyDescent="0.25">
      <c r="A41" s="3" t="s">
        <v>11</v>
      </c>
      <c r="B41" s="3"/>
      <c r="C41" s="3"/>
      <c r="D41" s="3"/>
    </row>
    <row r="42" spans="1:4" x14ac:dyDescent="0.25">
      <c r="A42" s="3" t="s">
        <v>11</v>
      </c>
      <c r="B42" s="3"/>
      <c r="C42" s="3"/>
      <c r="D42" s="3"/>
    </row>
    <row r="43" spans="1:4" x14ac:dyDescent="0.25">
      <c r="A43" s="3" t="s">
        <v>11</v>
      </c>
      <c r="B43" s="3"/>
      <c r="C43" s="3"/>
      <c r="D43" s="3"/>
    </row>
    <row r="44" spans="1:4" x14ac:dyDescent="0.25">
      <c r="A44" s="3" t="s">
        <v>11</v>
      </c>
      <c r="B44" s="3"/>
      <c r="C44" s="3"/>
      <c r="D44" s="3"/>
    </row>
    <row r="45" spans="1:4" ht="45" x14ac:dyDescent="0.25">
      <c r="A45" s="3" t="s">
        <v>11</v>
      </c>
      <c r="B45" s="3"/>
      <c r="C45" s="3"/>
      <c r="D45" s="3" t="s">
        <v>29</v>
      </c>
    </row>
    <row r="46" spans="1:4" x14ac:dyDescent="0.25">
      <c r="A46" s="3" t="s">
        <v>4</v>
      </c>
      <c r="B46" s="3"/>
      <c r="C46" s="3"/>
      <c r="D46" s="3"/>
    </row>
    <row r="47" spans="1:4" x14ac:dyDescent="0.25">
      <c r="A47" s="3" t="s">
        <v>4</v>
      </c>
      <c r="B47" s="3" t="s">
        <v>30</v>
      </c>
      <c r="C47" s="3"/>
      <c r="D47" s="3"/>
    </row>
    <row r="48" spans="1:4" x14ac:dyDescent="0.25">
      <c r="A48" s="3" t="s">
        <v>4</v>
      </c>
      <c r="B48" s="3" t="s">
        <v>31</v>
      </c>
      <c r="C48" s="3"/>
      <c r="D48" s="3"/>
    </row>
    <row r="49" spans="1:4" x14ac:dyDescent="0.25">
      <c r="A49" s="3" t="s">
        <v>4</v>
      </c>
      <c r="B49" s="3"/>
      <c r="C49" s="3"/>
      <c r="D49" s="3"/>
    </row>
    <row r="50" spans="1:4" x14ac:dyDescent="0.25">
      <c r="A50" s="3" t="s">
        <v>11</v>
      </c>
      <c r="B50" s="3"/>
      <c r="C50" s="3"/>
      <c r="D50" s="3"/>
    </row>
    <row r="51" spans="1:4" ht="30" x14ac:dyDescent="0.25">
      <c r="A51" s="3" t="s">
        <v>4</v>
      </c>
      <c r="B51" s="3" t="s">
        <v>32</v>
      </c>
      <c r="C51" s="3"/>
      <c r="D51" s="3"/>
    </row>
    <row r="52" spans="1:4" x14ac:dyDescent="0.25">
      <c r="A52" s="3" t="s">
        <v>10</v>
      </c>
      <c r="B52" s="3"/>
      <c r="C52" s="3"/>
      <c r="D52" s="3"/>
    </row>
    <row r="53" spans="1:4" x14ac:dyDescent="0.25">
      <c r="A53" s="3" t="s">
        <v>4</v>
      </c>
      <c r="B53" s="3"/>
      <c r="C53" s="3"/>
      <c r="D53" s="3"/>
    </row>
    <row r="54" spans="1:4" x14ac:dyDescent="0.25">
      <c r="A54" s="3" t="s">
        <v>4</v>
      </c>
      <c r="B54" s="3"/>
      <c r="C54" s="3"/>
      <c r="D54" s="3"/>
    </row>
    <row r="55" spans="1:4" x14ac:dyDescent="0.25">
      <c r="A55" s="3" t="s">
        <v>4</v>
      </c>
      <c r="B55" s="3"/>
      <c r="C55" s="3"/>
      <c r="D55" s="3"/>
    </row>
    <row r="56" spans="1:4" x14ac:dyDescent="0.25">
      <c r="A56" s="3" t="s">
        <v>4</v>
      </c>
      <c r="B56" s="3"/>
      <c r="C56" s="3"/>
      <c r="D56" s="3"/>
    </row>
    <row r="57" spans="1:4" x14ac:dyDescent="0.25">
      <c r="A57" s="3" t="s">
        <v>4</v>
      </c>
      <c r="B57" s="3" t="s">
        <v>33</v>
      </c>
      <c r="C57" s="3"/>
      <c r="D57" s="3"/>
    </row>
    <row r="58" spans="1:4" ht="30" x14ac:dyDescent="0.25">
      <c r="A58" s="3" t="s">
        <v>4</v>
      </c>
      <c r="B58" s="3" t="s">
        <v>34</v>
      </c>
      <c r="C58" s="3"/>
      <c r="D58" s="3"/>
    </row>
    <row r="59" spans="1:4" x14ac:dyDescent="0.25">
      <c r="A59" s="3" t="s">
        <v>11</v>
      </c>
      <c r="B59" s="3"/>
      <c r="C59" s="3"/>
      <c r="D59" s="3"/>
    </row>
    <row r="60" spans="1:4" ht="60" x14ac:dyDescent="0.25">
      <c r="A60" s="3" t="s">
        <v>10</v>
      </c>
      <c r="B60" s="3"/>
      <c r="C60" s="3" t="s">
        <v>35</v>
      </c>
      <c r="D60" s="3"/>
    </row>
    <row r="61" spans="1:4" x14ac:dyDescent="0.25">
      <c r="A61" s="3" t="s">
        <v>4</v>
      </c>
      <c r="B61" s="3"/>
      <c r="C61" s="3"/>
      <c r="D61" s="3"/>
    </row>
    <row r="62" spans="1:4" ht="45" x14ac:dyDescent="0.25">
      <c r="A62" s="3" t="s">
        <v>4</v>
      </c>
      <c r="B62" s="3" t="s">
        <v>36</v>
      </c>
      <c r="C62" s="3"/>
      <c r="D62" s="3"/>
    </row>
    <row r="63" spans="1:4" x14ac:dyDescent="0.25">
      <c r="A63" s="3" t="s">
        <v>11</v>
      </c>
      <c r="B63" s="3"/>
      <c r="C63" s="3"/>
      <c r="D63" s="3" t="s">
        <v>37</v>
      </c>
    </row>
    <row r="64" spans="1:4" x14ac:dyDescent="0.25">
      <c r="A64" s="3" t="s">
        <v>4</v>
      </c>
      <c r="B64" s="3"/>
      <c r="C64" s="3"/>
      <c r="D64" s="3"/>
    </row>
    <row r="65" spans="1:4" ht="30" x14ac:dyDescent="0.25">
      <c r="A65" s="3" t="s">
        <v>4</v>
      </c>
      <c r="B65" s="3" t="s">
        <v>38</v>
      </c>
      <c r="C65" s="3"/>
      <c r="D65" s="3"/>
    </row>
    <row r="66" spans="1:4" x14ac:dyDescent="0.25">
      <c r="A66" s="3" t="s">
        <v>4</v>
      </c>
      <c r="B66" s="3"/>
      <c r="C66" s="3"/>
      <c r="D66" s="3"/>
    </row>
    <row r="67" spans="1:4" x14ac:dyDescent="0.25">
      <c r="A67" s="3" t="s">
        <v>11</v>
      </c>
      <c r="B67" s="3"/>
      <c r="C67" s="3"/>
      <c r="D67" s="3"/>
    </row>
    <row r="68" spans="1:4" ht="45" x14ac:dyDescent="0.25">
      <c r="A68" s="3" t="s">
        <v>4</v>
      </c>
      <c r="B68" s="3" t="s">
        <v>39</v>
      </c>
      <c r="C68" s="3"/>
      <c r="D68" s="3"/>
    </row>
    <row r="69" spans="1:4" x14ac:dyDescent="0.25">
      <c r="A69" s="3" t="s">
        <v>11</v>
      </c>
      <c r="B69" s="3"/>
      <c r="C69" s="3"/>
      <c r="D69" s="3"/>
    </row>
    <row r="70" spans="1:4" ht="30" x14ac:dyDescent="0.25">
      <c r="A70" s="3" t="s">
        <v>4</v>
      </c>
      <c r="B70" s="3" t="s">
        <v>40</v>
      </c>
      <c r="C70" s="3"/>
      <c r="D70" s="3"/>
    </row>
    <row r="71" spans="1:4" x14ac:dyDescent="0.25">
      <c r="A71" s="3" t="s">
        <v>4</v>
      </c>
      <c r="B71" s="3" t="s">
        <v>41</v>
      </c>
      <c r="C71" s="3"/>
      <c r="D71" s="3"/>
    </row>
    <row r="72" spans="1:4" x14ac:dyDescent="0.25">
      <c r="A72" s="3" t="s">
        <v>11</v>
      </c>
      <c r="B72" s="3"/>
      <c r="C72" s="3"/>
      <c r="D72" s="3" t="s">
        <v>42</v>
      </c>
    </row>
    <row r="73" spans="1:4" x14ac:dyDescent="0.25">
      <c r="A73" s="3" t="s">
        <v>11</v>
      </c>
      <c r="B73" s="3"/>
      <c r="C73" s="3"/>
      <c r="D73" s="3"/>
    </row>
    <row r="74" spans="1:4" x14ac:dyDescent="0.25">
      <c r="A74" s="3" t="s">
        <v>4</v>
      </c>
      <c r="B74" s="3" t="s">
        <v>43</v>
      </c>
      <c r="C74" s="3"/>
      <c r="D74" s="3"/>
    </row>
    <row r="75" spans="1:4" x14ac:dyDescent="0.25">
      <c r="A75" s="3" t="s">
        <v>4</v>
      </c>
      <c r="B75" s="3" t="s">
        <v>44</v>
      </c>
      <c r="C75" s="3"/>
      <c r="D75" s="3"/>
    </row>
    <row r="76" spans="1:4" x14ac:dyDescent="0.25">
      <c r="A76" s="3" t="s">
        <v>11</v>
      </c>
      <c r="B76" s="3"/>
      <c r="C76" s="3"/>
      <c r="D76" s="3"/>
    </row>
    <row r="77" spans="1:4" x14ac:dyDescent="0.25">
      <c r="A77" s="3" t="s">
        <v>11</v>
      </c>
      <c r="B77" s="3"/>
      <c r="C77" s="3"/>
      <c r="D77" s="3"/>
    </row>
    <row r="78" spans="1:4" x14ac:dyDescent="0.25">
      <c r="A78" s="3" t="s">
        <v>11</v>
      </c>
      <c r="B78" s="3"/>
      <c r="C78" s="3"/>
      <c r="D78" s="3"/>
    </row>
    <row r="79" spans="1:4" ht="45" x14ac:dyDescent="0.25">
      <c r="A79" s="3" t="s">
        <v>4</v>
      </c>
      <c r="B79" s="3" t="s">
        <v>45</v>
      </c>
      <c r="C79" s="3"/>
      <c r="D79" s="3"/>
    </row>
    <row r="80" spans="1:4" x14ac:dyDescent="0.25">
      <c r="A80" s="3" t="s">
        <v>10</v>
      </c>
      <c r="B80" s="3"/>
      <c r="C80" s="3" t="s">
        <v>46</v>
      </c>
      <c r="D80" s="3"/>
    </row>
    <row r="81" spans="1:4" x14ac:dyDescent="0.25">
      <c r="A81" s="3" t="s">
        <v>4</v>
      </c>
      <c r="B81" s="3"/>
      <c r="C81" s="3"/>
      <c r="D81" s="3"/>
    </row>
    <row r="82" spans="1:4" x14ac:dyDescent="0.25">
      <c r="A82" s="3" t="s">
        <v>4</v>
      </c>
      <c r="B82" s="3"/>
      <c r="C82" s="3"/>
      <c r="D82" s="3"/>
    </row>
    <row r="83" spans="1:4" x14ac:dyDescent="0.25">
      <c r="A83" s="3" t="s">
        <v>11</v>
      </c>
      <c r="B83" s="3"/>
      <c r="C83" s="3"/>
      <c r="D83" s="3"/>
    </row>
    <row r="84" spans="1:4" x14ac:dyDescent="0.25">
      <c r="A84" s="3" t="s">
        <v>11</v>
      </c>
      <c r="B84" s="3"/>
      <c r="C84" s="3"/>
      <c r="D84" s="3"/>
    </row>
    <row r="85" spans="1:4" x14ac:dyDescent="0.25">
      <c r="A85" s="3" t="s">
        <v>4</v>
      </c>
      <c r="B85" s="3" t="s">
        <v>47</v>
      </c>
      <c r="C85" s="3"/>
      <c r="D85" s="3"/>
    </row>
    <row r="86" spans="1:4" x14ac:dyDescent="0.25">
      <c r="A86" s="3" t="s">
        <v>4</v>
      </c>
      <c r="B86" s="3"/>
      <c r="C86" s="3"/>
      <c r="D86" s="3"/>
    </row>
    <row r="87" spans="1:4" x14ac:dyDescent="0.25">
      <c r="A87" s="3" t="s">
        <v>4</v>
      </c>
      <c r="B87" s="3"/>
      <c r="C87" s="3"/>
      <c r="D87" s="3"/>
    </row>
    <row r="88" spans="1:4" x14ac:dyDescent="0.25">
      <c r="A88" s="3" t="s">
        <v>4</v>
      </c>
      <c r="B88" s="3"/>
      <c r="C88" s="3"/>
      <c r="D88" s="3"/>
    </row>
    <row r="89" spans="1:4" ht="45" x14ac:dyDescent="0.25">
      <c r="A89" s="3" t="s">
        <v>10</v>
      </c>
      <c r="B89" s="3"/>
      <c r="C89" s="3" t="s">
        <v>48</v>
      </c>
      <c r="D89" s="3"/>
    </row>
    <row r="90" spans="1:4" x14ac:dyDescent="0.25">
      <c r="A90" s="3" t="s">
        <v>4</v>
      </c>
      <c r="B90" s="3"/>
      <c r="C90" s="3"/>
      <c r="D90" s="3"/>
    </row>
    <row r="91" spans="1:4" x14ac:dyDescent="0.25">
      <c r="A91" s="3" t="s">
        <v>11</v>
      </c>
      <c r="B91" s="3"/>
      <c r="C91" s="3"/>
      <c r="D91" s="3" t="s">
        <v>49</v>
      </c>
    </row>
    <row r="92" spans="1:4" x14ac:dyDescent="0.25">
      <c r="A92" s="3" t="s">
        <v>4</v>
      </c>
      <c r="B92" s="3"/>
      <c r="C92" s="3"/>
      <c r="D92" s="3"/>
    </row>
    <row r="93" spans="1:4" ht="45" x14ac:dyDescent="0.25">
      <c r="A93" s="3" t="s">
        <v>11</v>
      </c>
      <c r="B93" s="3"/>
      <c r="C93" s="3"/>
      <c r="D93" s="3" t="s">
        <v>50</v>
      </c>
    </row>
    <row r="94" spans="1:4" x14ac:dyDescent="0.25">
      <c r="A94" s="3" t="s">
        <v>4</v>
      </c>
      <c r="B94" s="3" t="s">
        <v>51</v>
      </c>
      <c r="C94" s="3"/>
      <c r="D94" s="3"/>
    </row>
    <row r="95" spans="1:4" x14ac:dyDescent="0.25">
      <c r="A95" s="3" t="s">
        <v>11</v>
      </c>
      <c r="B95" s="3"/>
      <c r="C95" s="3"/>
      <c r="D95" s="3" t="s">
        <v>52</v>
      </c>
    </row>
    <row r="96" spans="1:4" ht="90" x14ac:dyDescent="0.25">
      <c r="A96" s="3" t="s">
        <v>10</v>
      </c>
      <c r="B96" s="3"/>
      <c r="C96" s="3" t="s">
        <v>53</v>
      </c>
      <c r="D96" s="3"/>
    </row>
    <row r="97" spans="1:4" x14ac:dyDescent="0.25">
      <c r="A97" s="3" t="s">
        <v>4</v>
      </c>
      <c r="B97" s="3" t="s">
        <v>54</v>
      </c>
      <c r="C97" s="3"/>
      <c r="D97" s="3"/>
    </row>
    <row r="98" spans="1:4" x14ac:dyDescent="0.25">
      <c r="A98" s="3" t="s">
        <v>4</v>
      </c>
      <c r="B98" s="3" t="s">
        <v>55</v>
      </c>
      <c r="C98" s="3"/>
      <c r="D98" s="3"/>
    </row>
    <row r="99" spans="1:4" x14ac:dyDescent="0.25">
      <c r="A99" s="3" t="s">
        <v>4</v>
      </c>
      <c r="B99" s="3"/>
      <c r="C99" s="3"/>
      <c r="D99" s="3"/>
    </row>
    <row r="100" spans="1:4" x14ac:dyDescent="0.25">
      <c r="A100" s="3" t="s">
        <v>11</v>
      </c>
      <c r="B100" s="3"/>
      <c r="C100" s="3"/>
      <c r="D100" s="3"/>
    </row>
    <row r="101" spans="1:4" x14ac:dyDescent="0.25">
      <c r="A101" s="3" t="s">
        <v>4</v>
      </c>
      <c r="B101" s="3"/>
      <c r="C101" s="3"/>
      <c r="D101" s="3"/>
    </row>
    <row r="102" spans="1:4" x14ac:dyDescent="0.25">
      <c r="A102" s="3" t="s">
        <v>4</v>
      </c>
      <c r="B102" s="3"/>
      <c r="C102" s="3"/>
      <c r="D102" s="3"/>
    </row>
    <row r="103" spans="1:4" ht="30" x14ac:dyDescent="0.25">
      <c r="A103" s="3" t="s">
        <v>11</v>
      </c>
      <c r="B103" s="3"/>
      <c r="C103" s="3"/>
      <c r="D103" s="3" t="s">
        <v>56</v>
      </c>
    </row>
    <row r="104" spans="1:4" ht="30" x14ac:dyDescent="0.25">
      <c r="A104" s="3" t="s">
        <v>4</v>
      </c>
      <c r="B104" s="3" t="s">
        <v>57</v>
      </c>
      <c r="C104" s="3"/>
      <c r="D104" s="3"/>
    </row>
    <row r="105" spans="1:4" x14ac:dyDescent="0.25">
      <c r="A105" s="3" t="s">
        <v>11</v>
      </c>
      <c r="B105" s="3"/>
      <c r="C105" s="3"/>
      <c r="D105" s="3"/>
    </row>
    <row r="106" spans="1:4" x14ac:dyDescent="0.25">
      <c r="A106" s="3" t="s">
        <v>4</v>
      </c>
      <c r="B106" s="3" t="s">
        <v>58</v>
      </c>
      <c r="C106" s="3"/>
      <c r="D106" s="3"/>
    </row>
    <row r="107" spans="1:4" x14ac:dyDescent="0.25">
      <c r="A107" s="3" t="s">
        <v>11</v>
      </c>
      <c r="B107" s="3"/>
      <c r="C107" s="3"/>
      <c r="D107" s="3"/>
    </row>
    <row r="108" spans="1:4" x14ac:dyDescent="0.25">
      <c r="A108" s="3" t="s">
        <v>4</v>
      </c>
      <c r="B108" s="3" t="s">
        <v>59</v>
      </c>
      <c r="C108" s="3"/>
      <c r="D108" s="3"/>
    </row>
    <row r="109" spans="1:4" x14ac:dyDescent="0.25">
      <c r="A109" s="3" t="s">
        <v>11</v>
      </c>
      <c r="B109" s="3"/>
      <c r="C109" s="3"/>
      <c r="D109" s="3"/>
    </row>
    <row r="110" spans="1:4" x14ac:dyDescent="0.25">
      <c r="A110" s="3" t="s">
        <v>4</v>
      </c>
      <c r="B110" s="3" t="s">
        <v>60</v>
      </c>
      <c r="C110" s="3"/>
      <c r="D110" s="3"/>
    </row>
    <row r="111" spans="1:4" x14ac:dyDescent="0.25">
      <c r="A111" s="3" t="s">
        <v>4</v>
      </c>
      <c r="B111" s="3"/>
      <c r="C111" s="3"/>
      <c r="D111" s="3"/>
    </row>
    <row r="112" spans="1:4" ht="45" x14ac:dyDescent="0.25">
      <c r="A112" s="3" t="s">
        <v>4</v>
      </c>
      <c r="B112" s="3" t="s">
        <v>61</v>
      </c>
      <c r="C112" s="3"/>
      <c r="D112" s="3"/>
    </row>
    <row r="113" spans="1:4" x14ac:dyDescent="0.25">
      <c r="A113" s="3" t="s">
        <v>4</v>
      </c>
      <c r="B113" s="3" t="s">
        <v>62</v>
      </c>
      <c r="C113" s="3"/>
      <c r="D113" s="3"/>
    </row>
    <row r="114" spans="1:4" x14ac:dyDescent="0.25">
      <c r="A114" s="3" t="s">
        <v>11</v>
      </c>
      <c r="B114" s="3"/>
      <c r="C114" s="3"/>
      <c r="D114" s="3" t="s">
        <v>63</v>
      </c>
    </row>
    <row r="115" spans="1:4" x14ac:dyDescent="0.25">
      <c r="A115" s="3" t="s">
        <v>4</v>
      </c>
      <c r="B115" s="3"/>
      <c r="C115" s="3"/>
      <c r="D115" s="3"/>
    </row>
    <row r="116" spans="1:4" x14ac:dyDescent="0.25">
      <c r="A116" s="3" t="s">
        <v>11</v>
      </c>
      <c r="B116" s="3"/>
      <c r="C116" s="3"/>
      <c r="D116" s="3"/>
    </row>
    <row r="117" spans="1:4" x14ac:dyDescent="0.25">
      <c r="A117" s="3" t="s">
        <v>4</v>
      </c>
      <c r="B117" s="3" t="s">
        <v>64</v>
      </c>
      <c r="C117" s="3"/>
      <c r="D117" s="3"/>
    </row>
    <row r="118" spans="1:4" x14ac:dyDescent="0.25">
      <c r="A118" s="3" t="s">
        <v>11</v>
      </c>
      <c r="B118" s="3"/>
      <c r="C118" s="3"/>
      <c r="D118" s="3"/>
    </row>
    <row r="119" spans="1:4" x14ac:dyDescent="0.25">
      <c r="A119" s="3" t="s">
        <v>11</v>
      </c>
      <c r="B119" s="3"/>
      <c r="C119" s="3"/>
      <c r="D119" s="3"/>
    </row>
    <row r="120" spans="1:4" x14ac:dyDescent="0.25">
      <c r="A120" s="3" t="s">
        <v>4</v>
      </c>
      <c r="B120" s="3"/>
      <c r="C120" s="3"/>
      <c r="D120" s="3"/>
    </row>
    <row r="121" spans="1:4" x14ac:dyDescent="0.25">
      <c r="A121" s="3" t="s">
        <v>4</v>
      </c>
      <c r="B121" s="3"/>
      <c r="C121" s="3"/>
      <c r="D121" s="3"/>
    </row>
    <row r="122" spans="1:4" ht="105" x14ac:dyDescent="0.25">
      <c r="A122" s="3" t="s">
        <v>10</v>
      </c>
      <c r="B122" s="3"/>
      <c r="C122" s="3" t="s">
        <v>65</v>
      </c>
      <c r="D122" s="3"/>
    </row>
    <row r="123" spans="1:4" x14ac:dyDescent="0.25">
      <c r="A123" s="3" t="s">
        <v>4</v>
      </c>
      <c r="B123" s="3" t="s">
        <v>66</v>
      </c>
      <c r="C123" s="3"/>
      <c r="D123" s="3"/>
    </row>
    <row r="124" spans="1:4" x14ac:dyDescent="0.25">
      <c r="A124" s="3" t="s">
        <v>10</v>
      </c>
      <c r="B124" s="3"/>
      <c r="C124" s="3"/>
      <c r="D124" s="3"/>
    </row>
    <row r="125" spans="1:4" ht="45" x14ac:dyDescent="0.25">
      <c r="A125" s="3" t="s">
        <v>11</v>
      </c>
      <c r="B125" s="3"/>
      <c r="C125" s="3"/>
      <c r="D125" s="3" t="s">
        <v>67</v>
      </c>
    </row>
    <row r="126" spans="1:4" x14ac:dyDescent="0.25">
      <c r="A126" s="3" t="s">
        <v>11</v>
      </c>
      <c r="B126" s="3"/>
      <c r="C126" s="3"/>
      <c r="D126" s="3"/>
    </row>
    <row r="127" spans="1:4" x14ac:dyDescent="0.25">
      <c r="A127" s="3" t="s">
        <v>10</v>
      </c>
      <c r="B127" s="3"/>
      <c r="C127" s="3"/>
      <c r="D127" s="3"/>
    </row>
    <row r="128" spans="1:4" x14ac:dyDescent="0.25">
      <c r="A128" s="3" t="s">
        <v>4</v>
      </c>
      <c r="B128" s="3" t="s">
        <v>68</v>
      </c>
      <c r="C128" s="3"/>
      <c r="D128" s="3"/>
    </row>
    <row r="129" spans="1:4" x14ac:dyDescent="0.25">
      <c r="A129" s="3" t="s">
        <v>4</v>
      </c>
      <c r="B129" s="3" t="s">
        <v>69</v>
      </c>
      <c r="C129" s="3"/>
      <c r="D129" s="3"/>
    </row>
    <row r="130" spans="1:4" ht="75" x14ac:dyDescent="0.25">
      <c r="A130" s="3" t="s">
        <v>11</v>
      </c>
      <c r="B130" s="3"/>
      <c r="C130" s="3"/>
      <c r="D130" s="3" t="s">
        <v>70</v>
      </c>
    </row>
    <row r="131" spans="1:4" x14ac:dyDescent="0.25">
      <c r="A131" s="3" t="s">
        <v>11</v>
      </c>
      <c r="B131" s="3"/>
      <c r="C131" s="3"/>
      <c r="D131" s="3"/>
    </row>
    <row r="132" spans="1:4" ht="30" x14ac:dyDescent="0.25">
      <c r="A132" s="3" t="s">
        <v>10</v>
      </c>
      <c r="B132" s="3"/>
      <c r="C132" s="3" t="s">
        <v>71</v>
      </c>
      <c r="D132" s="3"/>
    </row>
    <row r="133" spans="1:4" x14ac:dyDescent="0.25">
      <c r="A133" s="3" t="s">
        <v>4</v>
      </c>
      <c r="B133" s="3" t="s">
        <v>72</v>
      </c>
      <c r="C133" s="3"/>
      <c r="D133" s="3"/>
    </row>
    <row r="134" spans="1:4" x14ac:dyDescent="0.25">
      <c r="A134" s="3" t="s">
        <v>10</v>
      </c>
      <c r="B134" s="3"/>
      <c r="C134" s="3"/>
      <c r="D134" s="3"/>
    </row>
    <row r="135" spans="1:4" ht="30" x14ac:dyDescent="0.25">
      <c r="A135" s="3" t="s">
        <v>10</v>
      </c>
      <c r="B135" s="3"/>
      <c r="C135" s="3" t="s">
        <v>73</v>
      </c>
      <c r="D135" s="3"/>
    </row>
    <row r="136" spans="1:4" x14ac:dyDescent="0.25">
      <c r="A136" s="3" t="s">
        <v>4</v>
      </c>
      <c r="B136" s="3"/>
      <c r="C136" s="3"/>
      <c r="D136" s="3"/>
    </row>
    <row r="137" spans="1:4" x14ac:dyDescent="0.25">
      <c r="A137" s="3" t="s">
        <v>10</v>
      </c>
      <c r="B137" s="3"/>
      <c r="C137" s="3"/>
      <c r="D137" s="3"/>
    </row>
    <row r="138" spans="1:4" x14ac:dyDescent="0.25">
      <c r="A138" s="3" t="s">
        <v>11</v>
      </c>
      <c r="B138" s="3"/>
      <c r="C138" s="3"/>
      <c r="D138" s="3"/>
    </row>
    <row r="139" spans="1:4" x14ac:dyDescent="0.25">
      <c r="A139" s="3" t="s">
        <v>4</v>
      </c>
      <c r="B139" s="3" t="s">
        <v>74</v>
      </c>
      <c r="C139" s="3"/>
      <c r="D139" s="3"/>
    </row>
    <row r="140" spans="1:4" x14ac:dyDescent="0.25">
      <c r="A140" s="3" t="s">
        <v>4</v>
      </c>
      <c r="B140" s="3" t="s">
        <v>75</v>
      </c>
      <c r="C140" s="3"/>
      <c r="D140" s="3"/>
    </row>
    <row r="141" spans="1:4" x14ac:dyDescent="0.25">
      <c r="A141" s="3" t="s">
        <v>4</v>
      </c>
      <c r="B141" s="3" t="s">
        <v>76</v>
      </c>
      <c r="C141" s="3"/>
      <c r="D141" s="3"/>
    </row>
    <row r="142" spans="1:4" x14ac:dyDescent="0.25">
      <c r="A142" s="3" t="s">
        <v>4</v>
      </c>
      <c r="B142" s="3"/>
      <c r="C142" s="3"/>
      <c r="D142" s="3"/>
    </row>
    <row r="143" spans="1:4" x14ac:dyDescent="0.25">
      <c r="A143" s="3" t="s">
        <v>4</v>
      </c>
      <c r="B143" s="3" t="s">
        <v>77</v>
      </c>
      <c r="C143" s="3"/>
      <c r="D143" s="3"/>
    </row>
    <row r="144" spans="1:4" x14ac:dyDescent="0.25">
      <c r="A144" s="3" t="s">
        <v>4</v>
      </c>
      <c r="B144" s="3"/>
      <c r="C144" s="3"/>
      <c r="D144" s="3"/>
    </row>
    <row r="145" spans="1:4" ht="30" x14ac:dyDescent="0.25">
      <c r="A145" s="3" t="s">
        <v>11</v>
      </c>
      <c r="B145" s="3"/>
      <c r="C145" s="3"/>
      <c r="D145" s="3" t="s">
        <v>78</v>
      </c>
    </row>
    <row r="146" spans="1:4" x14ac:dyDescent="0.25">
      <c r="A146" s="3" t="s">
        <v>11</v>
      </c>
      <c r="B146" s="3"/>
      <c r="C146" s="3"/>
      <c r="D146" s="3"/>
    </row>
    <row r="147" spans="1:4" x14ac:dyDescent="0.25">
      <c r="A147" s="3" t="s">
        <v>4</v>
      </c>
      <c r="B147" s="3"/>
      <c r="C147" s="3"/>
      <c r="D147" s="3"/>
    </row>
    <row r="148" spans="1:4" x14ac:dyDescent="0.25">
      <c r="A148" s="3" t="s">
        <v>4</v>
      </c>
      <c r="B148" s="3"/>
      <c r="C148" s="3"/>
      <c r="D148" s="3"/>
    </row>
    <row r="149" spans="1:4" x14ac:dyDescent="0.25">
      <c r="A149" s="3" t="s">
        <v>4</v>
      </c>
      <c r="B149" s="3"/>
      <c r="C149" s="3"/>
      <c r="D149" s="3"/>
    </row>
    <row r="150" spans="1:4" x14ac:dyDescent="0.25">
      <c r="A150" s="3" t="s">
        <v>4</v>
      </c>
      <c r="B150" s="3"/>
      <c r="C150" s="3"/>
      <c r="D150" s="3"/>
    </row>
    <row r="151" spans="1:4" x14ac:dyDescent="0.25">
      <c r="A151" s="3" t="s">
        <v>4</v>
      </c>
      <c r="B151" s="3"/>
      <c r="C151" s="3"/>
      <c r="D151" s="3"/>
    </row>
    <row r="152" spans="1:4" x14ac:dyDescent="0.25">
      <c r="A152" s="3" t="s">
        <v>4</v>
      </c>
      <c r="B152" s="3" t="s">
        <v>79</v>
      </c>
      <c r="C152" s="3"/>
      <c r="D152" s="3"/>
    </row>
    <row r="153" spans="1:4" x14ac:dyDescent="0.25">
      <c r="A153" s="3" t="s">
        <v>4</v>
      </c>
      <c r="B153" s="3" t="s">
        <v>80</v>
      </c>
      <c r="C153" s="3"/>
      <c r="D153" s="3"/>
    </row>
    <row r="154" spans="1:4" x14ac:dyDescent="0.25">
      <c r="A154" s="3" t="s">
        <v>10</v>
      </c>
      <c r="B154" s="3"/>
      <c r="C154" s="3"/>
      <c r="D154" s="3"/>
    </row>
    <row r="155" spans="1:4" x14ac:dyDescent="0.25">
      <c r="A155" s="3" t="s">
        <v>11</v>
      </c>
      <c r="B155" s="3"/>
      <c r="C155" s="3"/>
      <c r="D155" s="3"/>
    </row>
    <row r="156" spans="1:4" ht="30" x14ac:dyDescent="0.25">
      <c r="A156" s="3" t="s">
        <v>4</v>
      </c>
      <c r="B156" s="3" t="s">
        <v>81</v>
      </c>
      <c r="C156" s="3"/>
      <c r="D156" s="3"/>
    </row>
    <row r="157" spans="1:4" x14ac:dyDescent="0.25">
      <c r="A157" s="3" t="s">
        <v>11</v>
      </c>
      <c r="B157" s="3"/>
      <c r="C157" s="3"/>
      <c r="D157" s="3"/>
    </row>
    <row r="158" spans="1:4" x14ac:dyDescent="0.25">
      <c r="A158" s="3" t="s">
        <v>11</v>
      </c>
      <c r="B158" s="3"/>
      <c r="C158" s="3"/>
      <c r="D158" s="3"/>
    </row>
    <row r="159" spans="1:4" ht="105" x14ac:dyDescent="0.25">
      <c r="A159" s="3" t="s">
        <v>4</v>
      </c>
      <c r="B159" s="3" t="s">
        <v>82</v>
      </c>
      <c r="C159" s="3"/>
      <c r="D159" s="3"/>
    </row>
    <row r="160" spans="1:4" x14ac:dyDescent="0.25">
      <c r="A160" s="3" t="s">
        <v>10</v>
      </c>
      <c r="B160" s="3"/>
      <c r="C160" s="3"/>
      <c r="D160" s="3"/>
    </row>
    <row r="161" spans="1:4" x14ac:dyDescent="0.25">
      <c r="A161" s="3" t="s">
        <v>4</v>
      </c>
      <c r="B161" s="3"/>
      <c r="C161" s="3"/>
      <c r="D161" s="3"/>
    </row>
    <row r="162" spans="1:4" x14ac:dyDescent="0.25">
      <c r="A162" s="3" t="s">
        <v>10</v>
      </c>
      <c r="B162" s="3"/>
      <c r="C162" s="3"/>
      <c r="D162" s="3"/>
    </row>
    <row r="163" spans="1:4" ht="45" x14ac:dyDescent="0.25">
      <c r="A163" s="3" t="s">
        <v>10</v>
      </c>
      <c r="B163" s="3"/>
      <c r="C163" s="3" t="s">
        <v>83</v>
      </c>
      <c r="D163" s="3"/>
    </row>
    <row r="164" spans="1:4" x14ac:dyDescent="0.25">
      <c r="A164" s="3" t="s">
        <v>11</v>
      </c>
      <c r="B164" s="3"/>
      <c r="C164" s="3"/>
      <c r="D164" s="3" t="s">
        <v>84</v>
      </c>
    </row>
    <row r="165" spans="1:4" x14ac:dyDescent="0.25">
      <c r="A165" s="3" t="s">
        <v>11</v>
      </c>
      <c r="B165" s="3"/>
      <c r="C165" s="3"/>
      <c r="D165" s="3"/>
    </row>
    <row r="166" spans="1:4" ht="30" x14ac:dyDescent="0.25">
      <c r="A166" s="3" t="s">
        <v>11</v>
      </c>
      <c r="B166" s="3"/>
      <c r="C166" s="3"/>
      <c r="D166" s="3" t="s">
        <v>85</v>
      </c>
    </row>
    <row r="167" spans="1:4" ht="60" x14ac:dyDescent="0.25">
      <c r="A167" s="3" t="s">
        <v>11</v>
      </c>
      <c r="B167" s="3"/>
      <c r="C167" s="3"/>
      <c r="D167" s="3" t="s">
        <v>86</v>
      </c>
    </row>
    <row r="168" spans="1:4" x14ac:dyDescent="0.25">
      <c r="A168" s="3" t="s">
        <v>11</v>
      </c>
      <c r="B168" s="3"/>
      <c r="C168" s="3"/>
      <c r="D168" s="3" t="s">
        <v>87</v>
      </c>
    </row>
    <row r="169" spans="1:4" ht="45" x14ac:dyDescent="0.25">
      <c r="A169" s="3" t="s">
        <v>10</v>
      </c>
      <c r="B169" s="3"/>
      <c r="C169" s="3" t="s">
        <v>88</v>
      </c>
      <c r="D169" s="3"/>
    </row>
    <row r="170" spans="1:4" x14ac:dyDescent="0.25">
      <c r="A170" s="3" t="s">
        <v>11</v>
      </c>
      <c r="B170" s="3"/>
      <c r="C170" s="3"/>
      <c r="D170" s="3"/>
    </row>
    <row r="171" spans="1:4" x14ac:dyDescent="0.25">
      <c r="A171" s="3" t="s">
        <v>11</v>
      </c>
      <c r="B171" s="3"/>
      <c r="C171" s="3"/>
      <c r="D171" s="3"/>
    </row>
    <row r="172" spans="1:4" x14ac:dyDescent="0.25">
      <c r="A172" s="3" t="s">
        <v>10</v>
      </c>
      <c r="B172" s="3"/>
      <c r="C172" s="3" t="s">
        <v>89</v>
      </c>
      <c r="D172" s="3"/>
    </row>
    <row r="173" spans="1:4" x14ac:dyDescent="0.25">
      <c r="A173" s="3" t="s">
        <v>11</v>
      </c>
      <c r="B173" s="3"/>
      <c r="C173" s="3"/>
      <c r="D173" s="3"/>
    </row>
    <row r="174" spans="1:4" x14ac:dyDescent="0.25">
      <c r="A174" s="3" t="s">
        <v>11</v>
      </c>
      <c r="B174" s="3"/>
      <c r="C174" s="3"/>
      <c r="D174" s="3" t="s">
        <v>90</v>
      </c>
    </row>
    <row r="175" spans="1:4" x14ac:dyDescent="0.25">
      <c r="A175" s="3" t="s">
        <v>10</v>
      </c>
      <c r="B175" s="3"/>
      <c r="C175" s="3" t="s">
        <v>91</v>
      </c>
      <c r="D175" s="3"/>
    </row>
    <row r="176" spans="1:4" x14ac:dyDescent="0.25">
      <c r="A176" s="3" t="s">
        <v>4</v>
      </c>
      <c r="B176" s="3"/>
      <c r="C176" s="3"/>
      <c r="D176" s="3"/>
    </row>
    <row r="177" spans="1:4" x14ac:dyDescent="0.25">
      <c r="A177" s="3" t="s">
        <v>4</v>
      </c>
      <c r="B177" s="3"/>
      <c r="C177" s="3"/>
      <c r="D177" s="3"/>
    </row>
    <row r="178" spans="1:4" x14ac:dyDescent="0.25">
      <c r="A178" s="3" t="s">
        <v>4</v>
      </c>
      <c r="B178" s="3"/>
      <c r="C178" s="3"/>
      <c r="D178" s="3"/>
    </row>
    <row r="179" spans="1:4" x14ac:dyDescent="0.25">
      <c r="A179" s="3" t="s">
        <v>4</v>
      </c>
      <c r="B179" s="3"/>
      <c r="C179" s="3"/>
      <c r="D179" s="3"/>
    </row>
    <row r="180" spans="1:4" x14ac:dyDescent="0.25">
      <c r="A180" s="3" t="s">
        <v>4</v>
      </c>
      <c r="B180" s="3" t="s">
        <v>92</v>
      </c>
      <c r="C180" s="3"/>
      <c r="D180" s="3"/>
    </row>
    <row r="181" spans="1:4" x14ac:dyDescent="0.25">
      <c r="A181" s="3" t="s">
        <v>11</v>
      </c>
      <c r="B181" s="3"/>
      <c r="C181" s="3"/>
      <c r="D181" s="3"/>
    </row>
    <row r="182" spans="1:4" ht="30" x14ac:dyDescent="0.25">
      <c r="A182" s="3" t="s">
        <v>10</v>
      </c>
      <c r="B182" s="3"/>
      <c r="C182" s="3" t="s">
        <v>93</v>
      </c>
      <c r="D182" s="3"/>
    </row>
    <row r="183" spans="1:4" ht="30" x14ac:dyDescent="0.25">
      <c r="A183" s="3" t="s">
        <v>4</v>
      </c>
      <c r="B183" s="3" t="s">
        <v>94</v>
      </c>
      <c r="C183" s="3"/>
      <c r="D183" s="3"/>
    </row>
    <row r="184" spans="1:4" x14ac:dyDescent="0.25">
      <c r="A184" s="3" t="s">
        <v>4</v>
      </c>
      <c r="B184" s="3"/>
      <c r="C184" s="3"/>
      <c r="D184" s="3"/>
    </row>
    <row r="185" spans="1:4" x14ac:dyDescent="0.25">
      <c r="A185" s="3" t="s">
        <v>4</v>
      </c>
      <c r="B185" s="3"/>
      <c r="C185" s="3"/>
      <c r="D185" s="3"/>
    </row>
    <row r="186" spans="1:4" x14ac:dyDescent="0.25">
      <c r="A186" s="3" t="s">
        <v>4</v>
      </c>
      <c r="B186" s="3" t="s">
        <v>95</v>
      </c>
      <c r="C186" s="3"/>
      <c r="D186" s="3"/>
    </row>
    <row r="187" spans="1:4" x14ac:dyDescent="0.25">
      <c r="A187" s="3" t="s">
        <v>4</v>
      </c>
      <c r="B187" s="3"/>
      <c r="C187" s="3"/>
      <c r="D187" s="3"/>
    </row>
    <row r="188" spans="1:4" ht="30" x14ac:dyDescent="0.25">
      <c r="A188" s="3" t="s">
        <v>11</v>
      </c>
      <c r="B188" s="3"/>
      <c r="C188" s="3"/>
      <c r="D188" s="3" t="s">
        <v>96</v>
      </c>
    </row>
    <row r="189" spans="1:4" x14ac:dyDescent="0.25">
      <c r="A189" s="3" t="s">
        <v>4</v>
      </c>
      <c r="B189" s="3"/>
      <c r="C189" s="3"/>
      <c r="D189" s="3"/>
    </row>
    <row r="190" spans="1:4" x14ac:dyDescent="0.25">
      <c r="A190" s="3" t="s">
        <v>4</v>
      </c>
      <c r="B190" s="3" t="s">
        <v>97</v>
      </c>
      <c r="C190" s="3"/>
      <c r="D190" s="3"/>
    </row>
    <row r="191" spans="1:4" x14ac:dyDescent="0.25">
      <c r="A191" s="3" t="s">
        <v>11</v>
      </c>
      <c r="B191" s="3" t="s">
        <v>98</v>
      </c>
      <c r="C191" s="3" t="s">
        <v>99</v>
      </c>
      <c r="D191" s="3" t="s">
        <v>100</v>
      </c>
    </row>
    <row r="192" spans="1:4" x14ac:dyDescent="0.25">
      <c r="A192" s="3" t="s">
        <v>4</v>
      </c>
      <c r="B192" s="3" t="s">
        <v>101</v>
      </c>
      <c r="C192" s="3"/>
      <c r="D192" s="3"/>
    </row>
    <row r="193" spans="1:4" x14ac:dyDescent="0.25">
      <c r="A193" s="3" t="s">
        <v>11</v>
      </c>
      <c r="B193" s="3"/>
      <c r="C193" s="3"/>
      <c r="D193" s="3"/>
    </row>
    <row r="194" spans="1:4" x14ac:dyDescent="0.25">
      <c r="A194" s="3" t="s">
        <v>11</v>
      </c>
      <c r="B194" s="3"/>
      <c r="C194" s="3"/>
      <c r="D194" s="3"/>
    </row>
    <row r="195" spans="1:4" x14ac:dyDescent="0.25">
      <c r="A195" s="3" t="s">
        <v>4</v>
      </c>
      <c r="B195" s="3"/>
      <c r="C195" s="3"/>
      <c r="D195" s="3"/>
    </row>
    <row r="196" spans="1:4" ht="45" x14ac:dyDescent="0.25">
      <c r="A196" s="3" t="s">
        <v>10</v>
      </c>
      <c r="B196" s="3"/>
      <c r="C196" s="3" t="s">
        <v>102</v>
      </c>
      <c r="D196" s="3"/>
    </row>
    <row r="197" spans="1:4" x14ac:dyDescent="0.25">
      <c r="A197" s="3" t="s">
        <v>4</v>
      </c>
      <c r="B197" s="3"/>
      <c r="C197" s="3"/>
      <c r="D197" s="3"/>
    </row>
    <row r="198" spans="1:4" x14ac:dyDescent="0.25">
      <c r="A198" s="3" t="s">
        <v>11</v>
      </c>
      <c r="B198" s="3"/>
      <c r="C198" s="3"/>
      <c r="D198" s="3"/>
    </row>
    <row r="199" spans="1:4" x14ac:dyDescent="0.25">
      <c r="A199" s="3" t="s">
        <v>4</v>
      </c>
      <c r="B199" s="3"/>
      <c r="C199" s="3"/>
      <c r="D199" s="3"/>
    </row>
    <row r="200" spans="1:4" x14ac:dyDescent="0.25">
      <c r="A200" s="3" t="s">
        <v>11</v>
      </c>
      <c r="B200" s="3"/>
      <c r="C200" s="3"/>
      <c r="D200" s="3"/>
    </row>
    <row r="201" spans="1:4" x14ac:dyDescent="0.25">
      <c r="A201" s="3" t="s">
        <v>4</v>
      </c>
      <c r="B201" s="3" t="s">
        <v>103</v>
      </c>
      <c r="C201" s="3" t="s">
        <v>10</v>
      </c>
      <c r="D201" s="3" t="s">
        <v>11</v>
      </c>
    </row>
    <row r="202" spans="1:4" ht="30" x14ac:dyDescent="0.25">
      <c r="A202" s="3" t="s">
        <v>10</v>
      </c>
      <c r="B202" s="3"/>
      <c r="C202" s="3" t="s">
        <v>104</v>
      </c>
      <c r="D202" s="3"/>
    </row>
    <row r="203" spans="1:4" ht="45" x14ac:dyDescent="0.25">
      <c r="A203" s="3" t="s">
        <v>11</v>
      </c>
      <c r="B203" s="3"/>
      <c r="C203" s="3"/>
      <c r="D203" s="3" t="s">
        <v>105</v>
      </c>
    </row>
    <row r="204" spans="1:4" x14ac:dyDescent="0.25">
      <c r="A204" s="3" t="s">
        <v>11</v>
      </c>
      <c r="B204" s="3"/>
      <c r="C204" s="3"/>
      <c r="D204" s="3"/>
    </row>
    <row r="205" spans="1:4" x14ac:dyDescent="0.25">
      <c r="A205" s="3" t="s">
        <v>4</v>
      </c>
      <c r="B205" s="3" t="s">
        <v>106</v>
      </c>
      <c r="C205" s="3"/>
      <c r="D205" s="3"/>
    </row>
    <row r="206" spans="1:4" x14ac:dyDescent="0.25">
      <c r="A206" s="3" t="s">
        <v>10</v>
      </c>
      <c r="B206" s="3" t="s">
        <v>107</v>
      </c>
      <c r="C206" s="3" t="s">
        <v>108</v>
      </c>
      <c r="D206" s="3" t="s">
        <v>109</v>
      </c>
    </row>
    <row r="207" spans="1:4" x14ac:dyDescent="0.25">
      <c r="A207" s="3" t="s">
        <v>4</v>
      </c>
      <c r="B207" s="3"/>
      <c r="C207" s="3"/>
      <c r="D207" s="3"/>
    </row>
    <row r="208" spans="1:4" x14ac:dyDescent="0.25">
      <c r="A208" s="3" t="s">
        <v>11</v>
      </c>
      <c r="B208" s="3"/>
      <c r="C208" s="3"/>
      <c r="D208" s="3"/>
    </row>
    <row r="209" spans="1:4" x14ac:dyDescent="0.25">
      <c r="A209" s="3" t="s">
        <v>10</v>
      </c>
      <c r="B209" s="3"/>
      <c r="C209" s="3" t="s">
        <v>110</v>
      </c>
      <c r="D209" s="3"/>
    </row>
    <row r="210" spans="1:4" x14ac:dyDescent="0.25">
      <c r="A210" s="3" t="s">
        <v>11</v>
      </c>
      <c r="B210" s="3"/>
      <c r="C210" s="3"/>
      <c r="D210" s="3"/>
    </row>
    <row r="211" spans="1:4" x14ac:dyDescent="0.25">
      <c r="A211" s="3" t="s">
        <v>11</v>
      </c>
      <c r="B211" s="3"/>
      <c r="C211" s="3"/>
      <c r="D211" s="3"/>
    </row>
    <row r="212" spans="1:4" ht="30" x14ac:dyDescent="0.25">
      <c r="A212" s="3" t="s">
        <v>4</v>
      </c>
      <c r="B212" s="3" t="s">
        <v>111</v>
      </c>
      <c r="C212" s="3"/>
      <c r="D212" s="3"/>
    </row>
    <row r="213" spans="1:4" x14ac:dyDescent="0.25">
      <c r="A213" s="3" t="s">
        <v>4</v>
      </c>
      <c r="B213" s="3"/>
      <c r="C213" s="3"/>
      <c r="D213" s="3"/>
    </row>
    <row r="214" spans="1:4" x14ac:dyDescent="0.25">
      <c r="A214" s="3" t="s">
        <v>4</v>
      </c>
      <c r="B214" s="3"/>
      <c r="C214" s="3"/>
      <c r="D214" s="3"/>
    </row>
    <row r="215" spans="1:4" x14ac:dyDescent="0.25">
      <c r="A215" s="3" t="s">
        <v>11</v>
      </c>
      <c r="B215" s="3"/>
      <c r="C215" s="3"/>
      <c r="D215" s="3" t="s">
        <v>112</v>
      </c>
    </row>
    <row r="216" spans="1:4" x14ac:dyDescent="0.25">
      <c r="A216" s="3" t="s">
        <v>11</v>
      </c>
      <c r="B216" s="3"/>
      <c r="C216" s="3"/>
      <c r="D216" s="3"/>
    </row>
    <row r="217" spans="1:4" x14ac:dyDescent="0.25">
      <c r="A217" s="3" t="s">
        <v>11</v>
      </c>
      <c r="B217" s="3"/>
      <c r="C217" s="3"/>
      <c r="D217" s="3" t="s">
        <v>113</v>
      </c>
    </row>
    <row r="218" spans="1:4" x14ac:dyDescent="0.25">
      <c r="A218" s="3" t="s">
        <v>11</v>
      </c>
      <c r="B218" s="3"/>
      <c r="C218" s="3"/>
      <c r="D218" s="3"/>
    </row>
    <row r="219" spans="1:4" x14ac:dyDescent="0.25">
      <c r="A219" s="3" t="s">
        <v>4</v>
      </c>
      <c r="B219" s="3" t="s">
        <v>114</v>
      </c>
      <c r="C219" s="3"/>
      <c r="D219" s="3"/>
    </row>
    <row r="220" spans="1:4" x14ac:dyDescent="0.25">
      <c r="A220" s="3" t="s">
        <v>4</v>
      </c>
      <c r="B220" s="3"/>
      <c r="C220" s="3"/>
      <c r="D220" s="3"/>
    </row>
    <row r="221" spans="1:4" ht="30" x14ac:dyDescent="0.25">
      <c r="A221" s="3" t="s">
        <v>11</v>
      </c>
      <c r="B221" s="3"/>
      <c r="C221" s="3"/>
      <c r="D221" s="3" t="s">
        <v>115</v>
      </c>
    </row>
    <row r="222" spans="1:4" x14ac:dyDescent="0.25">
      <c r="A222" s="3" t="s">
        <v>4</v>
      </c>
      <c r="B222" s="3" t="s">
        <v>116</v>
      </c>
      <c r="C222" s="3"/>
      <c r="D222" s="3"/>
    </row>
    <row r="223" spans="1:4" ht="30" x14ac:dyDescent="0.25">
      <c r="A223" s="3" t="s">
        <v>10</v>
      </c>
      <c r="B223" s="3"/>
      <c r="C223" s="3" t="s">
        <v>117</v>
      </c>
      <c r="D223" s="3"/>
    </row>
    <row r="224" spans="1:4" x14ac:dyDescent="0.25">
      <c r="A224" s="3" t="s">
        <v>11</v>
      </c>
      <c r="B224" s="3"/>
      <c r="C224" s="3"/>
      <c r="D224" s="3"/>
    </row>
    <row r="225" spans="1:4" x14ac:dyDescent="0.25">
      <c r="A225" s="3" t="s">
        <v>4</v>
      </c>
      <c r="B225" s="3" t="s">
        <v>4</v>
      </c>
      <c r="C225" s="3"/>
      <c r="D225" s="3"/>
    </row>
    <row r="226" spans="1:4" x14ac:dyDescent="0.25">
      <c r="A226" s="3" t="s">
        <v>4</v>
      </c>
      <c r="B226" s="3"/>
      <c r="C226" s="3"/>
      <c r="D226" s="3"/>
    </row>
    <row r="227" spans="1:4" x14ac:dyDescent="0.25">
      <c r="A227" s="3" t="s">
        <v>10</v>
      </c>
      <c r="B227" s="3"/>
      <c r="C227" s="3" t="s">
        <v>118</v>
      </c>
      <c r="D227" s="3"/>
    </row>
    <row r="228" spans="1:4" ht="30" x14ac:dyDescent="0.25">
      <c r="A228" s="3" t="s">
        <v>11</v>
      </c>
      <c r="B228" s="3"/>
      <c r="C228" s="3"/>
      <c r="D228" s="3" t="s">
        <v>119</v>
      </c>
    </row>
    <row r="229" spans="1:4" x14ac:dyDescent="0.25">
      <c r="A229" s="3" t="s">
        <v>4</v>
      </c>
      <c r="B229" s="3"/>
      <c r="C229" s="3"/>
      <c r="D229" s="3"/>
    </row>
    <row r="230" spans="1:4" ht="30" x14ac:dyDescent="0.25">
      <c r="A230" s="3" t="s">
        <v>4</v>
      </c>
      <c r="B230" s="3" t="s">
        <v>120</v>
      </c>
      <c r="C230" s="3"/>
      <c r="D230" s="3"/>
    </row>
    <row r="231" spans="1:4" x14ac:dyDescent="0.25">
      <c r="A231" s="3" t="s">
        <v>11</v>
      </c>
      <c r="B231" s="3"/>
      <c r="C231" s="3"/>
      <c r="D231" s="3"/>
    </row>
    <row r="232" spans="1:4" x14ac:dyDescent="0.25">
      <c r="A232" s="3" t="s">
        <v>10</v>
      </c>
      <c r="B232" s="3"/>
      <c r="C232" s="3"/>
      <c r="D232" s="3"/>
    </row>
    <row r="233" spans="1:4" x14ac:dyDescent="0.25">
      <c r="A233" s="3" t="s">
        <v>11</v>
      </c>
      <c r="B233" s="3"/>
      <c r="C233" s="3"/>
      <c r="D233" s="3" t="s">
        <v>121</v>
      </c>
    </row>
    <row r="234" spans="1:4" x14ac:dyDescent="0.25">
      <c r="A234" s="3" t="s">
        <v>4</v>
      </c>
      <c r="B234" s="3"/>
      <c r="C234" s="3"/>
      <c r="D234" s="3"/>
    </row>
    <row r="235" spans="1:4" x14ac:dyDescent="0.25">
      <c r="A235" s="3" t="s">
        <v>11</v>
      </c>
      <c r="B235" s="3"/>
      <c r="C235" s="3"/>
      <c r="D235" s="3" t="s">
        <v>122</v>
      </c>
    </row>
    <row r="236" spans="1:4" x14ac:dyDescent="0.25">
      <c r="A236" s="3" t="s">
        <v>11</v>
      </c>
      <c r="B236" s="3"/>
      <c r="C236" s="3"/>
      <c r="D236" s="3"/>
    </row>
    <row r="237" spans="1:4" x14ac:dyDescent="0.25">
      <c r="A237" s="3" t="s">
        <v>11</v>
      </c>
      <c r="B237" s="3"/>
      <c r="C237" s="3"/>
      <c r="D237" s="3"/>
    </row>
    <row r="238" spans="1:4" ht="30" x14ac:dyDescent="0.25">
      <c r="A238" s="3" t="s">
        <v>10</v>
      </c>
      <c r="B238" s="3"/>
      <c r="C238" s="3" t="s">
        <v>123</v>
      </c>
      <c r="D238" s="3"/>
    </row>
    <row r="239" spans="1:4" x14ac:dyDescent="0.25">
      <c r="A239" s="3" t="s">
        <v>4</v>
      </c>
      <c r="B239" s="3"/>
      <c r="C239" s="3"/>
      <c r="D239" s="3"/>
    </row>
    <row r="240" spans="1:4" x14ac:dyDescent="0.25">
      <c r="A240" s="3" t="s">
        <v>4</v>
      </c>
      <c r="B240" s="3"/>
      <c r="C240" s="3"/>
      <c r="D240" s="3"/>
    </row>
    <row r="241" spans="1:4" ht="45" x14ac:dyDescent="0.25">
      <c r="A241" s="3" t="s">
        <v>10</v>
      </c>
      <c r="B241" s="3"/>
      <c r="C241" s="3" t="s">
        <v>124</v>
      </c>
      <c r="D241" s="3"/>
    </row>
    <row r="242" spans="1:4" x14ac:dyDescent="0.25">
      <c r="A242" s="3" t="s">
        <v>11</v>
      </c>
      <c r="B242" s="3"/>
      <c r="C242" s="3"/>
      <c r="D242" s="3"/>
    </row>
    <row r="243" spans="1:4" x14ac:dyDescent="0.25">
      <c r="A243" s="3" t="s">
        <v>4</v>
      </c>
      <c r="B243" s="3"/>
      <c r="C243" s="3"/>
      <c r="D243" s="3"/>
    </row>
    <row r="244" spans="1:4" ht="45" x14ac:dyDescent="0.25">
      <c r="A244" s="3" t="s">
        <v>4</v>
      </c>
      <c r="B244" s="3" t="s">
        <v>125</v>
      </c>
      <c r="C244" s="3"/>
      <c r="D244" s="3"/>
    </row>
    <row r="245" spans="1:4" x14ac:dyDescent="0.25">
      <c r="A245" s="3" t="s">
        <v>11</v>
      </c>
      <c r="B245" s="3"/>
      <c r="C245" s="3"/>
      <c r="D245" s="3"/>
    </row>
    <row r="246" spans="1:4" x14ac:dyDescent="0.25">
      <c r="A246" s="3" t="s">
        <v>4</v>
      </c>
      <c r="B246" s="3"/>
      <c r="C246" s="3"/>
      <c r="D246" s="3"/>
    </row>
    <row r="247" spans="1:4" x14ac:dyDescent="0.25">
      <c r="A247" s="3" t="s">
        <v>4</v>
      </c>
      <c r="B247" s="3" t="s">
        <v>126</v>
      </c>
      <c r="C247" s="3"/>
      <c r="D247" s="3"/>
    </row>
    <row r="248" spans="1:4" x14ac:dyDescent="0.25">
      <c r="A248" s="3" t="s">
        <v>4</v>
      </c>
      <c r="B248" s="3"/>
      <c r="C248" s="3"/>
      <c r="D248" s="3"/>
    </row>
    <row r="249" spans="1:4" x14ac:dyDescent="0.25">
      <c r="A249" s="3" t="s">
        <v>4</v>
      </c>
      <c r="B249" s="3" t="s">
        <v>127</v>
      </c>
      <c r="C249" s="3" t="s">
        <v>127</v>
      </c>
      <c r="D249" s="3" t="s">
        <v>128</v>
      </c>
    </row>
    <row r="250" spans="1:4" x14ac:dyDescent="0.25">
      <c r="A250" s="3" t="s">
        <v>4</v>
      </c>
      <c r="B250" s="3"/>
      <c r="C250" s="3"/>
      <c r="D250" s="3"/>
    </row>
    <row r="251" spans="1:4" x14ac:dyDescent="0.25">
      <c r="A251" s="3" t="s">
        <v>11</v>
      </c>
      <c r="B251" s="3"/>
      <c r="C251" s="3"/>
      <c r="D251" s="3"/>
    </row>
    <row r="252" spans="1:4" x14ac:dyDescent="0.25">
      <c r="A252" s="3" t="s">
        <v>11</v>
      </c>
      <c r="B252" s="3"/>
      <c r="C252" s="3"/>
      <c r="D252" s="3" t="s">
        <v>129</v>
      </c>
    </row>
    <row r="253" spans="1:4" ht="45" x14ac:dyDescent="0.25">
      <c r="A253" s="3" t="s">
        <v>4</v>
      </c>
      <c r="B253" s="3" t="s">
        <v>130</v>
      </c>
      <c r="C253" s="3"/>
      <c r="D253" s="3"/>
    </row>
    <row r="254" spans="1:4" x14ac:dyDescent="0.25">
      <c r="A254" s="3" t="s">
        <v>4</v>
      </c>
      <c r="B254" s="3"/>
      <c r="C254" s="3"/>
      <c r="D254" s="3"/>
    </row>
    <row r="255" spans="1:4" x14ac:dyDescent="0.25">
      <c r="A255" s="3" t="s">
        <v>4</v>
      </c>
      <c r="B255" s="3"/>
      <c r="C255" s="3"/>
      <c r="D255" s="3"/>
    </row>
    <row r="256" spans="1:4" x14ac:dyDescent="0.25">
      <c r="A256" s="3" t="s">
        <v>11</v>
      </c>
      <c r="B256" s="3"/>
      <c r="C256" s="3"/>
      <c r="D256" s="3"/>
    </row>
    <row r="257" spans="1:4" x14ac:dyDescent="0.25">
      <c r="A257" s="3" t="s">
        <v>11</v>
      </c>
      <c r="B257" s="3"/>
      <c r="C257" s="3"/>
      <c r="D257" s="3"/>
    </row>
    <row r="258" spans="1:4" x14ac:dyDescent="0.25">
      <c r="A258" s="3" t="s">
        <v>4</v>
      </c>
      <c r="B258" s="3"/>
      <c r="C258" s="3"/>
      <c r="D258" s="3"/>
    </row>
    <row r="259" spans="1:4" x14ac:dyDescent="0.25">
      <c r="A259" s="3" t="s">
        <v>11</v>
      </c>
      <c r="B259" s="3"/>
      <c r="C259" s="3"/>
      <c r="D259" s="3"/>
    </row>
    <row r="260" spans="1:4" ht="45" x14ac:dyDescent="0.25">
      <c r="A260" s="3" t="s">
        <v>10</v>
      </c>
      <c r="B260" s="3"/>
      <c r="C260" s="3" t="s">
        <v>131</v>
      </c>
      <c r="D260" s="3"/>
    </row>
    <row r="261" spans="1:4" x14ac:dyDescent="0.25">
      <c r="A261" s="3" t="s">
        <v>4</v>
      </c>
      <c r="B261" s="3"/>
      <c r="C261" s="3"/>
      <c r="D261" s="3"/>
    </row>
    <row r="262" spans="1:4" x14ac:dyDescent="0.25">
      <c r="A262" s="3" t="s">
        <v>11</v>
      </c>
      <c r="B262" s="3"/>
      <c r="C262" s="3"/>
      <c r="D262" s="3"/>
    </row>
    <row r="263" spans="1:4" ht="60" x14ac:dyDescent="0.25">
      <c r="A263" s="3" t="s">
        <v>10</v>
      </c>
      <c r="B263" s="3"/>
      <c r="C263" s="3" t="s">
        <v>132</v>
      </c>
      <c r="D263" s="3"/>
    </row>
    <row r="264" spans="1:4" x14ac:dyDescent="0.25">
      <c r="A264" s="3" t="s">
        <v>4</v>
      </c>
      <c r="B264" s="3" t="s">
        <v>133</v>
      </c>
      <c r="C264" s="3"/>
      <c r="D264" s="3"/>
    </row>
    <row r="265" spans="1:4" x14ac:dyDescent="0.25">
      <c r="A265" s="3" t="s">
        <v>4</v>
      </c>
      <c r="B265" s="3" t="s">
        <v>134</v>
      </c>
      <c r="C265" s="3"/>
      <c r="D265" s="3"/>
    </row>
    <row r="266" spans="1:4" x14ac:dyDescent="0.25">
      <c r="A266" s="3" t="s">
        <v>4</v>
      </c>
      <c r="B266" s="3"/>
      <c r="C266" s="3"/>
      <c r="D266" s="3"/>
    </row>
    <row r="267" spans="1:4" x14ac:dyDescent="0.25">
      <c r="A267" s="3" t="s">
        <v>11</v>
      </c>
      <c r="B267" s="3"/>
      <c r="C267" s="3"/>
      <c r="D267" s="3"/>
    </row>
    <row r="268" spans="1:4" x14ac:dyDescent="0.25">
      <c r="A268" s="3" t="s">
        <v>11</v>
      </c>
      <c r="B268" s="3"/>
      <c r="C268" s="3"/>
      <c r="D268" s="3" t="s">
        <v>135</v>
      </c>
    </row>
    <row r="269" spans="1:4" x14ac:dyDescent="0.25">
      <c r="A269" s="3" t="s">
        <v>4</v>
      </c>
      <c r="B269" s="3"/>
      <c r="C269" s="3"/>
      <c r="D269" s="3"/>
    </row>
    <row r="270" spans="1:4" ht="45" x14ac:dyDescent="0.25">
      <c r="A270" s="3" t="s">
        <v>11</v>
      </c>
      <c r="B270" s="3"/>
      <c r="C270" s="3"/>
      <c r="D270" s="3" t="s">
        <v>136</v>
      </c>
    </row>
    <row r="271" spans="1:4" x14ac:dyDescent="0.25">
      <c r="A271" s="3" t="s">
        <v>4</v>
      </c>
      <c r="B271" s="3"/>
      <c r="C271" s="3"/>
      <c r="D271" s="3"/>
    </row>
    <row r="272" spans="1:4" x14ac:dyDescent="0.25">
      <c r="A272" s="3" t="s">
        <v>4</v>
      </c>
      <c r="B272" s="3"/>
      <c r="C272" s="3"/>
      <c r="D272" s="3"/>
    </row>
    <row r="273" spans="1:4" x14ac:dyDescent="0.25">
      <c r="A273" s="3" t="s">
        <v>4</v>
      </c>
      <c r="B273" s="3"/>
      <c r="C273" s="3"/>
      <c r="D273" s="3"/>
    </row>
    <row r="274" spans="1:4" x14ac:dyDescent="0.25">
      <c r="A274" s="3" t="s">
        <v>4</v>
      </c>
      <c r="B274" s="3"/>
      <c r="C274" s="3"/>
      <c r="D274" s="3"/>
    </row>
    <row r="275" spans="1:4" x14ac:dyDescent="0.25">
      <c r="A275" s="3" t="s">
        <v>4</v>
      </c>
      <c r="B275" s="3"/>
      <c r="C275" s="3"/>
      <c r="D275" s="3"/>
    </row>
    <row r="276" spans="1:4" x14ac:dyDescent="0.25">
      <c r="A276" s="3" t="s">
        <v>11</v>
      </c>
      <c r="B276" s="3"/>
      <c r="C276" s="3"/>
      <c r="D276" s="3"/>
    </row>
    <row r="277" spans="1:4" x14ac:dyDescent="0.25">
      <c r="A277" s="3" t="s">
        <v>11</v>
      </c>
      <c r="B277" s="3"/>
      <c r="C277" s="3"/>
      <c r="D277" s="3"/>
    </row>
    <row r="278" spans="1:4" ht="30" x14ac:dyDescent="0.25">
      <c r="A278" s="3" t="s">
        <v>11</v>
      </c>
      <c r="B278" s="3"/>
      <c r="C278" s="3"/>
      <c r="D278" s="3" t="s">
        <v>137</v>
      </c>
    </row>
    <row r="279" spans="1:4" x14ac:dyDescent="0.25">
      <c r="A279" s="3" t="s">
        <v>11</v>
      </c>
      <c r="B279" s="3"/>
      <c r="C279" s="3"/>
      <c r="D279" s="3"/>
    </row>
    <row r="280" spans="1:4" ht="30" x14ac:dyDescent="0.25">
      <c r="A280" s="3" t="s">
        <v>4</v>
      </c>
      <c r="B280" s="3" t="s">
        <v>138</v>
      </c>
      <c r="C280" s="3"/>
      <c r="D280" s="3"/>
    </row>
    <row r="281" spans="1:4" x14ac:dyDescent="0.25">
      <c r="A281" s="3" t="s">
        <v>11</v>
      </c>
      <c r="B281" s="3"/>
      <c r="C281" s="3"/>
      <c r="D281" s="3"/>
    </row>
    <row r="282" spans="1:4" ht="45" x14ac:dyDescent="0.25">
      <c r="A282" s="3" t="s">
        <v>10</v>
      </c>
      <c r="B282" s="3"/>
      <c r="C282" s="3" t="s">
        <v>139</v>
      </c>
      <c r="D282" s="3"/>
    </row>
    <row r="283" spans="1:4" x14ac:dyDescent="0.25">
      <c r="A283" s="3" t="s">
        <v>11</v>
      </c>
      <c r="B283" s="3"/>
      <c r="C283" s="3"/>
      <c r="D283" s="3"/>
    </row>
    <row r="284" spans="1:4" x14ac:dyDescent="0.25">
      <c r="A284" s="3" t="s">
        <v>11</v>
      </c>
      <c r="B284" s="3"/>
      <c r="C284" s="3"/>
      <c r="D284" s="3"/>
    </row>
    <row r="285" spans="1:4" x14ac:dyDescent="0.25">
      <c r="A285" s="3" t="s">
        <v>4</v>
      </c>
      <c r="B285" s="3" t="s">
        <v>140</v>
      </c>
      <c r="C285" s="3"/>
      <c r="D285" s="3"/>
    </row>
    <row r="286" spans="1:4" x14ac:dyDescent="0.25">
      <c r="A286" s="3" t="s">
        <v>4</v>
      </c>
      <c r="B286" s="3"/>
      <c r="C286" s="3"/>
      <c r="D286" s="3"/>
    </row>
    <row r="287" spans="1:4" x14ac:dyDescent="0.25">
      <c r="A287" s="3" t="s">
        <v>10</v>
      </c>
      <c r="B287" s="3"/>
      <c r="C287" s="3"/>
      <c r="D287" s="3"/>
    </row>
    <row r="288" spans="1:4" x14ac:dyDescent="0.25">
      <c r="A288" s="3" t="s">
        <v>10</v>
      </c>
      <c r="B288" s="3"/>
      <c r="C288" s="3" t="s">
        <v>141</v>
      </c>
      <c r="D288" s="3"/>
    </row>
    <row r="289" spans="1:4" x14ac:dyDescent="0.25">
      <c r="A289" s="3" t="s">
        <v>4</v>
      </c>
      <c r="B289" s="3" t="s">
        <v>142</v>
      </c>
      <c r="C289" s="3"/>
      <c r="D289" s="3"/>
    </row>
    <row r="290" spans="1:4" ht="30" x14ac:dyDescent="0.25">
      <c r="A290" s="3" t="s">
        <v>10</v>
      </c>
      <c r="B290" s="3"/>
      <c r="C290" s="3" t="s">
        <v>143</v>
      </c>
      <c r="D290" s="3"/>
    </row>
    <row r="291" spans="1:4" ht="45" x14ac:dyDescent="0.25">
      <c r="A291" s="3" t="s">
        <v>11</v>
      </c>
      <c r="B291" s="3"/>
      <c r="C291" s="3"/>
      <c r="D291" s="3" t="s">
        <v>144</v>
      </c>
    </row>
    <row r="292" spans="1:4" x14ac:dyDescent="0.25">
      <c r="A292" s="3" t="s">
        <v>10</v>
      </c>
      <c r="B292" s="3"/>
      <c r="C292" s="3" t="s">
        <v>145</v>
      </c>
      <c r="D292" s="3"/>
    </row>
    <row r="293" spans="1:4" x14ac:dyDescent="0.25">
      <c r="A293" s="3" t="s">
        <v>4</v>
      </c>
      <c r="B293" s="3" t="s">
        <v>146</v>
      </c>
      <c r="C293" s="3"/>
      <c r="D293" s="3"/>
    </row>
    <row r="294" spans="1:4" x14ac:dyDescent="0.25">
      <c r="A294" s="3" t="s">
        <v>4</v>
      </c>
      <c r="B294" s="3" t="s">
        <v>147</v>
      </c>
      <c r="C294" s="3"/>
      <c r="D294" s="3"/>
    </row>
    <row r="295" spans="1:4" x14ac:dyDescent="0.25">
      <c r="A295" s="3" t="s">
        <v>4</v>
      </c>
      <c r="B295" s="3" t="s">
        <v>148</v>
      </c>
      <c r="C295" s="3"/>
      <c r="D295" s="3"/>
    </row>
    <row r="296" spans="1:4" ht="30" x14ac:dyDescent="0.25">
      <c r="A296" s="3" t="s">
        <v>4</v>
      </c>
      <c r="B296" s="3" t="s">
        <v>149</v>
      </c>
      <c r="C296" s="3"/>
      <c r="D296" s="3"/>
    </row>
    <row r="297" spans="1:4" ht="30" x14ac:dyDescent="0.25">
      <c r="A297" s="3" t="s">
        <v>11</v>
      </c>
      <c r="B297" s="3"/>
      <c r="C297" s="3"/>
      <c r="D297" s="3" t="s">
        <v>150</v>
      </c>
    </row>
    <row r="298" spans="1:4" x14ac:dyDescent="0.25">
      <c r="A298" s="3" t="s">
        <v>4</v>
      </c>
      <c r="B298" s="3"/>
      <c r="C298" s="3"/>
      <c r="D298" s="3"/>
    </row>
    <row r="299" spans="1:4" x14ac:dyDescent="0.25">
      <c r="A299" s="3" t="s">
        <v>11</v>
      </c>
      <c r="B299" s="3"/>
      <c r="C299" s="3"/>
      <c r="D299" s="3"/>
    </row>
    <row r="300" spans="1:4" x14ac:dyDescent="0.25">
      <c r="A300" s="3" t="s">
        <v>4</v>
      </c>
      <c r="B300" s="3" t="s">
        <v>151</v>
      </c>
      <c r="C300" s="3"/>
      <c r="D300" s="3"/>
    </row>
    <row r="301" spans="1:4" ht="30" x14ac:dyDescent="0.25">
      <c r="A301" s="3" t="s">
        <v>4</v>
      </c>
      <c r="B301" s="3" t="s">
        <v>152</v>
      </c>
      <c r="C301" s="3"/>
      <c r="D301" s="3"/>
    </row>
    <row r="302" spans="1:4" x14ac:dyDescent="0.25">
      <c r="A302" s="3" t="s">
        <v>4</v>
      </c>
      <c r="B302" s="3"/>
      <c r="C302" s="3"/>
      <c r="D302" s="3"/>
    </row>
    <row r="303" spans="1:4" ht="30" x14ac:dyDescent="0.25">
      <c r="A303" s="3" t="s">
        <v>11</v>
      </c>
      <c r="B303" s="3"/>
      <c r="C303" s="3"/>
      <c r="D303" s="3" t="s">
        <v>153</v>
      </c>
    </row>
    <row r="304" spans="1:4" x14ac:dyDescent="0.25">
      <c r="A304" s="3" t="s">
        <v>11</v>
      </c>
      <c r="B304" s="3"/>
      <c r="C304" s="3"/>
      <c r="D304" s="3"/>
    </row>
    <row r="305" spans="1:4" ht="30" x14ac:dyDescent="0.25">
      <c r="A305" s="3" t="s">
        <v>4</v>
      </c>
      <c r="B305" s="3" t="s">
        <v>154</v>
      </c>
      <c r="C305" s="3"/>
      <c r="D305" s="3"/>
    </row>
    <row r="306" spans="1:4" x14ac:dyDescent="0.25">
      <c r="A306" s="3" t="s">
        <v>11</v>
      </c>
      <c r="B306" s="3"/>
      <c r="C306" s="3"/>
      <c r="D306" s="3"/>
    </row>
    <row r="307" spans="1:4" x14ac:dyDescent="0.25">
      <c r="A307" s="3" t="s">
        <v>4</v>
      </c>
      <c r="B307" s="3" t="s">
        <v>155</v>
      </c>
      <c r="C307" s="3"/>
      <c r="D307" s="3"/>
    </row>
    <row r="308" spans="1:4" x14ac:dyDescent="0.25">
      <c r="A308" s="3" t="s">
        <v>4</v>
      </c>
      <c r="B308" s="3" t="s">
        <v>156</v>
      </c>
      <c r="C308" s="3"/>
      <c r="D308" s="3"/>
    </row>
    <row r="309" spans="1:4" x14ac:dyDescent="0.25">
      <c r="A309" s="3" t="s">
        <v>10</v>
      </c>
      <c r="B309" s="3"/>
      <c r="C309" s="3" t="s">
        <v>157</v>
      </c>
      <c r="D309" s="3"/>
    </row>
    <row r="310" spans="1:4" x14ac:dyDescent="0.25">
      <c r="A310" s="3" t="s">
        <v>4</v>
      </c>
      <c r="B310" s="3"/>
      <c r="C310" s="3"/>
      <c r="D310" s="3"/>
    </row>
    <row r="311" spans="1:4" x14ac:dyDescent="0.25">
      <c r="A311" s="3" t="s">
        <v>11</v>
      </c>
      <c r="B311" s="3"/>
      <c r="C311" s="3"/>
      <c r="D311" s="3"/>
    </row>
    <row r="312" spans="1:4" ht="30" x14ac:dyDescent="0.25">
      <c r="A312" s="3" t="s">
        <v>4</v>
      </c>
      <c r="B312" s="3" t="s">
        <v>158</v>
      </c>
      <c r="C312" s="3"/>
      <c r="D312" s="3"/>
    </row>
    <row r="313" spans="1:4" x14ac:dyDescent="0.25">
      <c r="A313" s="3" t="s">
        <v>4</v>
      </c>
      <c r="B313" s="3" t="s">
        <v>159</v>
      </c>
      <c r="C313" s="3"/>
      <c r="D313" s="3"/>
    </row>
    <row r="314" spans="1:4" x14ac:dyDescent="0.25">
      <c r="A314" s="3" t="s">
        <v>11</v>
      </c>
      <c r="B314" s="3"/>
      <c r="C314" s="3"/>
      <c r="D314" s="3"/>
    </row>
    <row r="315" spans="1:4" x14ac:dyDescent="0.25">
      <c r="A315" s="3" t="s">
        <v>4</v>
      </c>
      <c r="B315" s="3"/>
      <c r="C315" s="3"/>
      <c r="D315" s="3"/>
    </row>
    <row r="316" spans="1:4" ht="30" x14ac:dyDescent="0.25">
      <c r="A316" s="3" t="s">
        <v>4</v>
      </c>
      <c r="B316" s="3" t="s">
        <v>160</v>
      </c>
      <c r="C316" s="3"/>
      <c r="D316" s="3"/>
    </row>
    <row r="317" spans="1:4" x14ac:dyDescent="0.25">
      <c r="A317" s="3" t="s">
        <v>10</v>
      </c>
      <c r="B317" s="3"/>
      <c r="C317" s="3"/>
      <c r="D317" s="3"/>
    </row>
    <row r="318" spans="1:4" x14ac:dyDescent="0.25">
      <c r="A318" s="3" t="s">
        <v>11</v>
      </c>
      <c r="B318" s="3"/>
      <c r="C318" s="3"/>
      <c r="D318" s="3"/>
    </row>
    <row r="319" spans="1:4" x14ac:dyDescent="0.25">
      <c r="A319" s="3" t="s">
        <v>4</v>
      </c>
      <c r="B319" s="3"/>
      <c r="C319" s="3"/>
      <c r="D319" s="3"/>
    </row>
    <row r="320" spans="1:4" x14ac:dyDescent="0.25">
      <c r="A320" s="3" t="s">
        <v>11</v>
      </c>
      <c r="B320" s="3"/>
      <c r="C320" s="3"/>
      <c r="D320" s="3"/>
    </row>
    <row r="321" spans="1:4" ht="45" x14ac:dyDescent="0.25">
      <c r="A321" s="3" t="s">
        <v>11</v>
      </c>
      <c r="B321" s="3"/>
      <c r="C321" s="3"/>
      <c r="D321" s="3" t="s">
        <v>161</v>
      </c>
    </row>
    <row r="322" spans="1:4" x14ac:dyDescent="0.25">
      <c r="A322" s="3" t="s">
        <v>11</v>
      </c>
      <c r="B322" s="3"/>
      <c r="C322" s="3"/>
      <c r="D322" s="3"/>
    </row>
    <row r="323" spans="1:4" x14ac:dyDescent="0.25">
      <c r="A323" s="3" t="s">
        <v>4</v>
      </c>
      <c r="B323" s="3"/>
      <c r="C323" s="3"/>
      <c r="D323" s="3"/>
    </row>
    <row r="324" spans="1:4" x14ac:dyDescent="0.25">
      <c r="A324" s="3" t="s">
        <v>4</v>
      </c>
      <c r="B324" s="3" t="s">
        <v>162</v>
      </c>
      <c r="C324" s="3"/>
      <c r="D324" s="3"/>
    </row>
    <row r="325" spans="1:4" ht="60" x14ac:dyDescent="0.25">
      <c r="A325" s="3" t="s">
        <v>11</v>
      </c>
      <c r="B325" s="3"/>
      <c r="C325" s="3"/>
      <c r="D325" s="3" t="s">
        <v>163</v>
      </c>
    </row>
    <row r="326" spans="1:4" x14ac:dyDescent="0.25">
      <c r="A326" s="3" t="s">
        <v>11</v>
      </c>
      <c r="B326" s="3"/>
      <c r="C326" s="3"/>
      <c r="D326" s="3"/>
    </row>
    <row r="327" spans="1:4" x14ac:dyDescent="0.25">
      <c r="A327" s="3" t="s">
        <v>11</v>
      </c>
      <c r="B327" s="3"/>
      <c r="C327" s="3"/>
      <c r="D327" s="3"/>
    </row>
    <row r="328" spans="1:4" ht="30" x14ac:dyDescent="0.25">
      <c r="A328" s="3" t="s">
        <v>4</v>
      </c>
      <c r="B328" s="3" t="s">
        <v>164</v>
      </c>
      <c r="C328" s="3"/>
      <c r="D328" s="3"/>
    </row>
    <row r="329" spans="1:4" ht="60" x14ac:dyDescent="0.25">
      <c r="A329" s="3" t="s">
        <v>4</v>
      </c>
      <c r="B329" s="3" t="s">
        <v>165</v>
      </c>
      <c r="C329" s="3"/>
      <c r="D329" s="3"/>
    </row>
    <row r="330" spans="1:4" x14ac:dyDescent="0.25">
      <c r="A330" s="3" t="s">
        <v>4</v>
      </c>
      <c r="B330" s="3" t="s">
        <v>166</v>
      </c>
      <c r="C330" s="3"/>
      <c r="D330" s="3"/>
    </row>
    <row r="331" spans="1:4" x14ac:dyDescent="0.25">
      <c r="A331" s="3" t="s">
        <v>10</v>
      </c>
      <c r="B331" s="3"/>
      <c r="C331" s="3"/>
      <c r="D331" s="3"/>
    </row>
    <row r="332" spans="1:4" x14ac:dyDescent="0.25">
      <c r="A332" s="3" t="s">
        <v>4</v>
      </c>
      <c r="B332" s="3" t="s">
        <v>167</v>
      </c>
      <c r="C332" s="3"/>
      <c r="D332" s="3"/>
    </row>
    <row r="333" spans="1:4" x14ac:dyDescent="0.25">
      <c r="A333" s="3" t="s">
        <v>4</v>
      </c>
      <c r="B333" s="3"/>
      <c r="C333" s="3"/>
      <c r="D333" s="3"/>
    </row>
    <row r="334" spans="1:4" x14ac:dyDescent="0.25">
      <c r="A334" s="3" t="s">
        <v>4</v>
      </c>
      <c r="B334" s="3"/>
      <c r="C334" s="3"/>
      <c r="D334" s="3"/>
    </row>
    <row r="335" spans="1:4" x14ac:dyDescent="0.25">
      <c r="A335" s="3" t="s">
        <v>11</v>
      </c>
      <c r="B335" s="3"/>
      <c r="C335" s="3"/>
      <c r="D335" s="3"/>
    </row>
    <row r="336" spans="1:4" ht="45" x14ac:dyDescent="0.25">
      <c r="A336" s="3" t="s">
        <v>10</v>
      </c>
      <c r="B336" s="3"/>
      <c r="C336" s="3" t="s">
        <v>168</v>
      </c>
      <c r="D336" s="3"/>
    </row>
    <row r="337" spans="1:4" x14ac:dyDescent="0.25">
      <c r="A337" s="3" t="s">
        <v>4</v>
      </c>
      <c r="B337" s="3" t="s">
        <v>169</v>
      </c>
      <c r="C337" s="3"/>
      <c r="D337" s="3"/>
    </row>
    <row r="338" spans="1:4" x14ac:dyDescent="0.25">
      <c r="A338" s="3" t="s">
        <v>4</v>
      </c>
      <c r="B338" s="3"/>
      <c r="C338" s="3"/>
      <c r="D338" s="3"/>
    </row>
    <row r="339" spans="1:4" x14ac:dyDescent="0.25">
      <c r="A339" s="3" t="s">
        <v>11</v>
      </c>
      <c r="B339" s="3"/>
      <c r="C339" s="3"/>
      <c r="D339" s="3"/>
    </row>
    <row r="340" spans="1:4" x14ac:dyDescent="0.25">
      <c r="A340" s="3" t="s">
        <v>4</v>
      </c>
      <c r="B340" s="3"/>
      <c r="C340" s="3"/>
      <c r="D340" s="3"/>
    </row>
    <row r="341" spans="1:4" x14ac:dyDescent="0.25">
      <c r="A341" s="3" t="s">
        <v>4</v>
      </c>
      <c r="B341" s="3" t="s">
        <v>170</v>
      </c>
      <c r="C341" s="3"/>
      <c r="D341" s="3"/>
    </row>
    <row r="342" spans="1:4" x14ac:dyDescent="0.25">
      <c r="A342" s="3" t="s">
        <v>4</v>
      </c>
      <c r="B342" s="3" t="s">
        <v>171</v>
      </c>
      <c r="C342" s="3"/>
      <c r="D342" s="3"/>
    </row>
    <row r="343" spans="1:4" x14ac:dyDescent="0.25">
      <c r="A343" s="3" t="s">
        <v>11</v>
      </c>
      <c r="B343" s="3"/>
      <c r="C343" s="3"/>
      <c r="D343" s="3"/>
    </row>
    <row r="344" spans="1:4" x14ac:dyDescent="0.25">
      <c r="A344" s="3" t="s">
        <v>11</v>
      </c>
      <c r="B344" s="3"/>
      <c r="C344" s="3"/>
      <c r="D344" s="3"/>
    </row>
    <row r="345" spans="1:4" x14ac:dyDescent="0.25">
      <c r="A345" s="3" t="s">
        <v>4</v>
      </c>
      <c r="B345" s="3" t="s">
        <v>172</v>
      </c>
      <c r="C345" s="3"/>
      <c r="D345" s="3"/>
    </row>
    <row r="346" spans="1:4" x14ac:dyDescent="0.25">
      <c r="A346" s="3" t="s">
        <v>4</v>
      </c>
      <c r="B346" s="3" t="s">
        <v>173</v>
      </c>
      <c r="C346" s="3"/>
      <c r="D346" s="3"/>
    </row>
    <row r="347" spans="1:4" x14ac:dyDescent="0.25">
      <c r="A347" s="3" t="s">
        <v>4</v>
      </c>
      <c r="B347" s="3" t="s">
        <v>174</v>
      </c>
      <c r="C347" s="3"/>
      <c r="D347" s="3"/>
    </row>
    <row r="348" spans="1:4" ht="30" x14ac:dyDescent="0.25">
      <c r="A348" s="3" t="s">
        <v>4</v>
      </c>
      <c r="B348" s="3" t="s">
        <v>175</v>
      </c>
      <c r="C348" s="3"/>
      <c r="D348" s="3"/>
    </row>
    <row r="349" spans="1:4" x14ac:dyDescent="0.25">
      <c r="A349" s="3" t="s">
        <v>11</v>
      </c>
      <c r="B349" s="3"/>
      <c r="C349" s="3"/>
      <c r="D349" s="3" t="s">
        <v>176</v>
      </c>
    </row>
    <row r="350" spans="1:4" x14ac:dyDescent="0.25">
      <c r="A350" s="3" t="s">
        <v>4</v>
      </c>
      <c r="B350" s="3" t="s">
        <v>177</v>
      </c>
      <c r="C350" s="3"/>
      <c r="D350" s="3"/>
    </row>
    <row r="351" spans="1:4" x14ac:dyDescent="0.25">
      <c r="A351" s="3" t="s">
        <v>4</v>
      </c>
      <c r="B351" s="3"/>
      <c r="C351" s="3"/>
      <c r="D351" s="3"/>
    </row>
    <row r="352" spans="1:4" x14ac:dyDescent="0.25">
      <c r="A352" s="3" t="s">
        <v>11</v>
      </c>
      <c r="B352" s="3"/>
      <c r="C352" s="3"/>
      <c r="D352" s="3"/>
    </row>
    <row r="353" spans="1:4" x14ac:dyDescent="0.25">
      <c r="A353" s="3" t="s">
        <v>4</v>
      </c>
      <c r="B353" s="3" t="s">
        <v>178</v>
      </c>
      <c r="C353" s="3"/>
      <c r="D353" s="3"/>
    </row>
    <row r="354" spans="1:4" ht="30" x14ac:dyDescent="0.25">
      <c r="A354" s="3" t="s">
        <v>4</v>
      </c>
      <c r="B354" s="3" t="s">
        <v>179</v>
      </c>
      <c r="C354" s="3"/>
      <c r="D354" s="3"/>
    </row>
    <row r="355" spans="1:4" x14ac:dyDescent="0.25">
      <c r="A355" s="3" t="s">
        <v>10</v>
      </c>
      <c r="B355" s="3"/>
      <c r="C355" s="3" t="s">
        <v>180</v>
      </c>
      <c r="D355" s="3"/>
    </row>
    <row r="356" spans="1:4" x14ac:dyDescent="0.25">
      <c r="A356" s="3" t="s">
        <v>10</v>
      </c>
      <c r="B356" s="3"/>
      <c r="C356" s="3"/>
      <c r="D356" s="3"/>
    </row>
    <row r="357" spans="1:4" x14ac:dyDescent="0.25">
      <c r="A357" s="3" t="s">
        <v>4</v>
      </c>
      <c r="B357" s="3" t="s">
        <v>181</v>
      </c>
      <c r="C357" s="3"/>
      <c r="D357" s="3"/>
    </row>
    <row r="358" spans="1:4" ht="30" x14ac:dyDescent="0.25">
      <c r="A358" s="3" t="s">
        <v>11</v>
      </c>
      <c r="B358" s="3"/>
      <c r="C358" s="3"/>
      <c r="D358" s="3" t="s">
        <v>182</v>
      </c>
    </row>
    <row r="359" spans="1:4" x14ac:dyDescent="0.25">
      <c r="A359" s="3" t="s">
        <v>11</v>
      </c>
      <c r="B359" s="3"/>
      <c r="C359" s="3"/>
      <c r="D359" s="3"/>
    </row>
    <row r="360" spans="1:4" ht="30" x14ac:dyDescent="0.25">
      <c r="A360" s="3" t="s">
        <v>10</v>
      </c>
      <c r="B360" s="3"/>
      <c r="C360" s="3" t="s">
        <v>183</v>
      </c>
      <c r="D360" s="3"/>
    </row>
    <row r="361" spans="1:4" ht="60" x14ac:dyDescent="0.25">
      <c r="A361" s="3" t="s">
        <v>4</v>
      </c>
      <c r="B361" s="3" t="s">
        <v>184</v>
      </c>
      <c r="C361" s="3"/>
      <c r="D361" s="3"/>
    </row>
    <row r="362" spans="1:4" ht="30" x14ac:dyDescent="0.25">
      <c r="A362" s="3" t="s">
        <v>11</v>
      </c>
      <c r="B362" s="3"/>
      <c r="C362" s="3"/>
      <c r="D362" s="3" t="s">
        <v>185</v>
      </c>
    </row>
    <row r="363" spans="1:4" x14ac:dyDescent="0.25">
      <c r="A363" s="3" t="s">
        <v>4</v>
      </c>
      <c r="B363" s="3"/>
      <c r="C363" s="3"/>
      <c r="D363" s="3"/>
    </row>
    <row r="364" spans="1:4" x14ac:dyDescent="0.25">
      <c r="A364" s="3" t="s">
        <v>11</v>
      </c>
      <c r="B364" s="3"/>
      <c r="C364" s="3"/>
      <c r="D364" s="3"/>
    </row>
    <row r="365" spans="1:4" ht="30" x14ac:dyDescent="0.25">
      <c r="A365" s="3" t="s">
        <v>4</v>
      </c>
      <c r="B365" s="3" t="s">
        <v>186</v>
      </c>
      <c r="C365" s="3"/>
      <c r="D365" s="3"/>
    </row>
    <row r="366" spans="1:4" x14ac:dyDescent="0.25">
      <c r="A366" s="3" t="s">
        <v>4</v>
      </c>
      <c r="B366" s="3"/>
      <c r="C366" s="3"/>
      <c r="D366" s="3"/>
    </row>
    <row r="367" spans="1:4" x14ac:dyDescent="0.25">
      <c r="A367" s="3" t="s">
        <v>11</v>
      </c>
      <c r="B367" s="3"/>
      <c r="C367" s="3"/>
      <c r="D367" s="3" t="s">
        <v>187</v>
      </c>
    </row>
    <row r="368" spans="1:4" x14ac:dyDescent="0.25">
      <c r="A368" s="3" t="s">
        <v>4</v>
      </c>
      <c r="B368" s="3"/>
      <c r="C368" s="3"/>
      <c r="D368" s="3"/>
    </row>
    <row r="369" spans="1:4" ht="30" x14ac:dyDescent="0.25">
      <c r="A369" s="3" t="s">
        <v>10</v>
      </c>
      <c r="B369" s="3"/>
      <c r="C369" s="3" t="s">
        <v>188</v>
      </c>
      <c r="D369" s="3"/>
    </row>
    <row r="370" spans="1:4" ht="105" x14ac:dyDescent="0.25">
      <c r="A370" s="3" t="s">
        <v>4</v>
      </c>
      <c r="B370" s="3" t="s">
        <v>189</v>
      </c>
      <c r="C370" s="3"/>
      <c r="D370" s="3"/>
    </row>
    <row r="371" spans="1:4" ht="45" x14ac:dyDescent="0.25">
      <c r="A371" s="3" t="s">
        <v>4</v>
      </c>
      <c r="B371" s="3" t="s">
        <v>190</v>
      </c>
      <c r="C371" s="3"/>
      <c r="D371" s="3"/>
    </row>
    <row r="372" spans="1:4" x14ac:dyDescent="0.25">
      <c r="A372" s="3" t="s">
        <v>4</v>
      </c>
      <c r="B372" s="3" t="s">
        <v>191</v>
      </c>
      <c r="C372" s="3"/>
      <c r="D372" s="3"/>
    </row>
    <row r="373" spans="1:4" x14ac:dyDescent="0.25">
      <c r="A373" s="3" t="s">
        <v>4</v>
      </c>
      <c r="B373" s="3"/>
      <c r="C373" s="3"/>
      <c r="D373" s="3"/>
    </row>
    <row r="374" spans="1:4" x14ac:dyDescent="0.25">
      <c r="A374" s="3" t="s">
        <v>4</v>
      </c>
      <c r="B374" s="3"/>
      <c r="C374" s="3"/>
      <c r="D374" s="3"/>
    </row>
    <row r="375" spans="1:4" x14ac:dyDescent="0.25">
      <c r="A375" s="3" t="s">
        <v>4</v>
      </c>
      <c r="B375" s="3" t="s">
        <v>192</v>
      </c>
      <c r="C375" s="3"/>
      <c r="D375" s="3"/>
    </row>
    <row r="376" spans="1:4" ht="45" x14ac:dyDescent="0.25">
      <c r="A376" s="3" t="s">
        <v>11</v>
      </c>
      <c r="B376" s="3"/>
      <c r="C376" s="3"/>
      <c r="D376" s="3" t="s">
        <v>193</v>
      </c>
    </row>
    <row r="377" spans="1:4" x14ac:dyDescent="0.25">
      <c r="A377" s="3" t="s">
        <v>10</v>
      </c>
      <c r="B377" s="3"/>
      <c r="C377" s="3" t="s">
        <v>194</v>
      </c>
      <c r="D377" s="3"/>
    </row>
    <row r="378" spans="1:4" x14ac:dyDescent="0.25">
      <c r="A378" s="3" t="s">
        <v>4</v>
      </c>
      <c r="B378" s="3" t="s">
        <v>195</v>
      </c>
      <c r="C378" s="3"/>
      <c r="D378" s="3"/>
    </row>
    <row r="379" spans="1:4" x14ac:dyDescent="0.25">
      <c r="A379" s="3" t="s">
        <v>4</v>
      </c>
      <c r="B379" s="3"/>
      <c r="C379" s="3"/>
      <c r="D379" s="3"/>
    </row>
    <row r="380" spans="1:4" x14ac:dyDescent="0.25">
      <c r="A380" s="3" t="s">
        <v>4</v>
      </c>
      <c r="B380" s="3"/>
      <c r="C380" s="3"/>
      <c r="D380" s="3"/>
    </row>
    <row r="381" spans="1:4" x14ac:dyDescent="0.25">
      <c r="A381" s="3" t="s">
        <v>11</v>
      </c>
      <c r="B381" s="3"/>
      <c r="C381" s="3"/>
      <c r="D381" s="3"/>
    </row>
    <row r="382" spans="1:4" x14ac:dyDescent="0.25">
      <c r="A382" s="3" t="s">
        <v>10</v>
      </c>
      <c r="B382" s="3"/>
      <c r="C382" s="3"/>
      <c r="D382" s="3"/>
    </row>
    <row r="383" spans="1:4" x14ac:dyDescent="0.25">
      <c r="A383" s="3" t="s">
        <v>11</v>
      </c>
      <c r="B383" s="3"/>
      <c r="C383" s="3"/>
      <c r="D383" s="3"/>
    </row>
    <row r="384" spans="1:4" x14ac:dyDescent="0.25">
      <c r="A384" s="3" t="s">
        <v>11</v>
      </c>
      <c r="B384" s="3"/>
      <c r="C384" s="3"/>
      <c r="D384" s="3"/>
    </row>
    <row r="385" spans="1:4" x14ac:dyDescent="0.25">
      <c r="A385" s="3" t="s">
        <v>11</v>
      </c>
      <c r="B385" s="3"/>
      <c r="C385" s="3"/>
      <c r="D385" s="3"/>
    </row>
    <row r="386" spans="1:4" x14ac:dyDescent="0.25">
      <c r="A386" s="3" t="s">
        <v>4</v>
      </c>
      <c r="B386" s="3" t="s">
        <v>196</v>
      </c>
      <c r="C386" s="3"/>
      <c r="D386" s="3"/>
    </row>
    <row r="387" spans="1:4" ht="30" x14ac:dyDescent="0.25">
      <c r="A387" s="3" t="s">
        <v>11</v>
      </c>
      <c r="B387" s="3"/>
      <c r="C387" s="3"/>
      <c r="D387" s="3" t="s">
        <v>197</v>
      </c>
    </row>
    <row r="388" spans="1:4" x14ac:dyDescent="0.25">
      <c r="A388" s="3" t="s">
        <v>11</v>
      </c>
      <c r="B388" s="3"/>
      <c r="C388" s="3"/>
      <c r="D388" s="3"/>
    </row>
    <row r="389" spans="1:4" x14ac:dyDescent="0.25">
      <c r="A389" s="3" t="s">
        <v>4</v>
      </c>
      <c r="B389" s="3"/>
      <c r="C389" s="3"/>
      <c r="D389" s="3"/>
    </row>
    <row r="390" spans="1:4" x14ac:dyDescent="0.25">
      <c r="A390" s="3" t="s">
        <v>4</v>
      </c>
      <c r="B390" s="3" t="s">
        <v>198</v>
      </c>
      <c r="C390" s="3"/>
      <c r="D390" s="3"/>
    </row>
    <row r="391" spans="1:4" x14ac:dyDescent="0.25">
      <c r="A391" s="3" t="s">
        <v>4</v>
      </c>
      <c r="B391" s="3"/>
      <c r="C391" s="3"/>
      <c r="D391" s="3"/>
    </row>
    <row r="392" spans="1:4" x14ac:dyDescent="0.25">
      <c r="A392" s="3" t="s">
        <v>11</v>
      </c>
      <c r="B392" s="3"/>
      <c r="C392" s="3"/>
      <c r="D392" s="3"/>
    </row>
    <row r="393" spans="1:4" x14ac:dyDescent="0.25">
      <c r="A393" s="3" t="s">
        <v>4</v>
      </c>
      <c r="B393" s="3"/>
      <c r="C393" s="3"/>
      <c r="D393" s="3"/>
    </row>
    <row r="394" spans="1:4" x14ac:dyDescent="0.25">
      <c r="A394" s="3" t="s">
        <v>4</v>
      </c>
      <c r="B394" s="3" t="s">
        <v>199</v>
      </c>
      <c r="C394" s="3"/>
      <c r="D394" s="3"/>
    </row>
    <row r="395" spans="1:4" x14ac:dyDescent="0.25">
      <c r="A395" s="3" t="s">
        <v>11</v>
      </c>
      <c r="B395" s="3"/>
      <c r="C395" s="3"/>
      <c r="D395" s="3"/>
    </row>
    <row r="396" spans="1:4" x14ac:dyDescent="0.25">
      <c r="A396" s="3" t="s">
        <v>4</v>
      </c>
      <c r="B396" s="3"/>
      <c r="C396" s="3"/>
      <c r="D396" s="3"/>
    </row>
    <row r="397" spans="1:4" x14ac:dyDescent="0.25">
      <c r="A397" s="3" t="s">
        <v>4</v>
      </c>
      <c r="B397" s="3"/>
      <c r="C397" s="3"/>
      <c r="D397" s="3"/>
    </row>
    <row r="398" spans="1:4" x14ac:dyDescent="0.25">
      <c r="A398" s="3" t="s">
        <v>11</v>
      </c>
      <c r="B398" s="3"/>
      <c r="C398" s="3"/>
      <c r="D398" s="3" t="s">
        <v>200</v>
      </c>
    </row>
    <row r="399" spans="1:4" x14ac:dyDescent="0.25">
      <c r="A399" s="3" t="s">
        <v>10</v>
      </c>
      <c r="B399" s="3"/>
      <c r="C399" s="3"/>
      <c r="D399" s="3"/>
    </row>
    <row r="400" spans="1:4" x14ac:dyDescent="0.25">
      <c r="A400" s="3" t="s">
        <v>4</v>
      </c>
      <c r="B400" s="3"/>
      <c r="C400" s="3"/>
      <c r="D400" s="3"/>
    </row>
    <row r="401" spans="1:4" x14ac:dyDescent="0.25">
      <c r="A401" s="3" t="s">
        <v>11</v>
      </c>
      <c r="B401" s="3"/>
      <c r="C401" s="3"/>
      <c r="D401" s="3"/>
    </row>
    <row r="402" spans="1:4" ht="30" x14ac:dyDescent="0.25">
      <c r="A402" s="3" t="s">
        <v>11</v>
      </c>
      <c r="B402" s="3"/>
      <c r="C402" s="3"/>
      <c r="D402" s="3" t="s">
        <v>201</v>
      </c>
    </row>
    <row r="403" spans="1:4" ht="30" x14ac:dyDescent="0.25">
      <c r="A403" s="3" t="s">
        <v>11</v>
      </c>
      <c r="B403" s="3"/>
      <c r="C403" s="3"/>
      <c r="D403" s="3" t="s">
        <v>202</v>
      </c>
    </row>
    <row r="404" spans="1:4" x14ac:dyDescent="0.25">
      <c r="A404" s="3" t="s">
        <v>4</v>
      </c>
      <c r="B404" s="3" t="s">
        <v>203</v>
      </c>
      <c r="C404" s="3"/>
      <c r="D404" s="3"/>
    </row>
    <row r="405" spans="1:4" x14ac:dyDescent="0.25">
      <c r="A405" s="3" t="s">
        <v>4</v>
      </c>
      <c r="B405" s="3" t="s">
        <v>204</v>
      </c>
      <c r="C405" s="3"/>
      <c r="D405" s="3"/>
    </row>
    <row r="406" spans="1:4" x14ac:dyDescent="0.25">
      <c r="A406" s="3" t="s">
        <v>11</v>
      </c>
      <c r="B406" s="3"/>
      <c r="C406" s="3"/>
      <c r="D406" s="3"/>
    </row>
    <row r="407" spans="1:4" x14ac:dyDescent="0.25">
      <c r="A407" s="3" t="s">
        <v>4</v>
      </c>
      <c r="B407" s="3"/>
      <c r="C407" s="3"/>
      <c r="D407" s="3"/>
    </row>
    <row r="408" spans="1:4" ht="30" x14ac:dyDescent="0.25">
      <c r="A408" s="3" t="s">
        <v>4</v>
      </c>
      <c r="B408" s="3" t="s">
        <v>205</v>
      </c>
      <c r="C408" s="3"/>
      <c r="D408" s="3"/>
    </row>
    <row r="409" spans="1:4" ht="45" x14ac:dyDescent="0.25">
      <c r="A409" s="3" t="s">
        <v>4</v>
      </c>
      <c r="B409" s="3" t="s">
        <v>206</v>
      </c>
      <c r="C409" s="3"/>
      <c r="D409" s="3"/>
    </row>
    <row r="410" spans="1:4" ht="45" x14ac:dyDescent="0.25">
      <c r="A410" s="3" t="s">
        <v>10</v>
      </c>
      <c r="B410" s="3"/>
      <c r="C410" s="3" t="s">
        <v>207</v>
      </c>
      <c r="D410" s="3"/>
    </row>
    <row r="411" spans="1:4" ht="30" x14ac:dyDescent="0.25">
      <c r="A411" s="3" t="s">
        <v>10</v>
      </c>
      <c r="B411" s="3"/>
      <c r="C411" s="3" t="s">
        <v>208</v>
      </c>
      <c r="D411" s="3"/>
    </row>
    <row r="412" spans="1:4" x14ac:dyDescent="0.25">
      <c r="A412" s="3" t="s">
        <v>4</v>
      </c>
      <c r="B412" s="3" t="s">
        <v>209</v>
      </c>
      <c r="C412" s="3"/>
      <c r="D412" s="3"/>
    </row>
    <row r="413" spans="1:4" ht="30" x14ac:dyDescent="0.25">
      <c r="A413" s="3" t="s">
        <v>4</v>
      </c>
      <c r="B413" s="3" t="s">
        <v>210</v>
      </c>
      <c r="C413" s="3"/>
      <c r="D413" s="3"/>
    </row>
    <row r="414" spans="1:4" ht="30" x14ac:dyDescent="0.25">
      <c r="A414" s="3" t="s">
        <v>10</v>
      </c>
      <c r="B414" s="3"/>
      <c r="C414" s="3" t="s">
        <v>211</v>
      </c>
      <c r="D414" s="3"/>
    </row>
    <row r="415" spans="1:4" x14ac:dyDescent="0.25">
      <c r="A415" s="3" t="s">
        <v>11</v>
      </c>
      <c r="B415" s="3"/>
      <c r="C415" s="3"/>
      <c r="D415" s="3"/>
    </row>
    <row r="416" spans="1:4" x14ac:dyDescent="0.25">
      <c r="A416" s="3" t="s">
        <v>4</v>
      </c>
      <c r="B416" s="3"/>
      <c r="C416" s="3"/>
      <c r="D416" s="3"/>
    </row>
    <row r="417" spans="1:4" x14ac:dyDescent="0.25">
      <c r="A417" s="3" t="s">
        <v>4</v>
      </c>
      <c r="B417" s="3" t="s">
        <v>212</v>
      </c>
      <c r="C417" s="3"/>
      <c r="D417" s="3"/>
    </row>
    <row r="418" spans="1:4" ht="90" x14ac:dyDescent="0.25">
      <c r="A418" s="3" t="s">
        <v>11</v>
      </c>
      <c r="B418" s="3"/>
      <c r="C418" s="3"/>
      <c r="D418" s="3" t="s">
        <v>213</v>
      </c>
    </row>
    <row r="419" spans="1:4" x14ac:dyDescent="0.25">
      <c r="A419" s="3" t="s">
        <v>11</v>
      </c>
      <c r="B419" s="3"/>
      <c r="C419" s="3"/>
      <c r="D419" s="3" t="s">
        <v>214</v>
      </c>
    </row>
    <row r="420" spans="1:4" x14ac:dyDescent="0.25">
      <c r="A420" s="3" t="s">
        <v>11</v>
      </c>
      <c r="B420" s="3"/>
      <c r="C420" s="3"/>
      <c r="D420" s="3" t="s">
        <v>215</v>
      </c>
    </row>
    <row r="421" spans="1:4" x14ac:dyDescent="0.25">
      <c r="A421" s="3" t="s">
        <v>4</v>
      </c>
      <c r="B421" s="3" t="s">
        <v>216</v>
      </c>
      <c r="C421" s="3"/>
      <c r="D421" s="3"/>
    </row>
    <row r="422" spans="1:4" x14ac:dyDescent="0.25">
      <c r="A422" s="3" t="s">
        <v>11</v>
      </c>
      <c r="B422" s="3"/>
      <c r="C422" s="3"/>
      <c r="D422" s="3"/>
    </row>
    <row r="423" spans="1:4" x14ac:dyDescent="0.25">
      <c r="A423" s="3" t="s">
        <v>4</v>
      </c>
      <c r="B423" s="3" t="s">
        <v>217</v>
      </c>
      <c r="C423" s="3"/>
      <c r="D423" s="3"/>
    </row>
    <row r="424" spans="1:4" ht="30" x14ac:dyDescent="0.25">
      <c r="A424" s="3" t="s">
        <v>10</v>
      </c>
      <c r="B424" s="3"/>
      <c r="C424" s="3" t="s">
        <v>218</v>
      </c>
      <c r="D424" s="3"/>
    </row>
    <row r="425" spans="1:4" x14ac:dyDescent="0.25">
      <c r="A425" s="3" t="s">
        <v>4</v>
      </c>
      <c r="B425" s="3" t="s">
        <v>219</v>
      </c>
      <c r="C425" s="3"/>
      <c r="D425" s="3"/>
    </row>
    <row r="426" spans="1:4" x14ac:dyDescent="0.25">
      <c r="A426" s="3" t="s">
        <v>4</v>
      </c>
      <c r="B426" s="3" t="s">
        <v>220</v>
      </c>
      <c r="C426" s="3"/>
      <c r="D426" s="3"/>
    </row>
    <row r="427" spans="1:4" x14ac:dyDescent="0.25">
      <c r="A427" s="3" t="s">
        <v>4</v>
      </c>
      <c r="B427" s="3"/>
      <c r="C427" s="3"/>
      <c r="D427" s="3"/>
    </row>
    <row r="428" spans="1:4" x14ac:dyDescent="0.25">
      <c r="A428" s="3" t="s">
        <v>11</v>
      </c>
      <c r="B428" s="3"/>
      <c r="C428" s="3"/>
      <c r="D428" s="3"/>
    </row>
    <row r="429" spans="1:4" x14ac:dyDescent="0.25">
      <c r="A429" s="3" t="s">
        <v>4</v>
      </c>
      <c r="B429" s="3"/>
      <c r="C429" s="3"/>
      <c r="D429" s="3"/>
    </row>
    <row r="430" spans="1:4" x14ac:dyDescent="0.25">
      <c r="A430" s="3" t="s">
        <v>4</v>
      </c>
      <c r="B430" s="3" t="s">
        <v>221</v>
      </c>
      <c r="C430" s="3"/>
      <c r="D430" s="3"/>
    </row>
    <row r="431" spans="1:4" x14ac:dyDescent="0.25">
      <c r="A431" s="3" t="s">
        <v>4</v>
      </c>
      <c r="B431" s="3"/>
      <c r="C431" s="3"/>
      <c r="D431" s="3"/>
    </row>
    <row r="432" spans="1:4" x14ac:dyDescent="0.25">
      <c r="A432" s="3" t="s">
        <v>11</v>
      </c>
      <c r="B432" s="3"/>
      <c r="C432" s="3"/>
      <c r="D432" s="3"/>
    </row>
    <row r="433" spans="1:4" x14ac:dyDescent="0.25">
      <c r="A433" s="3" t="s">
        <v>4</v>
      </c>
      <c r="B433" s="3"/>
      <c r="C433" s="3"/>
      <c r="D433" s="3"/>
    </row>
    <row r="434" spans="1:4" x14ac:dyDescent="0.25">
      <c r="A434" s="3" t="s">
        <v>4</v>
      </c>
      <c r="B434" s="3" t="s">
        <v>222</v>
      </c>
      <c r="C434" s="3"/>
      <c r="D434" s="3"/>
    </row>
    <row r="435" spans="1:4" ht="30" x14ac:dyDescent="0.25">
      <c r="A435" s="3" t="s">
        <v>11</v>
      </c>
      <c r="B435" s="3" t="s">
        <v>223</v>
      </c>
      <c r="C435" s="3"/>
      <c r="D435" s="3" t="s">
        <v>224</v>
      </c>
    </row>
    <row r="436" spans="1:4" x14ac:dyDescent="0.25">
      <c r="A436" s="3" t="s">
        <v>4</v>
      </c>
      <c r="B436" s="3" t="s">
        <v>225</v>
      </c>
      <c r="C436" s="3"/>
      <c r="D436" s="3"/>
    </row>
    <row r="437" spans="1:4" x14ac:dyDescent="0.25">
      <c r="A437" s="3" t="s">
        <v>4</v>
      </c>
      <c r="B437" s="3" t="s">
        <v>226</v>
      </c>
      <c r="C437" s="3"/>
      <c r="D437" s="3"/>
    </row>
    <row r="438" spans="1:4" x14ac:dyDescent="0.25">
      <c r="A438" s="3" t="s">
        <v>11</v>
      </c>
      <c r="B438" s="3"/>
      <c r="C438" s="3"/>
      <c r="D438" s="3"/>
    </row>
    <row r="439" spans="1:4" x14ac:dyDescent="0.25">
      <c r="A439" s="3" t="s">
        <v>11</v>
      </c>
      <c r="B439" s="3"/>
      <c r="C439" s="3"/>
      <c r="D439" s="3"/>
    </row>
    <row r="440" spans="1:4" ht="30" x14ac:dyDescent="0.25">
      <c r="A440" s="3" t="s">
        <v>4</v>
      </c>
      <c r="B440" s="3" t="s">
        <v>227</v>
      </c>
      <c r="C440" s="3"/>
      <c r="D440" s="3"/>
    </row>
    <row r="441" spans="1:4" x14ac:dyDescent="0.25">
      <c r="A441" s="3" t="s">
        <v>4</v>
      </c>
      <c r="B441" s="3" t="s">
        <v>228</v>
      </c>
      <c r="C441" s="3"/>
      <c r="D441" s="3"/>
    </row>
    <row r="442" spans="1:4" x14ac:dyDescent="0.25">
      <c r="A442" s="3" t="s">
        <v>4</v>
      </c>
      <c r="B442" s="3" t="s">
        <v>229</v>
      </c>
      <c r="C442" s="3"/>
      <c r="D442" s="3"/>
    </row>
    <row r="443" spans="1:4" x14ac:dyDescent="0.25">
      <c r="A443" s="3" t="s">
        <v>4</v>
      </c>
      <c r="B443" s="3"/>
      <c r="C443" s="3"/>
      <c r="D443" s="3"/>
    </row>
    <row r="444" spans="1:4" x14ac:dyDescent="0.25">
      <c r="A444" s="3" t="s">
        <v>4</v>
      </c>
      <c r="B444" s="3"/>
      <c r="C444" s="3"/>
      <c r="D444" s="3"/>
    </row>
    <row r="445" spans="1:4" x14ac:dyDescent="0.25">
      <c r="A445" s="3" t="s">
        <v>11</v>
      </c>
      <c r="B445" s="3"/>
      <c r="C445" s="3"/>
      <c r="D445" s="3" t="s">
        <v>230</v>
      </c>
    </row>
    <row r="446" spans="1:4" x14ac:dyDescent="0.25">
      <c r="A446" s="3" t="s">
        <v>11</v>
      </c>
      <c r="B446" s="3"/>
      <c r="C446" s="3"/>
      <c r="D446" s="3"/>
    </row>
    <row r="447" spans="1:4" x14ac:dyDescent="0.25">
      <c r="A447" s="3" t="s">
        <v>10</v>
      </c>
      <c r="B447" s="3"/>
      <c r="C447" s="3"/>
      <c r="D447" s="3"/>
    </row>
    <row r="448" spans="1:4" x14ac:dyDescent="0.25">
      <c r="A448" s="3" t="s">
        <v>4</v>
      </c>
      <c r="B448" s="3" t="s">
        <v>231</v>
      </c>
      <c r="C448" s="3"/>
      <c r="D448" s="3"/>
    </row>
    <row r="449" spans="1:4" x14ac:dyDescent="0.25">
      <c r="A449" s="3" t="s">
        <v>4</v>
      </c>
      <c r="B449" s="3"/>
      <c r="C449" s="3"/>
      <c r="D449" s="3"/>
    </row>
    <row r="450" spans="1:4" x14ac:dyDescent="0.25">
      <c r="A450" s="3" t="s">
        <v>11</v>
      </c>
      <c r="B450" s="3"/>
      <c r="C450" s="3"/>
      <c r="D450" s="3"/>
    </row>
    <row r="451" spans="1:4" ht="30" x14ac:dyDescent="0.25">
      <c r="A451" s="3" t="s">
        <v>4</v>
      </c>
      <c r="B451" s="3" t="s">
        <v>232</v>
      </c>
      <c r="C451" s="3"/>
      <c r="D451" s="3"/>
    </row>
    <row r="452" spans="1:4" x14ac:dyDescent="0.25">
      <c r="A452" s="3" t="s">
        <v>4</v>
      </c>
      <c r="B452" s="3"/>
      <c r="C452" s="3"/>
      <c r="D452" s="3"/>
    </row>
    <row r="453" spans="1:4" ht="75" x14ac:dyDescent="0.25">
      <c r="A453" s="3" t="s">
        <v>4</v>
      </c>
      <c r="B453" s="3" t="s">
        <v>233</v>
      </c>
      <c r="C453" s="3"/>
      <c r="D453" s="3"/>
    </row>
    <row r="454" spans="1:4" ht="30" x14ac:dyDescent="0.25">
      <c r="A454" s="3" t="s">
        <v>11</v>
      </c>
      <c r="B454" s="3"/>
      <c r="C454" s="3"/>
      <c r="D454" s="3" t="s">
        <v>234</v>
      </c>
    </row>
    <row r="455" spans="1:4" x14ac:dyDescent="0.25">
      <c r="A455" s="3" t="s">
        <v>4</v>
      </c>
      <c r="B455" s="3"/>
      <c r="C455" s="3"/>
      <c r="D455" s="3"/>
    </row>
    <row r="456" spans="1:4" x14ac:dyDescent="0.25">
      <c r="A456" s="3" t="s">
        <v>4</v>
      </c>
      <c r="B456" s="3" t="s">
        <v>235</v>
      </c>
      <c r="C456" s="3"/>
      <c r="D456" s="3"/>
    </row>
    <row r="457" spans="1:4" ht="30" x14ac:dyDescent="0.25">
      <c r="A457" s="3" t="s">
        <v>11</v>
      </c>
      <c r="B457" s="3"/>
      <c r="C457" s="3"/>
      <c r="D457" s="3" t="s">
        <v>236</v>
      </c>
    </row>
    <row r="458" spans="1:4" x14ac:dyDescent="0.25">
      <c r="A458" s="3" t="s">
        <v>4</v>
      </c>
      <c r="B458" s="3"/>
      <c r="C458" s="3"/>
      <c r="D458" s="3"/>
    </row>
    <row r="459" spans="1:4" ht="30" x14ac:dyDescent="0.25">
      <c r="A459" s="3" t="s">
        <v>4</v>
      </c>
      <c r="B459" s="3" t="s">
        <v>237</v>
      </c>
      <c r="C459" s="3"/>
      <c r="D459" s="3"/>
    </row>
    <row r="460" spans="1:4" x14ac:dyDescent="0.25">
      <c r="A460" s="3" t="s">
        <v>4</v>
      </c>
      <c r="B460" s="3"/>
      <c r="C460" s="3"/>
      <c r="D460" s="3"/>
    </row>
    <row r="461" spans="1:4" ht="75" x14ac:dyDescent="0.25">
      <c r="A461" s="3" t="s">
        <v>10</v>
      </c>
      <c r="B461" s="3" t="s">
        <v>238</v>
      </c>
      <c r="C461" s="3" t="s">
        <v>239</v>
      </c>
      <c r="D461" s="3" t="s">
        <v>240</v>
      </c>
    </row>
    <row r="462" spans="1:4" ht="30" x14ac:dyDescent="0.25">
      <c r="A462" s="3" t="s">
        <v>11</v>
      </c>
      <c r="B462" s="3"/>
      <c r="C462" s="3"/>
      <c r="D462" s="3" t="s">
        <v>241</v>
      </c>
    </row>
    <row r="463" spans="1:4" ht="30" x14ac:dyDescent="0.25">
      <c r="A463" s="3" t="s">
        <v>11</v>
      </c>
      <c r="B463" s="3" t="s">
        <v>242</v>
      </c>
      <c r="C463" s="3" t="s">
        <v>243</v>
      </c>
      <c r="D463" s="3" t="s">
        <v>244</v>
      </c>
    </row>
    <row r="464" spans="1:4" x14ac:dyDescent="0.25">
      <c r="A464" s="3" t="s">
        <v>11</v>
      </c>
      <c r="B464" s="3"/>
      <c r="C464" s="3"/>
      <c r="D464" s="3" t="s">
        <v>245</v>
      </c>
    </row>
    <row r="465" spans="1:4" ht="45" x14ac:dyDescent="0.25">
      <c r="A465" s="3" t="s">
        <v>11</v>
      </c>
      <c r="B465" s="3"/>
      <c r="C465" s="3"/>
      <c r="D465" s="3" t="s">
        <v>246</v>
      </c>
    </row>
    <row r="466" spans="1:4" x14ac:dyDescent="0.25">
      <c r="A466" s="3" t="s">
        <v>4</v>
      </c>
      <c r="B466" s="3"/>
      <c r="C466" s="3"/>
      <c r="D466" s="3"/>
    </row>
    <row r="467" spans="1:4" x14ac:dyDescent="0.25">
      <c r="A467" s="3" t="s">
        <v>11</v>
      </c>
      <c r="B467" s="3"/>
      <c r="C467" s="3"/>
      <c r="D467" s="3"/>
    </row>
    <row r="468" spans="1:4" x14ac:dyDescent="0.25">
      <c r="A468" s="3" t="s">
        <v>4</v>
      </c>
      <c r="B468" s="3"/>
      <c r="C468" s="3"/>
      <c r="D468" s="3"/>
    </row>
    <row r="469" spans="1:4" x14ac:dyDescent="0.25">
      <c r="A469" s="3" t="s">
        <v>4</v>
      </c>
      <c r="B469" s="3"/>
      <c r="C469" s="3"/>
      <c r="D469" s="3"/>
    </row>
    <row r="470" spans="1:4" x14ac:dyDescent="0.25">
      <c r="A470" s="3" t="s">
        <v>11</v>
      </c>
      <c r="B470" s="3"/>
      <c r="C470" s="3"/>
      <c r="D470" s="3"/>
    </row>
    <row r="471" spans="1:4" x14ac:dyDescent="0.25">
      <c r="A471" s="3" t="s">
        <v>11</v>
      </c>
      <c r="B471" s="3"/>
      <c r="C471" s="3"/>
      <c r="D471" s="3"/>
    </row>
    <row r="472" spans="1:4" x14ac:dyDescent="0.25">
      <c r="A472" s="3" t="s">
        <v>4</v>
      </c>
      <c r="B472" s="3" t="s">
        <v>247</v>
      </c>
      <c r="C472" s="3"/>
      <c r="D472" s="3"/>
    </row>
    <row r="473" spans="1:4" ht="30" x14ac:dyDescent="0.25">
      <c r="A473" s="3" t="s">
        <v>11</v>
      </c>
      <c r="B473" s="3"/>
      <c r="C473" s="3"/>
      <c r="D473" s="3" t="s">
        <v>248</v>
      </c>
    </row>
    <row r="474" spans="1:4" ht="30" x14ac:dyDescent="0.25">
      <c r="A474" s="3" t="s">
        <v>11</v>
      </c>
      <c r="B474" s="3"/>
      <c r="C474" s="3"/>
      <c r="D474" s="3" t="s">
        <v>249</v>
      </c>
    </row>
    <row r="475" spans="1:4" ht="45" x14ac:dyDescent="0.25">
      <c r="A475" s="3" t="s">
        <v>10</v>
      </c>
      <c r="B475" s="3"/>
      <c r="C475" s="3" t="s">
        <v>250</v>
      </c>
      <c r="D475" s="3"/>
    </row>
    <row r="476" spans="1:4" ht="30" x14ac:dyDescent="0.25">
      <c r="A476" s="3" t="s">
        <v>4</v>
      </c>
      <c r="B476" s="3" t="s">
        <v>251</v>
      </c>
      <c r="C476" s="3"/>
      <c r="D476" s="3"/>
    </row>
    <row r="477" spans="1:4" x14ac:dyDescent="0.25">
      <c r="A477" s="3" t="s">
        <v>11</v>
      </c>
      <c r="B477" s="3"/>
      <c r="C477" s="3"/>
      <c r="D477" s="3"/>
    </row>
    <row r="478" spans="1:4" x14ac:dyDescent="0.25">
      <c r="A478" s="3" t="s">
        <v>11</v>
      </c>
      <c r="B478" s="3"/>
      <c r="C478" s="3"/>
      <c r="D478" s="3"/>
    </row>
    <row r="479" spans="1:4" x14ac:dyDescent="0.25">
      <c r="A479" s="3" t="s">
        <v>4</v>
      </c>
      <c r="B479" s="3" t="s">
        <v>252</v>
      </c>
      <c r="C479" s="3"/>
      <c r="D47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L480"/>
  <sheetViews>
    <sheetView tabSelected="1" topLeftCell="A5" zoomScaleNormal="100" workbookViewId="0">
      <selection activeCell="L12" sqref="L12"/>
    </sheetView>
  </sheetViews>
  <sheetFormatPr defaultRowHeight="15" x14ac:dyDescent="0.25"/>
  <cols>
    <col min="3" max="3" width="77.85546875" customWidth="1"/>
    <col min="4" max="4" width="23" customWidth="1"/>
    <col min="5" max="5" width="17.42578125" customWidth="1"/>
    <col min="6" max="6" width="18.7109375" customWidth="1"/>
    <col min="7" max="7" width="17.5703125" customWidth="1"/>
    <col min="8" max="8" width="30.85546875" customWidth="1"/>
    <col min="11" max="11" width="33" customWidth="1"/>
    <col min="12" max="12" width="75" customWidth="1"/>
  </cols>
  <sheetData>
    <row r="1" spans="3:12" ht="30" x14ac:dyDescent="0.25">
      <c r="C1" s="2" t="s">
        <v>1</v>
      </c>
      <c r="D1" s="2" t="s">
        <v>253</v>
      </c>
      <c r="E1" s="2" t="s">
        <v>254</v>
      </c>
      <c r="F1" s="2" t="s">
        <v>280</v>
      </c>
      <c r="G1" s="2" t="s">
        <v>256</v>
      </c>
      <c r="H1" s="1" t="s">
        <v>257</v>
      </c>
      <c r="I1" s="1" t="s">
        <v>258</v>
      </c>
      <c r="J1" s="1" t="s">
        <v>259</v>
      </c>
      <c r="K1" s="1" t="s">
        <v>260</v>
      </c>
      <c r="L1" s="1" t="s">
        <v>290</v>
      </c>
    </row>
    <row r="2" spans="3:12" ht="105" x14ac:dyDescent="0.25">
      <c r="D2" s="3"/>
      <c r="E2" s="3"/>
      <c r="F2" s="3"/>
      <c r="G2" s="3"/>
      <c r="H2" s="3" t="s">
        <v>261</v>
      </c>
      <c r="I2">
        <f>COUNTIF(D2:G500,"*De-facto ROS*")</f>
        <v>26</v>
      </c>
      <c r="J2">
        <f>I2/I20*100</f>
        <v>14.689265536723164</v>
      </c>
      <c r="K2" s="3" t="s">
        <v>300</v>
      </c>
      <c r="L2" s="3" t="s">
        <v>291</v>
      </c>
    </row>
    <row r="3" spans="3:12" ht="45" x14ac:dyDescent="0.25">
      <c r="C3" s="3" t="s">
        <v>5</v>
      </c>
      <c r="D3" s="3" t="s">
        <v>261</v>
      </c>
      <c r="E3" s="3"/>
      <c r="F3" s="3"/>
      <c r="G3" s="3"/>
      <c r="H3" s="3" t="s">
        <v>262</v>
      </c>
      <c r="I3">
        <f>COUNTIF(D2:G500,"*SOTA simulation*")</f>
        <v>9</v>
      </c>
      <c r="J3">
        <f>I3/I20*100</f>
        <v>5.0847457627118651</v>
      </c>
      <c r="K3" s="3" t="s">
        <v>301</v>
      </c>
      <c r="L3" s="3" t="s">
        <v>292</v>
      </c>
    </row>
    <row r="4" spans="3:12" ht="135" x14ac:dyDescent="0.25">
      <c r="C4" s="3" t="s">
        <v>6</v>
      </c>
      <c r="D4" s="3" t="s">
        <v>266</v>
      </c>
      <c r="E4" s="3"/>
      <c r="F4" s="3"/>
      <c r="G4" s="3"/>
      <c r="H4" s="3" t="s">
        <v>281</v>
      </c>
      <c r="I4">
        <f>COUNTIF(D2:G500,"*Good option*")</f>
        <v>24</v>
      </c>
      <c r="J4">
        <f>I4/I20*100</f>
        <v>13.559322033898304</v>
      </c>
      <c r="K4" s="3" t="s">
        <v>302</v>
      </c>
      <c r="L4" s="3" t="s">
        <v>293</v>
      </c>
    </row>
    <row r="5" spans="3:12" ht="105" x14ac:dyDescent="0.25">
      <c r="C5" s="3" t="s">
        <v>7</v>
      </c>
      <c r="D5" s="3" t="s">
        <v>264</v>
      </c>
      <c r="E5" s="3" t="s">
        <v>278</v>
      </c>
      <c r="F5" s="3"/>
      <c r="G5" s="3"/>
      <c r="H5" s="3" t="s">
        <v>263</v>
      </c>
      <c r="I5">
        <f>COUNTIF(D2:G500,"*Good basis, but*")</f>
        <v>19</v>
      </c>
      <c r="J5">
        <f>I5/I20*100</f>
        <v>10.734463276836157</v>
      </c>
      <c r="K5" s="3" t="s">
        <v>309</v>
      </c>
      <c r="L5" s="3" t="s">
        <v>294</v>
      </c>
    </row>
    <row r="6" spans="3:12" ht="75" x14ac:dyDescent="0.25">
      <c r="C6" s="3" t="s">
        <v>8</v>
      </c>
      <c r="D6" s="3" t="s">
        <v>266</v>
      </c>
      <c r="E6" s="3"/>
      <c r="F6" s="3"/>
      <c r="G6" s="3"/>
      <c r="H6" s="3" t="s">
        <v>264</v>
      </c>
      <c r="I6">
        <f>COUNTIF(D2:G500,"*Commonly used/have experience*")</f>
        <v>34</v>
      </c>
      <c r="J6">
        <f>I6/I20*100</f>
        <v>19.209039548022599</v>
      </c>
      <c r="K6" s="3" t="s">
        <v>303</v>
      </c>
      <c r="L6" s="3" t="s">
        <v>295</v>
      </c>
    </row>
    <row r="7" spans="3:12" ht="45" x14ac:dyDescent="0.25">
      <c r="C7" s="3" t="s">
        <v>9</v>
      </c>
      <c r="D7" s="3" t="s">
        <v>264</v>
      </c>
      <c r="E7" s="3" t="s">
        <v>279</v>
      </c>
      <c r="F7" s="3" t="s">
        <v>281</v>
      </c>
      <c r="G7" s="3"/>
      <c r="H7" s="3" t="s">
        <v>265</v>
      </c>
      <c r="I7">
        <f>COUNTIF(D2:G500,"*Will be more used when more software*")</f>
        <v>2</v>
      </c>
      <c r="J7">
        <f>I7/I20*100</f>
        <v>1.1299435028248588</v>
      </c>
      <c r="K7" s="3" t="s">
        <v>304</v>
      </c>
      <c r="L7" s="3" t="s">
        <v>296</v>
      </c>
    </row>
    <row r="8" spans="3:12" ht="75" x14ac:dyDescent="0.25">
      <c r="C8" s="3"/>
      <c r="D8" s="3"/>
      <c r="E8" s="3"/>
      <c r="F8" s="3"/>
      <c r="G8" s="3"/>
      <c r="H8" s="3" t="s">
        <v>279</v>
      </c>
      <c r="I8">
        <f>COUNTIF(D2:G500,"*Not too difficult*")</f>
        <v>12</v>
      </c>
      <c r="J8">
        <f>I8/I20*100</f>
        <v>6.7796610169491522</v>
      </c>
      <c r="K8" s="3" t="s">
        <v>305</v>
      </c>
      <c r="L8" s="3" t="s">
        <v>297</v>
      </c>
    </row>
    <row r="9" spans="3:12" ht="60" x14ac:dyDescent="0.25">
      <c r="C9" s="3"/>
      <c r="D9" s="3"/>
      <c r="E9" s="3"/>
      <c r="F9" s="3"/>
      <c r="G9" s="3"/>
      <c r="H9" s="3" t="s">
        <v>284</v>
      </c>
      <c r="I9">
        <f>COUNTIF(D2:G500,"*Don't know other good formats*")</f>
        <v>6</v>
      </c>
      <c r="J9">
        <f>I9/I20*100</f>
        <v>3.3898305084745761</v>
      </c>
      <c r="K9" s="3" t="s">
        <v>306</v>
      </c>
      <c r="L9" s="3" t="s">
        <v>298</v>
      </c>
    </row>
    <row r="10" spans="3:12" ht="30" x14ac:dyDescent="0.25">
      <c r="C10" s="3"/>
      <c r="D10" s="3"/>
      <c r="E10" s="3"/>
      <c r="F10" s="3"/>
      <c r="G10" s="3"/>
      <c r="H10" s="3" t="s">
        <v>283</v>
      </c>
      <c r="I10">
        <f>COUNTIF(D2:G500,"*Other formats are also good options*")</f>
        <v>1</v>
      </c>
      <c r="J10">
        <f>I10/I20*100</f>
        <v>0.56497175141242939</v>
      </c>
      <c r="K10" s="3"/>
      <c r="L10" s="3"/>
    </row>
    <row r="11" spans="3:12" ht="30" x14ac:dyDescent="0.25">
      <c r="C11" s="3"/>
      <c r="D11" s="3"/>
      <c r="E11" s="3"/>
      <c r="F11" s="3"/>
      <c r="G11" s="3"/>
      <c r="H11" s="3" t="s">
        <v>282</v>
      </c>
      <c r="I11">
        <f>COUNTIF(D2:G500,"*Will be more used if recognized*")</f>
        <v>1</v>
      </c>
      <c r="J11">
        <f>I11/I20*100</f>
        <v>0.56497175141242939</v>
      </c>
      <c r="K11" s="3"/>
      <c r="L11" s="3"/>
    </row>
    <row r="12" spans="3:12" ht="90" x14ac:dyDescent="0.25">
      <c r="C12" s="3" t="s">
        <v>12</v>
      </c>
      <c r="D12" s="3" t="s">
        <v>265</v>
      </c>
      <c r="E12" s="3"/>
      <c r="F12" s="3"/>
      <c r="G12" s="3"/>
      <c r="H12" s="3" t="s">
        <v>285</v>
      </c>
      <c r="I12">
        <f>COUNTIF(D2:G500,"*Such an interchangeable standard*")</f>
        <v>12</v>
      </c>
      <c r="J12">
        <f>I12/I20*100</f>
        <v>6.7796610169491522</v>
      </c>
      <c r="K12" s="3" t="s">
        <v>307</v>
      </c>
      <c r="L12" s="3" t="s">
        <v>335</v>
      </c>
    </row>
    <row r="13" spans="3:12" ht="90" x14ac:dyDescent="0.25">
      <c r="C13" s="3"/>
      <c r="D13" s="3"/>
      <c r="E13" s="3"/>
      <c r="F13" s="3"/>
      <c r="G13" s="3"/>
      <c r="H13" s="3" t="s">
        <v>286</v>
      </c>
      <c r="I13">
        <f>COUNTIF(D2:G500,"*Increase in use of simulators and open source*")</f>
        <v>7</v>
      </c>
      <c r="J13">
        <f>I13/I20*100</f>
        <v>3.9548022598870061</v>
      </c>
      <c r="K13" s="3" t="s">
        <v>308</v>
      </c>
      <c r="L13" s="3" t="s">
        <v>299</v>
      </c>
    </row>
    <row r="14" spans="3:12" x14ac:dyDescent="0.25">
      <c r="C14" s="3"/>
      <c r="D14" s="3"/>
      <c r="E14" s="3"/>
      <c r="F14" s="3"/>
      <c r="G14" s="3"/>
      <c r="H14" s="3" t="s">
        <v>266</v>
      </c>
      <c r="I14">
        <f>COUNTIF(D2:G500,"*Other*")</f>
        <v>24</v>
      </c>
      <c r="J14">
        <f>I14/I20*100</f>
        <v>13.559322033898304</v>
      </c>
      <c r="L14" s="3"/>
    </row>
    <row r="15" spans="3:12" ht="45" x14ac:dyDescent="0.25">
      <c r="C15" s="3" t="s">
        <v>13</v>
      </c>
      <c r="D15" s="3" t="s">
        <v>265</v>
      </c>
      <c r="E15" s="3" t="s">
        <v>263</v>
      </c>
      <c r="F15" s="3"/>
      <c r="G15" s="3"/>
      <c r="L15" s="3"/>
    </row>
    <row r="16" spans="3:12" x14ac:dyDescent="0.25">
      <c r="C16" s="3"/>
      <c r="D16" s="3"/>
      <c r="E16" s="3"/>
      <c r="F16" s="3"/>
      <c r="G16" s="3"/>
      <c r="L16" s="3"/>
    </row>
    <row r="17" spans="3:12" x14ac:dyDescent="0.25">
      <c r="C17" s="3"/>
      <c r="D17" s="3"/>
      <c r="E17" s="3"/>
      <c r="F17" s="3"/>
      <c r="G17" s="3"/>
      <c r="L17" s="3"/>
    </row>
    <row r="18" spans="3:12" x14ac:dyDescent="0.25">
      <c r="C18" s="3"/>
      <c r="D18" s="3"/>
      <c r="E18" s="3"/>
      <c r="F18" s="3"/>
      <c r="G18" s="3"/>
      <c r="L18" s="3"/>
    </row>
    <row r="19" spans="3:12" x14ac:dyDescent="0.25">
      <c r="C19" s="3"/>
      <c r="D19" s="3"/>
      <c r="E19" s="3"/>
      <c r="F19" s="3"/>
      <c r="G19" s="3"/>
      <c r="L19" s="3"/>
    </row>
    <row r="20" spans="3:12" ht="30" x14ac:dyDescent="0.25">
      <c r="C20" s="3" t="s">
        <v>16</v>
      </c>
      <c r="D20" s="3" t="s">
        <v>263</v>
      </c>
      <c r="E20" s="3"/>
      <c r="F20" s="3"/>
      <c r="G20" s="3"/>
      <c r="H20" t="s">
        <v>287</v>
      </c>
      <c r="I20">
        <f>SUM(I2:I14)</f>
        <v>177</v>
      </c>
      <c r="L20" s="3"/>
    </row>
    <row r="21" spans="3:12" x14ac:dyDescent="0.25">
      <c r="C21" s="3"/>
      <c r="D21" s="3"/>
      <c r="E21" s="3"/>
      <c r="F21" s="3"/>
      <c r="G21" s="3"/>
      <c r="L21" s="3"/>
    </row>
    <row r="22" spans="3:12" x14ac:dyDescent="0.25">
      <c r="C22" s="3"/>
      <c r="D22" s="3"/>
      <c r="E22" s="3"/>
      <c r="F22" s="3"/>
      <c r="G22" s="3"/>
      <c r="L22" s="3"/>
    </row>
    <row r="23" spans="3:12" x14ac:dyDescent="0.25">
      <c r="C23" s="3"/>
      <c r="D23" s="3"/>
      <c r="E23" s="3"/>
      <c r="F23" s="3"/>
      <c r="G23" s="3"/>
      <c r="L23" s="3"/>
    </row>
    <row r="24" spans="3:12" x14ac:dyDescent="0.25">
      <c r="C24" s="3"/>
      <c r="D24" s="3"/>
      <c r="E24" s="3"/>
      <c r="F24" s="3"/>
      <c r="G24" s="3"/>
    </row>
    <row r="25" spans="3:12" ht="30" x14ac:dyDescent="0.25">
      <c r="C25" s="3" t="s">
        <v>19</v>
      </c>
      <c r="D25" s="3" t="s">
        <v>261</v>
      </c>
      <c r="E25" s="3"/>
      <c r="F25" s="3"/>
      <c r="G25" s="3"/>
    </row>
    <row r="26" spans="3:12" x14ac:dyDescent="0.25">
      <c r="C26" s="3"/>
      <c r="D26" s="3"/>
      <c r="E26" s="3"/>
      <c r="F26" s="3"/>
      <c r="G26" s="3"/>
    </row>
    <row r="27" spans="3:12" x14ac:dyDescent="0.25">
      <c r="C27" s="3"/>
      <c r="D27" s="3"/>
      <c r="E27" s="3"/>
      <c r="F27" s="3"/>
      <c r="G27" s="3"/>
    </row>
    <row r="28" spans="3:12" x14ac:dyDescent="0.25">
      <c r="C28" s="3" t="s">
        <v>20</v>
      </c>
      <c r="D28" s="3" t="s">
        <v>261</v>
      </c>
      <c r="E28" s="3"/>
      <c r="F28" s="3"/>
      <c r="G28" s="3"/>
    </row>
    <row r="29" spans="3:12" x14ac:dyDescent="0.25">
      <c r="C29" s="3"/>
      <c r="D29" s="3"/>
      <c r="E29" s="3"/>
      <c r="F29" s="3"/>
      <c r="G29" s="3"/>
    </row>
    <row r="30" spans="3:12" ht="45" x14ac:dyDescent="0.25">
      <c r="C30" s="3" t="s">
        <v>21</v>
      </c>
      <c r="D30" s="3" t="s">
        <v>261</v>
      </c>
      <c r="E30" s="3" t="s">
        <v>262</v>
      </c>
      <c r="F30" s="3"/>
      <c r="G30" s="3"/>
    </row>
    <row r="31" spans="3:12" x14ac:dyDescent="0.25">
      <c r="C31" s="3"/>
      <c r="D31" s="3"/>
      <c r="E31" s="3"/>
      <c r="F31" s="3"/>
      <c r="G31" s="3"/>
    </row>
    <row r="32" spans="3:12" ht="30" x14ac:dyDescent="0.25">
      <c r="C32" s="3" t="s">
        <v>22</v>
      </c>
      <c r="D32" s="3" t="s">
        <v>279</v>
      </c>
      <c r="E32" s="3" t="s">
        <v>281</v>
      </c>
      <c r="F32" s="3"/>
      <c r="G32" s="3"/>
    </row>
    <row r="33" spans="3:7" ht="30" x14ac:dyDescent="0.25">
      <c r="C33" s="3" t="s">
        <v>23</v>
      </c>
      <c r="D33" s="3" t="s">
        <v>262</v>
      </c>
      <c r="E33" s="3"/>
      <c r="F33" s="3"/>
      <c r="G33" s="3"/>
    </row>
    <row r="34" spans="3:7" x14ac:dyDescent="0.25">
      <c r="C34" s="3" t="s">
        <v>24</v>
      </c>
      <c r="D34" s="3" t="s">
        <v>266</v>
      </c>
      <c r="E34" s="3"/>
      <c r="F34" s="3"/>
      <c r="G34" s="3"/>
    </row>
    <row r="35" spans="3:7" ht="30" x14ac:dyDescent="0.25">
      <c r="C35" s="3" t="s">
        <v>25</v>
      </c>
      <c r="D35" s="3" t="s">
        <v>279</v>
      </c>
      <c r="E35" s="3"/>
      <c r="F35" s="3"/>
      <c r="G35" s="3"/>
    </row>
    <row r="36" spans="3:7" x14ac:dyDescent="0.25">
      <c r="C36" s="3"/>
      <c r="D36" s="3"/>
      <c r="E36" s="3"/>
      <c r="F36" s="3"/>
      <c r="G36" s="3"/>
    </row>
    <row r="37" spans="3:7" x14ac:dyDescent="0.25">
      <c r="C37" s="3"/>
      <c r="D37" s="3"/>
      <c r="E37" s="3"/>
      <c r="F37" s="3"/>
      <c r="G37" s="3"/>
    </row>
    <row r="38" spans="3:7" x14ac:dyDescent="0.25">
      <c r="C38" s="3"/>
      <c r="D38" s="3"/>
      <c r="E38" s="3"/>
      <c r="F38" s="3"/>
      <c r="G38" s="3"/>
    </row>
    <row r="39" spans="3:7" x14ac:dyDescent="0.25">
      <c r="C39" s="3"/>
      <c r="D39" s="3"/>
      <c r="E39" s="3"/>
      <c r="F39" s="3"/>
      <c r="G39" s="3"/>
    </row>
    <row r="40" spans="3:7" ht="45" x14ac:dyDescent="0.25">
      <c r="C40" s="3" t="s">
        <v>28</v>
      </c>
      <c r="D40" s="3" t="s">
        <v>264</v>
      </c>
      <c r="E40" s="3"/>
      <c r="F40" s="3"/>
      <c r="G40" s="3"/>
    </row>
    <row r="41" spans="3:7" x14ac:dyDescent="0.25">
      <c r="C41" s="3"/>
      <c r="D41" s="3"/>
      <c r="E41" s="3"/>
      <c r="F41" s="3"/>
      <c r="G41" s="3"/>
    </row>
    <row r="42" spans="3:7" x14ac:dyDescent="0.25">
      <c r="C42" s="3"/>
      <c r="D42" s="3"/>
      <c r="E42" s="3"/>
      <c r="F42" s="3"/>
      <c r="G42" s="3"/>
    </row>
    <row r="43" spans="3:7" x14ac:dyDescent="0.25">
      <c r="C43" s="3"/>
      <c r="D43" s="3"/>
      <c r="E43" s="3"/>
      <c r="F43" s="3"/>
      <c r="G43" s="3"/>
    </row>
    <row r="44" spans="3:7" x14ac:dyDescent="0.25">
      <c r="C44" s="3"/>
      <c r="D44" s="3"/>
      <c r="E44" s="3"/>
      <c r="F44" s="3"/>
      <c r="G44" s="3"/>
    </row>
    <row r="45" spans="3:7" x14ac:dyDescent="0.25">
      <c r="C45" s="3"/>
      <c r="D45" s="3"/>
      <c r="E45" s="3"/>
      <c r="F45" s="3"/>
      <c r="G45" s="3"/>
    </row>
    <row r="46" spans="3:7" x14ac:dyDescent="0.25">
      <c r="C46" s="3"/>
      <c r="D46" s="3"/>
      <c r="E46" s="3"/>
      <c r="F46" s="3"/>
      <c r="G46" s="3"/>
    </row>
    <row r="47" spans="3:7" x14ac:dyDescent="0.25">
      <c r="C47" s="3" t="s">
        <v>30</v>
      </c>
      <c r="D47" s="3" t="s">
        <v>261</v>
      </c>
      <c r="E47" s="3"/>
      <c r="F47" s="3"/>
      <c r="G47" s="3"/>
    </row>
    <row r="48" spans="3:7" x14ac:dyDescent="0.25">
      <c r="C48" s="3" t="s">
        <v>31</v>
      </c>
      <c r="D48" s="3" t="s">
        <v>266</v>
      </c>
      <c r="E48" s="3"/>
      <c r="F48" s="3"/>
      <c r="G48" s="3"/>
    </row>
    <row r="49" spans="3:7" x14ac:dyDescent="0.25">
      <c r="C49" s="3"/>
      <c r="D49" s="3"/>
      <c r="E49" s="3"/>
      <c r="F49" s="3"/>
      <c r="G49" s="3"/>
    </row>
    <row r="50" spans="3:7" x14ac:dyDescent="0.25">
      <c r="C50" s="3"/>
      <c r="D50" s="3"/>
      <c r="E50" s="3"/>
      <c r="F50" s="3"/>
      <c r="G50" s="3"/>
    </row>
    <row r="51" spans="3:7" ht="30" x14ac:dyDescent="0.25">
      <c r="C51" s="3" t="s">
        <v>32</v>
      </c>
      <c r="D51" s="3" t="s">
        <v>266</v>
      </c>
      <c r="E51" s="3"/>
      <c r="F51" s="3"/>
      <c r="G51" s="3"/>
    </row>
    <row r="52" spans="3:7" x14ac:dyDescent="0.25">
      <c r="C52" s="3"/>
      <c r="D52" s="3"/>
      <c r="E52" s="3"/>
      <c r="F52" s="3"/>
      <c r="G52" s="3"/>
    </row>
    <row r="53" spans="3:7" x14ac:dyDescent="0.25">
      <c r="C53" s="3"/>
      <c r="D53" s="3"/>
      <c r="E53" s="3"/>
      <c r="F53" s="3"/>
      <c r="G53" s="3"/>
    </row>
    <row r="54" spans="3:7" x14ac:dyDescent="0.25">
      <c r="C54" s="3"/>
      <c r="D54" s="3"/>
      <c r="E54" s="3"/>
      <c r="F54" s="3"/>
      <c r="G54" s="3"/>
    </row>
    <row r="55" spans="3:7" x14ac:dyDescent="0.25">
      <c r="C55" s="3"/>
      <c r="D55" s="3"/>
      <c r="E55" s="3"/>
      <c r="F55" s="3"/>
      <c r="G55" s="3"/>
    </row>
    <row r="56" spans="3:7" x14ac:dyDescent="0.25">
      <c r="C56" s="3"/>
      <c r="D56" s="3"/>
      <c r="E56" s="3"/>
      <c r="F56" s="3"/>
      <c r="G56" s="3"/>
    </row>
    <row r="57" spans="3:7" ht="45" x14ac:dyDescent="0.25">
      <c r="C57" s="3" t="s">
        <v>33</v>
      </c>
      <c r="D57" s="3" t="s">
        <v>282</v>
      </c>
      <c r="E57" s="3"/>
      <c r="F57" s="3"/>
      <c r="G57" s="3"/>
    </row>
    <row r="58" spans="3:7" ht="30" x14ac:dyDescent="0.25">
      <c r="C58" s="3" t="s">
        <v>34</v>
      </c>
      <c r="D58" s="3" t="s">
        <v>261</v>
      </c>
      <c r="E58" s="3"/>
      <c r="F58" s="3"/>
      <c r="G58" s="3"/>
    </row>
    <row r="59" spans="3:7" x14ac:dyDescent="0.25">
      <c r="C59" s="3"/>
      <c r="D59" s="3"/>
      <c r="E59" s="3"/>
      <c r="F59" s="3"/>
      <c r="G59" s="3"/>
    </row>
    <row r="60" spans="3:7" x14ac:dyDescent="0.25">
      <c r="C60" s="3"/>
      <c r="D60" s="3"/>
      <c r="E60" s="3"/>
      <c r="F60" s="3"/>
      <c r="G60" s="3"/>
    </row>
    <row r="61" spans="3:7" x14ac:dyDescent="0.25">
      <c r="C61" s="3"/>
      <c r="D61" s="3"/>
      <c r="E61" s="3"/>
      <c r="F61" s="3"/>
      <c r="G61" s="3"/>
    </row>
    <row r="62" spans="3:7" ht="45" x14ac:dyDescent="0.25">
      <c r="C62" s="3" t="s">
        <v>36</v>
      </c>
      <c r="D62" s="3" t="s">
        <v>264</v>
      </c>
      <c r="E62" s="3" t="s">
        <v>281</v>
      </c>
      <c r="F62" s="3" t="s">
        <v>285</v>
      </c>
      <c r="G62" s="3"/>
    </row>
    <row r="63" spans="3:7" x14ac:dyDescent="0.25">
      <c r="C63" s="3"/>
      <c r="D63" s="3"/>
      <c r="E63" s="3"/>
      <c r="F63" s="3"/>
      <c r="G63" s="3"/>
    </row>
    <row r="64" spans="3:7" x14ac:dyDescent="0.25">
      <c r="C64" s="3"/>
      <c r="D64" s="3"/>
      <c r="E64" s="3"/>
      <c r="F64" s="3"/>
      <c r="G64" s="3"/>
    </row>
    <row r="65" spans="3:7" ht="30" x14ac:dyDescent="0.25">
      <c r="C65" s="3" t="s">
        <v>38</v>
      </c>
      <c r="D65" s="3" t="s">
        <v>281</v>
      </c>
      <c r="E65" s="3" t="s">
        <v>284</v>
      </c>
      <c r="F65" s="3"/>
      <c r="G65" s="3"/>
    </row>
    <row r="66" spans="3:7" x14ac:dyDescent="0.25">
      <c r="C66" s="3"/>
      <c r="D66" s="3"/>
      <c r="E66" s="3"/>
      <c r="F66" s="3"/>
      <c r="G66" s="3"/>
    </row>
    <row r="67" spans="3:7" x14ac:dyDescent="0.25">
      <c r="C67" s="3"/>
      <c r="D67" s="3"/>
      <c r="E67" s="3"/>
      <c r="F67" s="3"/>
      <c r="G67" s="3"/>
    </row>
    <row r="68" spans="3:7" ht="60" x14ac:dyDescent="0.25">
      <c r="C68" s="3" t="s">
        <v>39</v>
      </c>
      <c r="D68" s="3" t="s">
        <v>281</v>
      </c>
      <c r="E68" s="3" t="s">
        <v>264</v>
      </c>
      <c r="F68" s="3" t="s">
        <v>284</v>
      </c>
      <c r="G68" s="3"/>
    </row>
    <row r="69" spans="3:7" x14ac:dyDescent="0.25">
      <c r="C69" s="3"/>
      <c r="D69" s="3"/>
      <c r="E69" s="3"/>
      <c r="F69" s="3"/>
      <c r="G69" s="3"/>
    </row>
    <row r="70" spans="3:7" ht="60" x14ac:dyDescent="0.25">
      <c r="C70" s="3" t="s">
        <v>40</v>
      </c>
      <c r="D70" s="3" t="s">
        <v>281</v>
      </c>
      <c r="E70" s="3" t="s">
        <v>285</v>
      </c>
      <c r="F70" s="3"/>
      <c r="G70" s="3"/>
    </row>
    <row r="71" spans="3:7" ht="45" x14ac:dyDescent="0.25">
      <c r="C71" s="3" t="s">
        <v>41</v>
      </c>
      <c r="D71" s="3" t="s">
        <v>264</v>
      </c>
      <c r="E71" s="3"/>
      <c r="F71" s="3"/>
      <c r="G71" s="3"/>
    </row>
    <row r="72" spans="3:7" x14ac:dyDescent="0.25">
      <c r="C72" s="3"/>
      <c r="D72" s="3"/>
      <c r="E72" s="3"/>
      <c r="F72" s="3"/>
      <c r="G72" s="3"/>
    </row>
    <row r="73" spans="3:7" x14ac:dyDescent="0.25">
      <c r="C73" s="3"/>
      <c r="D73" s="3"/>
      <c r="E73" s="3"/>
      <c r="F73" s="3"/>
      <c r="G73" s="3"/>
    </row>
    <row r="74" spans="3:7" ht="60" x14ac:dyDescent="0.25">
      <c r="C74" s="3" t="s">
        <v>43</v>
      </c>
      <c r="D74" s="3" t="s">
        <v>281</v>
      </c>
      <c r="E74" s="3" t="s">
        <v>285</v>
      </c>
      <c r="F74" s="3"/>
      <c r="G74" s="3"/>
    </row>
    <row r="75" spans="3:7" x14ac:dyDescent="0.25">
      <c r="C75" s="3" t="s">
        <v>44</v>
      </c>
      <c r="D75" s="3" t="s">
        <v>281</v>
      </c>
      <c r="E75" s="3"/>
      <c r="F75" s="3"/>
      <c r="G75" s="3"/>
    </row>
    <row r="76" spans="3:7" x14ac:dyDescent="0.25">
      <c r="C76" s="3"/>
      <c r="D76" s="3"/>
      <c r="E76" s="3"/>
      <c r="F76" s="3"/>
      <c r="G76" s="3"/>
    </row>
    <row r="77" spans="3:7" x14ac:dyDescent="0.25">
      <c r="C77" s="3"/>
      <c r="D77" s="3"/>
      <c r="E77" s="3"/>
      <c r="F77" s="3"/>
      <c r="G77" s="3"/>
    </row>
    <row r="78" spans="3:7" x14ac:dyDescent="0.25">
      <c r="C78" s="3"/>
      <c r="D78" s="3"/>
      <c r="E78" s="3"/>
      <c r="F78" s="3"/>
      <c r="G78" s="3"/>
    </row>
    <row r="79" spans="3:7" ht="45" x14ac:dyDescent="0.25">
      <c r="C79" s="3" t="s">
        <v>45</v>
      </c>
      <c r="D79" s="3" t="s">
        <v>264</v>
      </c>
      <c r="E79" s="3"/>
      <c r="F79" s="3"/>
      <c r="G79" s="3"/>
    </row>
    <row r="80" spans="3:7" x14ac:dyDescent="0.25">
      <c r="C80" s="3"/>
      <c r="D80" s="3"/>
      <c r="E80" s="3"/>
      <c r="F80" s="3"/>
      <c r="G80" s="3"/>
    </row>
    <row r="81" spans="3:7" x14ac:dyDescent="0.25">
      <c r="C81" s="3"/>
      <c r="D81" s="3"/>
      <c r="E81" s="3"/>
      <c r="F81" s="3"/>
      <c r="G81" s="3"/>
    </row>
    <row r="82" spans="3:7" x14ac:dyDescent="0.25">
      <c r="C82" s="3"/>
      <c r="D82" s="3"/>
      <c r="E82" s="3"/>
      <c r="F82" s="3"/>
      <c r="G82" s="3"/>
    </row>
    <row r="83" spans="3:7" x14ac:dyDescent="0.25">
      <c r="C83" s="3"/>
      <c r="D83" s="3"/>
      <c r="E83" s="3"/>
      <c r="F83" s="3"/>
      <c r="G83" s="3"/>
    </row>
    <row r="84" spans="3:7" x14ac:dyDescent="0.25">
      <c r="C84" s="3"/>
      <c r="D84" s="3"/>
      <c r="E84" s="3"/>
      <c r="F84" s="3"/>
      <c r="G84" s="3"/>
    </row>
    <row r="85" spans="3:7" x14ac:dyDescent="0.25">
      <c r="C85" s="3" t="s">
        <v>47</v>
      </c>
      <c r="D85" s="3" t="s">
        <v>261</v>
      </c>
      <c r="E85" s="3"/>
      <c r="F85" s="3"/>
      <c r="G85" s="3"/>
    </row>
    <row r="86" spans="3:7" x14ac:dyDescent="0.25">
      <c r="C86" s="3"/>
      <c r="D86" s="3"/>
      <c r="E86" s="3"/>
      <c r="F86" s="3"/>
      <c r="G86" s="3"/>
    </row>
    <row r="87" spans="3:7" x14ac:dyDescent="0.25">
      <c r="C87" s="3"/>
      <c r="D87" s="3"/>
      <c r="E87" s="3"/>
      <c r="F87" s="3"/>
      <c r="G87" s="3"/>
    </row>
    <row r="88" spans="3:7" x14ac:dyDescent="0.25">
      <c r="C88" s="3"/>
      <c r="D88" s="3"/>
      <c r="E88" s="3"/>
      <c r="F88" s="3"/>
      <c r="G88" s="3"/>
    </row>
    <row r="89" spans="3:7" x14ac:dyDescent="0.25">
      <c r="C89" s="3"/>
      <c r="D89" s="3"/>
      <c r="E89" s="3"/>
      <c r="F89" s="3"/>
      <c r="G89" s="3"/>
    </row>
    <row r="90" spans="3:7" x14ac:dyDescent="0.25">
      <c r="C90" s="3"/>
      <c r="D90" s="3"/>
      <c r="E90" s="3"/>
      <c r="F90" s="3"/>
      <c r="G90" s="3"/>
    </row>
    <row r="91" spans="3:7" x14ac:dyDescent="0.25">
      <c r="C91" s="3"/>
      <c r="D91" s="3"/>
      <c r="E91" s="3"/>
      <c r="F91" s="3"/>
      <c r="G91" s="3"/>
    </row>
    <row r="92" spans="3:7" x14ac:dyDescent="0.25">
      <c r="C92" s="3"/>
      <c r="D92" s="3"/>
      <c r="E92" s="3"/>
      <c r="F92" s="3"/>
      <c r="G92" s="3"/>
    </row>
    <row r="93" spans="3:7" x14ac:dyDescent="0.25">
      <c r="C93" s="3"/>
      <c r="D93" s="3"/>
      <c r="E93" s="3"/>
      <c r="F93" s="3"/>
      <c r="G93" s="3"/>
    </row>
    <row r="94" spans="3:7" ht="30" x14ac:dyDescent="0.25">
      <c r="C94" s="3" t="s">
        <v>51</v>
      </c>
      <c r="D94" s="3" t="s">
        <v>279</v>
      </c>
      <c r="E94" s="3"/>
      <c r="F94" s="3"/>
      <c r="G94" s="3"/>
    </row>
    <row r="95" spans="3:7" x14ac:dyDescent="0.25">
      <c r="C95" s="3"/>
      <c r="D95" s="3"/>
      <c r="E95" s="3"/>
      <c r="F95" s="3"/>
      <c r="G95" s="3"/>
    </row>
    <row r="96" spans="3:7" x14ac:dyDescent="0.25">
      <c r="C96" s="3"/>
      <c r="D96" s="3"/>
      <c r="E96" s="3"/>
      <c r="F96" s="3"/>
      <c r="G96" s="3"/>
    </row>
    <row r="97" spans="3:7" x14ac:dyDescent="0.25">
      <c r="C97" s="3" t="s">
        <v>54</v>
      </c>
      <c r="D97" s="3" t="s">
        <v>281</v>
      </c>
      <c r="E97" s="3"/>
      <c r="F97" s="3"/>
      <c r="G97" s="3"/>
    </row>
    <row r="98" spans="3:7" ht="30" x14ac:dyDescent="0.25">
      <c r="C98" s="3" t="s">
        <v>55</v>
      </c>
      <c r="D98" s="3" t="s">
        <v>285</v>
      </c>
      <c r="E98" s="3"/>
      <c r="F98" s="3"/>
      <c r="G98" s="3"/>
    </row>
    <row r="99" spans="3:7" x14ac:dyDescent="0.25">
      <c r="C99" s="3"/>
      <c r="D99" s="3"/>
      <c r="E99" s="3"/>
      <c r="F99" s="3"/>
      <c r="G99" s="3"/>
    </row>
    <row r="100" spans="3:7" x14ac:dyDescent="0.25">
      <c r="C100" s="3"/>
      <c r="D100" s="3"/>
      <c r="E100" s="3"/>
      <c r="F100" s="3"/>
      <c r="G100" s="3"/>
    </row>
    <row r="101" spans="3:7" x14ac:dyDescent="0.25">
      <c r="C101" s="3"/>
      <c r="D101" s="3"/>
      <c r="E101" s="3"/>
      <c r="F101" s="3"/>
      <c r="G101" s="3"/>
    </row>
    <row r="102" spans="3:7" x14ac:dyDescent="0.25">
      <c r="C102" s="3"/>
      <c r="D102" s="3"/>
      <c r="E102" s="3"/>
      <c r="F102" s="3"/>
      <c r="G102" s="3"/>
    </row>
    <row r="103" spans="3:7" x14ac:dyDescent="0.25">
      <c r="C103" s="3"/>
      <c r="D103" s="3"/>
      <c r="E103" s="3"/>
      <c r="F103" s="3"/>
      <c r="G103" s="3"/>
    </row>
    <row r="104" spans="3:7" ht="45" x14ac:dyDescent="0.25">
      <c r="C104" s="3" t="s">
        <v>57</v>
      </c>
      <c r="D104" s="3" t="s">
        <v>264</v>
      </c>
      <c r="E104" s="3" t="s">
        <v>262</v>
      </c>
      <c r="F104" s="3"/>
      <c r="G104" s="3"/>
    </row>
    <row r="105" spans="3:7" x14ac:dyDescent="0.25">
      <c r="C105" s="3"/>
      <c r="D105" s="3"/>
      <c r="E105" s="3"/>
      <c r="F105" s="3"/>
      <c r="G105" s="3"/>
    </row>
    <row r="106" spans="3:7" ht="30" x14ac:dyDescent="0.25">
      <c r="C106" s="3" t="s">
        <v>58</v>
      </c>
      <c r="D106" s="3" t="s">
        <v>279</v>
      </c>
      <c r="E106" s="3"/>
      <c r="F106" s="3"/>
      <c r="G106" s="3"/>
    </row>
    <row r="107" spans="3:7" x14ac:dyDescent="0.25">
      <c r="C107" s="3"/>
      <c r="D107" s="3"/>
      <c r="E107" s="3"/>
      <c r="F107" s="3"/>
      <c r="G107" s="3"/>
    </row>
    <row r="108" spans="3:7" ht="30" x14ac:dyDescent="0.25">
      <c r="C108" s="3" t="s">
        <v>59</v>
      </c>
      <c r="D108" s="3" t="s">
        <v>263</v>
      </c>
      <c r="E108" s="3"/>
      <c r="F108" s="3"/>
      <c r="G108" s="3"/>
    </row>
    <row r="109" spans="3:7" x14ac:dyDescent="0.25">
      <c r="C109" s="3"/>
      <c r="D109" s="3"/>
      <c r="E109" s="3"/>
      <c r="F109" s="3"/>
      <c r="G109" s="3"/>
    </row>
    <row r="110" spans="3:7" x14ac:dyDescent="0.25">
      <c r="C110" s="3" t="s">
        <v>60</v>
      </c>
      <c r="D110" s="3" t="s">
        <v>266</v>
      </c>
      <c r="E110" s="3"/>
      <c r="F110" s="3"/>
      <c r="G110" s="3"/>
    </row>
    <row r="111" spans="3:7" x14ac:dyDescent="0.25">
      <c r="C111" s="3"/>
      <c r="D111" s="3"/>
      <c r="E111" s="3"/>
      <c r="F111" s="3"/>
      <c r="G111" s="3"/>
    </row>
    <row r="112" spans="3:7" ht="60" x14ac:dyDescent="0.25">
      <c r="C112" s="3" t="s">
        <v>61</v>
      </c>
      <c r="D112" s="3" t="s">
        <v>264</v>
      </c>
      <c r="E112" s="3" t="s">
        <v>286</v>
      </c>
      <c r="F112" s="3"/>
      <c r="G112" s="3"/>
    </row>
    <row r="113" spans="3:7" ht="30" x14ac:dyDescent="0.25">
      <c r="C113" s="3" t="s">
        <v>62</v>
      </c>
      <c r="D113" s="3" t="s">
        <v>285</v>
      </c>
      <c r="E113" s="3"/>
      <c r="F113" s="3"/>
      <c r="G113" s="3"/>
    </row>
    <row r="114" spans="3:7" x14ac:dyDescent="0.25">
      <c r="C114" s="3"/>
      <c r="D114" s="3"/>
      <c r="E114" s="3"/>
      <c r="F114" s="3"/>
      <c r="G114" s="3"/>
    </row>
    <row r="115" spans="3:7" x14ac:dyDescent="0.25">
      <c r="C115" s="3"/>
      <c r="D115" s="3"/>
      <c r="E115" s="3"/>
      <c r="F115" s="3"/>
      <c r="G115" s="3"/>
    </row>
    <row r="116" spans="3:7" x14ac:dyDescent="0.25">
      <c r="C116" s="3"/>
      <c r="D116" s="3"/>
      <c r="E116" s="3"/>
      <c r="F116" s="3"/>
      <c r="G116" s="3"/>
    </row>
    <row r="117" spans="3:7" ht="45" x14ac:dyDescent="0.25">
      <c r="C117" s="3" t="s">
        <v>64</v>
      </c>
      <c r="D117" s="3" t="s">
        <v>264</v>
      </c>
      <c r="E117" s="3"/>
      <c r="F117" s="3"/>
      <c r="G117" s="3"/>
    </row>
    <row r="118" spans="3:7" x14ac:dyDescent="0.25">
      <c r="C118" s="3"/>
      <c r="D118" s="3"/>
      <c r="E118" s="3"/>
      <c r="F118" s="3"/>
      <c r="G118" s="3"/>
    </row>
    <row r="119" spans="3:7" x14ac:dyDescent="0.25">
      <c r="C119" s="3"/>
      <c r="D119" s="3"/>
      <c r="E119" s="3"/>
      <c r="F119" s="3"/>
      <c r="G119" s="3"/>
    </row>
    <row r="120" spans="3:7" x14ac:dyDescent="0.25">
      <c r="C120" s="3"/>
      <c r="D120" s="3"/>
      <c r="E120" s="3"/>
      <c r="F120" s="3"/>
      <c r="G120" s="3"/>
    </row>
    <row r="121" spans="3:7" x14ac:dyDescent="0.25">
      <c r="C121" s="3"/>
      <c r="D121" s="3"/>
      <c r="E121" s="3"/>
      <c r="F121" s="3"/>
      <c r="G121" s="3"/>
    </row>
    <row r="122" spans="3:7" x14ac:dyDescent="0.25">
      <c r="C122" s="3"/>
      <c r="D122" s="3"/>
      <c r="E122" s="3"/>
      <c r="F122" s="3"/>
      <c r="G122" s="3"/>
    </row>
    <row r="123" spans="3:7" x14ac:dyDescent="0.25">
      <c r="C123" s="3" t="s">
        <v>66</v>
      </c>
      <c r="D123" s="3" t="s">
        <v>266</v>
      </c>
      <c r="E123" s="3"/>
      <c r="F123" s="3"/>
      <c r="G123" s="3"/>
    </row>
    <row r="124" spans="3:7" x14ac:dyDescent="0.25">
      <c r="C124" s="3"/>
      <c r="D124" s="3"/>
      <c r="E124" s="3"/>
      <c r="F124" s="3"/>
      <c r="G124" s="3"/>
    </row>
    <row r="125" spans="3:7" x14ac:dyDescent="0.25">
      <c r="C125" s="3"/>
      <c r="D125" s="3"/>
      <c r="E125" s="3"/>
      <c r="F125" s="3"/>
      <c r="G125" s="3"/>
    </row>
    <row r="126" spans="3:7" x14ac:dyDescent="0.25">
      <c r="C126" s="3"/>
      <c r="D126" s="3"/>
      <c r="E126" s="3"/>
      <c r="F126" s="3"/>
      <c r="G126" s="3"/>
    </row>
    <row r="127" spans="3:7" x14ac:dyDescent="0.25">
      <c r="C127" s="3"/>
      <c r="D127" s="3"/>
      <c r="E127" s="3"/>
      <c r="F127" s="3"/>
      <c r="G127" s="3"/>
    </row>
    <row r="128" spans="3:7" x14ac:dyDescent="0.25">
      <c r="C128" s="3" t="s">
        <v>68</v>
      </c>
      <c r="D128" s="3" t="s">
        <v>261</v>
      </c>
      <c r="E128" s="3"/>
      <c r="F128" s="3"/>
      <c r="G128" s="3"/>
    </row>
    <row r="129" spans="3:7" ht="45" x14ac:dyDescent="0.25">
      <c r="C129" s="3" t="s">
        <v>69</v>
      </c>
      <c r="D129" s="3" t="s">
        <v>264</v>
      </c>
      <c r="E129" s="3"/>
      <c r="F129" s="3"/>
      <c r="G129" s="3"/>
    </row>
    <row r="130" spans="3:7" x14ac:dyDescent="0.25">
      <c r="C130" s="3"/>
      <c r="D130" s="3"/>
      <c r="E130" s="3"/>
      <c r="F130" s="3"/>
      <c r="G130" s="3"/>
    </row>
    <row r="131" spans="3:7" x14ac:dyDescent="0.25">
      <c r="C131" s="3"/>
      <c r="D131" s="3"/>
      <c r="E131" s="3"/>
      <c r="F131" s="3"/>
      <c r="G131" s="3"/>
    </row>
    <row r="132" spans="3:7" x14ac:dyDescent="0.25">
      <c r="C132" s="3"/>
      <c r="D132" s="3"/>
      <c r="E132" s="3"/>
      <c r="F132" s="3"/>
      <c r="G132" s="3"/>
    </row>
    <row r="133" spans="3:7" ht="45" x14ac:dyDescent="0.25">
      <c r="C133" s="3" t="s">
        <v>72</v>
      </c>
      <c r="D133" s="3" t="s">
        <v>264</v>
      </c>
      <c r="E133" s="3"/>
      <c r="F133" s="3"/>
      <c r="G133" s="3"/>
    </row>
    <row r="134" spans="3:7" x14ac:dyDescent="0.25">
      <c r="C134" s="3"/>
      <c r="D134" s="3"/>
      <c r="E134" s="3"/>
      <c r="F134" s="3"/>
      <c r="G134" s="3"/>
    </row>
    <row r="135" spans="3:7" x14ac:dyDescent="0.25">
      <c r="C135" s="3"/>
      <c r="D135" s="3"/>
      <c r="E135" s="3"/>
      <c r="F135" s="3"/>
      <c r="G135" s="3"/>
    </row>
    <row r="136" spans="3:7" x14ac:dyDescent="0.25">
      <c r="C136" s="3"/>
      <c r="D136" s="3"/>
      <c r="E136" s="3"/>
      <c r="F136" s="3"/>
      <c r="G136" s="3"/>
    </row>
    <row r="137" spans="3:7" x14ac:dyDescent="0.25">
      <c r="C137" s="3"/>
      <c r="D137" s="3"/>
      <c r="E137" s="3"/>
      <c r="F137" s="3"/>
      <c r="G137" s="3"/>
    </row>
    <row r="138" spans="3:7" x14ac:dyDescent="0.25">
      <c r="C138" s="3"/>
      <c r="D138" s="3"/>
      <c r="E138" s="3"/>
      <c r="F138" s="3"/>
      <c r="G138" s="3"/>
    </row>
    <row r="139" spans="3:7" x14ac:dyDescent="0.25">
      <c r="C139" s="3" t="s">
        <v>74</v>
      </c>
      <c r="D139" s="3" t="s">
        <v>281</v>
      </c>
      <c r="E139" s="3"/>
      <c r="F139" s="3"/>
      <c r="G139" s="3"/>
    </row>
    <row r="140" spans="3:7" ht="30" x14ac:dyDescent="0.25">
      <c r="C140" s="3" t="s">
        <v>75</v>
      </c>
      <c r="D140" s="3" t="s">
        <v>283</v>
      </c>
      <c r="E140" s="3"/>
      <c r="F140" s="3"/>
      <c r="G140" s="3"/>
    </row>
    <row r="141" spans="3:7" x14ac:dyDescent="0.25">
      <c r="C141" s="3" t="s">
        <v>76</v>
      </c>
      <c r="D141" s="3" t="s">
        <v>266</v>
      </c>
      <c r="E141" s="3"/>
      <c r="F141" s="3"/>
      <c r="G141" s="3"/>
    </row>
    <row r="142" spans="3:7" x14ac:dyDescent="0.25">
      <c r="C142" s="3"/>
      <c r="D142" s="3"/>
      <c r="E142" s="3"/>
      <c r="F142" s="3"/>
      <c r="G142" s="3"/>
    </row>
    <row r="143" spans="3:7" x14ac:dyDescent="0.25">
      <c r="C143" s="3" t="s">
        <v>77</v>
      </c>
      <c r="D143" s="3" t="s">
        <v>261</v>
      </c>
      <c r="E143" s="3"/>
      <c r="F143" s="3"/>
      <c r="G143" s="3"/>
    </row>
    <row r="144" spans="3:7" x14ac:dyDescent="0.25">
      <c r="C144" s="3"/>
      <c r="D144" s="3"/>
      <c r="E144" s="3"/>
      <c r="F144" s="3"/>
      <c r="G144" s="3"/>
    </row>
    <row r="145" spans="3:7" x14ac:dyDescent="0.25">
      <c r="C145" s="3"/>
      <c r="D145" s="3"/>
      <c r="E145" s="3"/>
      <c r="F145" s="3"/>
      <c r="G145" s="3"/>
    </row>
    <row r="146" spans="3:7" x14ac:dyDescent="0.25">
      <c r="C146" s="3"/>
      <c r="D146" s="3"/>
      <c r="E146" s="3"/>
      <c r="F146" s="3"/>
      <c r="G146" s="3"/>
    </row>
    <row r="147" spans="3:7" x14ac:dyDescent="0.25">
      <c r="C147" s="3"/>
      <c r="D147" s="3"/>
      <c r="E147" s="3"/>
      <c r="F147" s="3"/>
      <c r="G147" s="3"/>
    </row>
    <row r="148" spans="3:7" x14ac:dyDescent="0.25">
      <c r="C148" s="3"/>
      <c r="D148" s="3"/>
      <c r="E148" s="3"/>
      <c r="F148" s="3"/>
      <c r="G148" s="3"/>
    </row>
    <row r="149" spans="3:7" x14ac:dyDescent="0.25">
      <c r="C149" s="3"/>
      <c r="D149" s="3"/>
      <c r="E149" s="3"/>
      <c r="F149" s="3"/>
      <c r="G149" s="3"/>
    </row>
    <row r="150" spans="3:7" x14ac:dyDescent="0.25">
      <c r="C150" s="3"/>
      <c r="D150" s="3"/>
      <c r="E150" s="3"/>
      <c r="F150" s="3"/>
      <c r="G150" s="3"/>
    </row>
    <row r="151" spans="3:7" x14ac:dyDescent="0.25">
      <c r="C151" s="3"/>
      <c r="D151" s="3"/>
      <c r="E151" s="3"/>
      <c r="F151" s="3"/>
      <c r="G151" s="3"/>
    </row>
    <row r="152" spans="3:7" ht="45" x14ac:dyDescent="0.25">
      <c r="C152" s="3" t="s">
        <v>79</v>
      </c>
      <c r="D152" s="3" t="s">
        <v>264</v>
      </c>
      <c r="E152" s="3" t="s">
        <v>281</v>
      </c>
      <c r="F152" s="3"/>
      <c r="G152" s="3"/>
    </row>
    <row r="153" spans="3:7" ht="45" x14ac:dyDescent="0.25">
      <c r="C153" s="3" t="s">
        <v>80</v>
      </c>
      <c r="D153" s="3" t="s">
        <v>264</v>
      </c>
      <c r="E153" s="3" t="s">
        <v>281</v>
      </c>
      <c r="F153" s="3"/>
      <c r="G153" s="3"/>
    </row>
    <row r="154" spans="3:7" x14ac:dyDescent="0.25">
      <c r="C154" s="3"/>
      <c r="D154" s="3"/>
      <c r="E154" s="3"/>
      <c r="F154" s="3"/>
      <c r="G154" s="3"/>
    </row>
    <row r="155" spans="3:7" x14ac:dyDescent="0.25">
      <c r="C155" s="3"/>
      <c r="D155" s="3"/>
      <c r="E155" s="3"/>
      <c r="F155" s="3"/>
      <c r="G155" s="3"/>
    </row>
    <row r="156" spans="3:7" ht="45" x14ac:dyDescent="0.25">
      <c r="C156" s="3" t="s">
        <v>81</v>
      </c>
      <c r="D156" s="3" t="s">
        <v>264</v>
      </c>
      <c r="E156" s="3"/>
      <c r="F156" s="3"/>
      <c r="G156" s="3"/>
    </row>
    <row r="157" spans="3:7" x14ac:dyDescent="0.25">
      <c r="C157" s="3"/>
      <c r="D157" s="3"/>
      <c r="E157" s="3"/>
      <c r="F157" s="3"/>
      <c r="G157" s="3"/>
    </row>
    <row r="158" spans="3:7" x14ac:dyDescent="0.25">
      <c r="C158" s="3"/>
      <c r="D158" s="3"/>
      <c r="E158" s="3"/>
      <c r="F158" s="3"/>
      <c r="G158" s="3"/>
    </row>
    <row r="159" spans="3:7" ht="105" x14ac:dyDescent="0.25">
      <c r="C159" s="3" t="s">
        <v>82</v>
      </c>
      <c r="D159" s="3" t="s">
        <v>261</v>
      </c>
      <c r="E159" s="3" t="s">
        <v>264</v>
      </c>
      <c r="F159" s="3"/>
      <c r="G159" s="3"/>
    </row>
    <row r="160" spans="3:7" x14ac:dyDescent="0.25">
      <c r="C160" s="3"/>
      <c r="D160" s="3"/>
      <c r="E160" s="3"/>
      <c r="F160" s="3"/>
      <c r="G160" s="3"/>
    </row>
    <row r="161" spans="3:7" x14ac:dyDescent="0.25">
      <c r="C161" s="3"/>
      <c r="D161" s="3"/>
      <c r="E161" s="3"/>
      <c r="F161" s="3"/>
      <c r="G161" s="3"/>
    </row>
    <row r="162" spans="3:7" x14ac:dyDescent="0.25">
      <c r="C162" s="3"/>
      <c r="D162" s="3"/>
      <c r="E162" s="3"/>
      <c r="F162" s="3"/>
      <c r="G162" s="3"/>
    </row>
    <row r="163" spans="3:7" x14ac:dyDescent="0.25">
      <c r="C163" s="3"/>
      <c r="D163" s="3"/>
      <c r="E163" s="3"/>
      <c r="F163" s="3"/>
      <c r="G163" s="3"/>
    </row>
    <row r="164" spans="3:7" x14ac:dyDescent="0.25">
      <c r="C164" s="3"/>
      <c r="D164" s="3"/>
      <c r="E164" s="3"/>
      <c r="F164" s="3"/>
      <c r="G164" s="3"/>
    </row>
    <row r="165" spans="3:7" x14ac:dyDescent="0.25">
      <c r="C165" s="3"/>
      <c r="D165" s="3"/>
      <c r="E165" s="3"/>
      <c r="F165" s="3"/>
      <c r="G165" s="3"/>
    </row>
    <row r="166" spans="3:7" x14ac:dyDescent="0.25">
      <c r="C166" s="3"/>
      <c r="D166" s="3"/>
      <c r="E166" s="3"/>
      <c r="F166" s="3"/>
      <c r="G166" s="3"/>
    </row>
    <row r="167" spans="3:7" x14ac:dyDescent="0.25">
      <c r="C167" s="3"/>
      <c r="D167" s="3"/>
      <c r="E167" s="3"/>
      <c r="F167" s="3"/>
      <c r="G167" s="3"/>
    </row>
    <row r="168" spans="3:7" x14ac:dyDescent="0.25">
      <c r="C168" s="3"/>
      <c r="D168" s="3"/>
      <c r="E168" s="3"/>
      <c r="F168" s="3"/>
      <c r="G168" s="3"/>
    </row>
    <row r="169" spans="3:7" x14ac:dyDescent="0.25">
      <c r="C169" s="3"/>
      <c r="D169" s="3"/>
      <c r="E169" s="3"/>
      <c r="F169" s="3"/>
      <c r="G169" s="3"/>
    </row>
    <row r="170" spans="3:7" x14ac:dyDescent="0.25">
      <c r="C170" s="3"/>
      <c r="D170" s="3"/>
      <c r="E170" s="3"/>
      <c r="F170" s="3"/>
      <c r="G170" s="3"/>
    </row>
    <row r="171" spans="3:7" x14ac:dyDescent="0.25">
      <c r="C171" s="3"/>
      <c r="D171" s="3"/>
      <c r="E171" s="3"/>
      <c r="F171" s="3"/>
      <c r="G171" s="3"/>
    </row>
    <row r="172" spans="3:7" x14ac:dyDescent="0.25">
      <c r="C172" s="3"/>
      <c r="D172" s="3"/>
      <c r="E172" s="3"/>
      <c r="F172" s="3"/>
      <c r="G172" s="3"/>
    </row>
    <row r="173" spans="3:7" x14ac:dyDescent="0.25">
      <c r="C173" s="3"/>
      <c r="D173" s="3"/>
      <c r="E173" s="3"/>
      <c r="F173" s="3"/>
      <c r="G173" s="3"/>
    </row>
    <row r="174" spans="3:7" x14ac:dyDescent="0.25">
      <c r="C174" s="3"/>
      <c r="D174" s="3"/>
      <c r="E174" s="3"/>
      <c r="F174" s="3"/>
      <c r="G174" s="3"/>
    </row>
    <row r="175" spans="3:7" x14ac:dyDescent="0.25">
      <c r="C175" s="3"/>
      <c r="D175" s="3"/>
      <c r="E175" s="3"/>
      <c r="F175" s="3"/>
      <c r="G175" s="3"/>
    </row>
    <row r="176" spans="3:7" x14ac:dyDescent="0.25">
      <c r="C176" s="3"/>
      <c r="D176" s="3"/>
      <c r="E176" s="3"/>
      <c r="F176" s="3"/>
      <c r="G176" s="3"/>
    </row>
    <row r="177" spans="3:7" x14ac:dyDescent="0.25">
      <c r="C177" s="3"/>
      <c r="D177" s="3"/>
      <c r="E177" s="3"/>
      <c r="F177" s="3"/>
      <c r="G177" s="3"/>
    </row>
    <row r="178" spans="3:7" x14ac:dyDescent="0.25">
      <c r="C178" s="3"/>
      <c r="D178" s="3"/>
      <c r="E178" s="3"/>
      <c r="F178" s="3"/>
      <c r="G178" s="3"/>
    </row>
    <row r="179" spans="3:7" x14ac:dyDescent="0.25">
      <c r="C179" s="3"/>
      <c r="D179" s="3"/>
      <c r="E179" s="3"/>
      <c r="F179" s="3"/>
      <c r="G179" s="3"/>
    </row>
    <row r="180" spans="3:7" x14ac:dyDescent="0.25">
      <c r="C180" s="3" t="s">
        <v>92</v>
      </c>
      <c r="D180" s="3" t="s">
        <v>261</v>
      </c>
      <c r="E180" s="3"/>
      <c r="F180" s="3"/>
      <c r="G180" s="3"/>
    </row>
    <row r="181" spans="3:7" x14ac:dyDescent="0.25">
      <c r="C181" s="3"/>
      <c r="D181" s="3"/>
      <c r="E181" s="3"/>
      <c r="F181" s="3"/>
      <c r="G181" s="3"/>
    </row>
    <row r="182" spans="3:7" x14ac:dyDescent="0.25">
      <c r="C182" s="3"/>
      <c r="D182" s="3"/>
      <c r="E182" s="3"/>
      <c r="F182" s="3"/>
      <c r="G182" s="3"/>
    </row>
    <row r="183" spans="3:7" ht="30" x14ac:dyDescent="0.25">
      <c r="C183" s="3" t="s">
        <v>94</v>
      </c>
      <c r="D183" s="3" t="s">
        <v>263</v>
      </c>
      <c r="E183" s="3"/>
      <c r="F183" s="3"/>
      <c r="G183" s="3"/>
    </row>
    <row r="184" spans="3:7" x14ac:dyDescent="0.25">
      <c r="C184" s="3"/>
      <c r="D184" s="3"/>
      <c r="E184" s="3"/>
      <c r="F184" s="3"/>
      <c r="G184" s="3"/>
    </row>
    <row r="185" spans="3:7" x14ac:dyDescent="0.25">
      <c r="C185" s="3"/>
      <c r="D185" s="3"/>
      <c r="E185" s="3"/>
      <c r="F185" s="3"/>
      <c r="G185" s="3"/>
    </row>
    <row r="186" spans="3:7" x14ac:dyDescent="0.25">
      <c r="C186" s="3" t="s">
        <v>95</v>
      </c>
      <c r="D186" s="3" t="s">
        <v>261</v>
      </c>
      <c r="E186" s="3"/>
      <c r="F186" s="3"/>
      <c r="G186" s="3"/>
    </row>
    <row r="187" spans="3:7" x14ac:dyDescent="0.25">
      <c r="C187" s="3"/>
      <c r="D187" s="3"/>
      <c r="E187" s="3"/>
      <c r="F187" s="3"/>
      <c r="G187" s="3"/>
    </row>
    <row r="188" spans="3:7" x14ac:dyDescent="0.25">
      <c r="C188" s="3"/>
      <c r="D188" s="3"/>
      <c r="E188" s="3"/>
      <c r="F188" s="3"/>
      <c r="G188" s="3"/>
    </row>
    <row r="189" spans="3:7" x14ac:dyDescent="0.25">
      <c r="C189" s="3"/>
      <c r="D189" s="3"/>
      <c r="E189" s="3"/>
      <c r="F189" s="3"/>
      <c r="G189" s="3"/>
    </row>
    <row r="190" spans="3:7" ht="30" x14ac:dyDescent="0.25">
      <c r="C190" s="3" t="s">
        <v>97</v>
      </c>
      <c r="D190" s="3" t="s">
        <v>263</v>
      </c>
      <c r="E190" s="3"/>
      <c r="F190" s="3"/>
      <c r="G190" s="3"/>
    </row>
    <row r="191" spans="3:7" x14ac:dyDescent="0.25">
      <c r="C191" s="3" t="s">
        <v>98</v>
      </c>
      <c r="D191" s="3"/>
      <c r="E191" s="3"/>
      <c r="F191" s="3"/>
      <c r="G191" s="3"/>
    </row>
    <row r="192" spans="3:7" x14ac:dyDescent="0.25">
      <c r="C192" s="3" t="s">
        <v>101</v>
      </c>
      <c r="D192" s="3" t="s">
        <v>261</v>
      </c>
      <c r="E192" s="3"/>
      <c r="F192" s="3"/>
      <c r="G192" s="3"/>
    </row>
    <row r="193" spans="3:7" x14ac:dyDescent="0.25">
      <c r="C193" s="3"/>
      <c r="D193" s="3"/>
      <c r="E193" s="3"/>
      <c r="F193" s="3"/>
      <c r="G193" s="3"/>
    </row>
    <row r="194" spans="3:7" x14ac:dyDescent="0.25">
      <c r="C194" s="3"/>
      <c r="D194" s="3"/>
      <c r="E194" s="3"/>
      <c r="F194" s="3"/>
      <c r="G194" s="3"/>
    </row>
    <row r="195" spans="3:7" x14ac:dyDescent="0.25">
      <c r="C195" s="3"/>
      <c r="D195" s="3"/>
      <c r="E195" s="3"/>
      <c r="F195" s="3"/>
      <c r="G195" s="3"/>
    </row>
    <row r="196" spans="3:7" x14ac:dyDescent="0.25">
      <c r="C196" s="3"/>
      <c r="D196" s="3"/>
      <c r="E196" s="3"/>
      <c r="F196" s="3"/>
      <c r="G196" s="3"/>
    </row>
    <row r="197" spans="3:7" x14ac:dyDescent="0.25">
      <c r="C197" s="3"/>
      <c r="D197" s="3"/>
      <c r="E197" s="3"/>
      <c r="F197" s="3"/>
      <c r="G197" s="3"/>
    </row>
    <row r="198" spans="3:7" x14ac:dyDescent="0.25">
      <c r="C198" s="3"/>
      <c r="D198" s="3"/>
      <c r="E198" s="3"/>
      <c r="F198" s="3"/>
      <c r="G198" s="3"/>
    </row>
    <row r="199" spans="3:7" x14ac:dyDescent="0.25">
      <c r="C199" s="3"/>
      <c r="D199" s="3"/>
      <c r="E199" s="3"/>
      <c r="F199" s="3"/>
      <c r="G199" s="3"/>
    </row>
    <row r="200" spans="3:7" x14ac:dyDescent="0.25">
      <c r="C200" s="3"/>
      <c r="D200" s="3"/>
      <c r="E200" s="3"/>
      <c r="F200" s="3"/>
      <c r="G200" s="3"/>
    </row>
    <row r="201" spans="3:7" x14ac:dyDescent="0.25">
      <c r="C201" s="3" t="s">
        <v>103</v>
      </c>
      <c r="D201" s="3"/>
      <c r="E201" s="3"/>
      <c r="F201" s="3"/>
      <c r="G201" s="3"/>
    </row>
    <row r="202" spans="3:7" x14ac:dyDescent="0.25">
      <c r="C202" s="3"/>
      <c r="D202" s="3"/>
      <c r="E202" s="3"/>
      <c r="F202" s="3"/>
      <c r="G202" s="3"/>
    </row>
    <row r="203" spans="3:7" x14ac:dyDescent="0.25">
      <c r="C203" s="3"/>
      <c r="D203" s="3"/>
      <c r="E203" s="3"/>
      <c r="F203" s="3"/>
      <c r="G203" s="3"/>
    </row>
    <row r="204" spans="3:7" x14ac:dyDescent="0.25">
      <c r="C204" s="3"/>
      <c r="D204" s="3"/>
      <c r="E204" s="3"/>
      <c r="F204" s="3"/>
      <c r="G204" s="3"/>
    </row>
    <row r="205" spans="3:7" x14ac:dyDescent="0.25">
      <c r="C205" s="3" t="s">
        <v>106</v>
      </c>
      <c r="D205" s="3"/>
      <c r="E205" s="3"/>
      <c r="F205" s="3"/>
      <c r="G205" s="3"/>
    </row>
    <row r="206" spans="3:7" x14ac:dyDescent="0.25">
      <c r="C206" s="3" t="s">
        <v>107</v>
      </c>
      <c r="D206" s="3" t="s">
        <v>281</v>
      </c>
      <c r="E206" s="3"/>
      <c r="F206" s="3"/>
      <c r="G206" s="3"/>
    </row>
    <row r="207" spans="3:7" x14ac:dyDescent="0.25">
      <c r="C207" s="3"/>
      <c r="D207" s="3"/>
      <c r="E207" s="3"/>
      <c r="F207" s="3"/>
      <c r="G207" s="3"/>
    </row>
    <row r="208" spans="3:7" x14ac:dyDescent="0.25">
      <c r="C208" s="3"/>
      <c r="D208" s="3"/>
      <c r="E208" s="3"/>
      <c r="F208" s="3"/>
      <c r="G208" s="3"/>
    </row>
    <row r="209" spans="3:7" x14ac:dyDescent="0.25">
      <c r="C209" s="3"/>
      <c r="D209" s="3"/>
      <c r="E209" s="3"/>
      <c r="F209" s="3"/>
      <c r="G209" s="3"/>
    </row>
    <row r="210" spans="3:7" x14ac:dyDescent="0.25">
      <c r="C210" s="3"/>
      <c r="D210" s="3"/>
      <c r="E210" s="3"/>
      <c r="F210" s="3"/>
      <c r="G210" s="3"/>
    </row>
    <row r="211" spans="3:7" x14ac:dyDescent="0.25">
      <c r="C211" s="3"/>
      <c r="D211" s="3"/>
      <c r="E211" s="3"/>
      <c r="F211" s="3"/>
      <c r="G211" s="3"/>
    </row>
    <row r="212" spans="3:7" ht="60" x14ac:dyDescent="0.25">
      <c r="C212" s="3" t="s">
        <v>111</v>
      </c>
      <c r="D212" s="3" t="s">
        <v>261</v>
      </c>
      <c r="E212" s="3" t="s">
        <v>286</v>
      </c>
      <c r="F212" s="3"/>
      <c r="G212" s="3"/>
    </row>
    <row r="213" spans="3:7" x14ac:dyDescent="0.25">
      <c r="C213" s="3"/>
      <c r="D213" s="3"/>
      <c r="E213" s="3"/>
      <c r="F213" s="3"/>
      <c r="G213" s="3"/>
    </row>
    <row r="214" spans="3:7" x14ac:dyDescent="0.25">
      <c r="C214" s="3"/>
      <c r="D214" s="3"/>
      <c r="E214" s="3"/>
      <c r="F214" s="3"/>
      <c r="G214" s="3"/>
    </row>
    <row r="215" spans="3:7" x14ac:dyDescent="0.25">
      <c r="C215" s="3"/>
      <c r="D215" s="3"/>
      <c r="E215" s="3"/>
      <c r="F215" s="3"/>
      <c r="G215" s="3"/>
    </row>
    <row r="216" spans="3:7" x14ac:dyDescent="0.25">
      <c r="C216" s="3"/>
      <c r="D216" s="3"/>
      <c r="E216" s="3"/>
      <c r="F216" s="3"/>
      <c r="G216" s="3"/>
    </row>
    <row r="217" spans="3:7" x14ac:dyDescent="0.25">
      <c r="C217" s="3"/>
      <c r="D217" s="3"/>
      <c r="E217" s="3"/>
      <c r="F217" s="3"/>
      <c r="G217" s="3"/>
    </row>
    <row r="218" spans="3:7" x14ac:dyDescent="0.25">
      <c r="C218" s="3"/>
      <c r="D218" s="3"/>
      <c r="E218" s="3"/>
      <c r="F218" s="3"/>
      <c r="G218" s="3"/>
    </row>
    <row r="219" spans="3:7" x14ac:dyDescent="0.25">
      <c r="C219" s="3" t="s">
        <v>114</v>
      </c>
      <c r="D219" s="3" t="s">
        <v>281</v>
      </c>
      <c r="E219" s="3"/>
      <c r="F219" s="3"/>
      <c r="G219" s="3"/>
    </row>
    <row r="220" spans="3:7" x14ac:dyDescent="0.25">
      <c r="C220" s="3"/>
      <c r="D220" s="3"/>
      <c r="E220" s="3"/>
      <c r="F220" s="3"/>
      <c r="G220" s="3"/>
    </row>
    <row r="221" spans="3:7" x14ac:dyDescent="0.25">
      <c r="C221" s="3"/>
      <c r="D221" s="3"/>
      <c r="E221" s="3"/>
      <c r="F221" s="3"/>
      <c r="G221" s="3"/>
    </row>
    <row r="222" spans="3:7" x14ac:dyDescent="0.25">
      <c r="C222" s="3" t="s">
        <v>116</v>
      </c>
      <c r="D222" s="3" t="s">
        <v>261</v>
      </c>
      <c r="E222" s="3"/>
      <c r="F222" s="3"/>
      <c r="G222" s="3"/>
    </row>
    <row r="223" spans="3:7" x14ac:dyDescent="0.25">
      <c r="C223" s="3"/>
      <c r="D223" s="3"/>
      <c r="E223" s="3"/>
      <c r="F223" s="3"/>
      <c r="G223" s="3"/>
    </row>
    <row r="224" spans="3:7" x14ac:dyDescent="0.25">
      <c r="C224" s="3"/>
      <c r="D224" s="3"/>
      <c r="E224" s="3"/>
      <c r="F224" s="3"/>
      <c r="G224" s="3"/>
    </row>
    <row r="225" spans="3:7" x14ac:dyDescent="0.25">
      <c r="C225" s="3" t="s">
        <v>4</v>
      </c>
      <c r="D225" s="3"/>
      <c r="E225" s="3"/>
      <c r="F225" s="3"/>
      <c r="G225" s="3"/>
    </row>
    <row r="226" spans="3:7" x14ac:dyDescent="0.25">
      <c r="C226" s="3"/>
      <c r="D226" s="3"/>
      <c r="E226" s="3"/>
      <c r="F226" s="3"/>
      <c r="G226" s="3"/>
    </row>
    <row r="227" spans="3:7" x14ac:dyDescent="0.25">
      <c r="C227" s="3"/>
      <c r="D227" s="3"/>
      <c r="E227" s="3"/>
      <c r="F227" s="3"/>
      <c r="G227" s="3"/>
    </row>
    <row r="228" spans="3:7" x14ac:dyDescent="0.25">
      <c r="C228" s="3"/>
      <c r="D228" s="3"/>
      <c r="E228" s="3"/>
      <c r="F228" s="3"/>
      <c r="G228" s="3"/>
    </row>
    <row r="229" spans="3:7" x14ac:dyDescent="0.25">
      <c r="C229" s="3"/>
      <c r="D229" s="3"/>
      <c r="E229" s="3"/>
      <c r="F229" s="3"/>
      <c r="G229" s="3"/>
    </row>
    <row r="230" spans="3:7" ht="60" x14ac:dyDescent="0.25">
      <c r="C230" s="3" t="s">
        <v>120</v>
      </c>
      <c r="D230" s="3" t="s">
        <v>266</v>
      </c>
      <c r="E230" s="3" t="s">
        <v>286</v>
      </c>
      <c r="F230" s="3"/>
      <c r="G230" s="3"/>
    </row>
    <row r="231" spans="3:7" x14ac:dyDescent="0.25">
      <c r="C231" s="3"/>
      <c r="D231" s="3"/>
      <c r="E231" s="3"/>
      <c r="F231" s="3"/>
      <c r="G231" s="3"/>
    </row>
    <row r="232" spans="3:7" x14ac:dyDescent="0.25">
      <c r="C232" s="3"/>
      <c r="D232" s="3"/>
      <c r="E232" s="3"/>
      <c r="F232" s="3"/>
      <c r="G232" s="3"/>
    </row>
    <row r="233" spans="3:7" x14ac:dyDescent="0.25">
      <c r="C233" s="3"/>
      <c r="D233" s="3"/>
      <c r="E233" s="3"/>
      <c r="F233" s="3"/>
      <c r="G233" s="3"/>
    </row>
    <row r="234" spans="3:7" x14ac:dyDescent="0.25">
      <c r="C234" s="3"/>
      <c r="D234" s="3"/>
      <c r="E234" s="3"/>
      <c r="F234" s="3"/>
      <c r="G234" s="3"/>
    </row>
    <row r="235" spans="3:7" x14ac:dyDescent="0.25">
      <c r="C235" s="3"/>
      <c r="D235" s="3"/>
      <c r="E235" s="3"/>
      <c r="F235" s="3"/>
      <c r="G235" s="3"/>
    </row>
    <row r="236" spans="3:7" x14ac:dyDescent="0.25">
      <c r="C236" s="3"/>
      <c r="D236" s="3"/>
      <c r="E236" s="3"/>
      <c r="F236" s="3"/>
      <c r="G236" s="3"/>
    </row>
    <row r="237" spans="3:7" x14ac:dyDescent="0.25">
      <c r="C237" s="3"/>
      <c r="D237" s="3"/>
      <c r="E237" s="3"/>
      <c r="F237" s="3"/>
      <c r="G237" s="3"/>
    </row>
    <row r="238" spans="3:7" x14ac:dyDescent="0.25">
      <c r="C238" s="3"/>
      <c r="D238" s="3"/>
      <c r="E238" s="3"/>
      <c r="F238" s="3"/>
      <c r="G238" s="3"/>
    </row>
    <row r="239" spans="3:7" x14ac:dyDescent="0.25">
      <c r="C239" s="3"/>
      <c r="D239" s="3"/>
      <c r="E239" s="3"/>
      <c r="F239" s="3"/>
      <c r="G239" s="3"/>
    </row>
    <row r="240" spans="3:7" x14ac:dyDescent="0.25">
      <c r="C240" s="3"/>
      <c r="D240" s="3"/>
      <c r="E240" s="3"/>
      <c r="F240" s="3"/>
      <c r="G240" s="3"/>
    </row>
    <row r="241" spans="3:7" x14ac:dyDescent="0.25">
      <c r="C241" s="3"/>
      <c r="D241" s="3"/>
      <c r="E241" s="3"/>
      <c r="F241" s="3"/>
      <c r="G241" s="3"/>
    </row>
    <row r="242" spans="3:7" x14ac:dyDescent="0.25">
      <c r="C242" s="3"/>
      <c r="D242" s="3"/>
      <c r="E242" s="3"/>
      <c r="F242" s="3"/>
      <c r="G242" s="3"/>
    </row>
    <row r="243" spans="3:7" x14ac:dyDescent="0.25">
      <c r="C243" s="3"/>
      <c r="D243" s="3"/>
      <c r="E243" s="3"/>
      <c r="F243" s="3"/>
      <c r="G243" s="3"/>
    </row>
    <row r="244" spans="3:7" ht="45" x14ac:dyDescent="0.25">
      <c r="C244" s="3" t="s">
        <v>125</v>
      </c>
      <c r="D244" s="3" t="s">
        <v>261</v>
      </c>
      <c r="E244" s="3"/>
      <c r="F244" s="3"/>
      <c r="G244" s="3"/>
    </row>
    <row r="245" spans="3:7" x14ac:dyDescent="0.25">
      <c r="C245" s="3"/>
      <c r="D245" s="3"/>
      <c r="E245" s="3"/>
      <c r="F245" s="3"/>
      <c r="G245" s="3"/>
    </row>
    <row r="246" spans="3:7" x14ac:dyDescent="0.25">
      <c r="C246" s="3"/>
      <c r="D246" s="3"/>
      <c r="E246" s="3"/>
      <c r="F246" s="3"/>
      <c r="G246" s="3"/>
    </row>
    <row r="247" spans="3:7" x14ac:dyDescent="0.25">
      <c r="C247" s="3" t="s">
        <v>126</v>
      </c>
      <c r="D247" s="3" t="s">
        <v>266</v>
      </c>
      <c r="E247" s="3"/>
      <c r="F247" s="3"/>
      <c r="G247" s="3"/>
    </row>
    <row r="248" spans="3:7" x14ac:dyDescent="0.25">
      <c r="C248" s="3"/>
      <c r="D248" s="3"/>
      <c r="E248" s="3"/>
      <c r="F248" s="3"/>
      <c r="G248" s="3"/>
    </row>
    <row r="249" spans="3:7" x14ac:dyDescent="0.25">
      <c r="C249" s="3" t="s">
        <v>127</v>
      </c>
      <c r="D249" s="3"/>
      <c r="E249" s="3"/>
      <c r="F249" s="3"/>
      <c r="G249" s="3"/>
    </row>
    <row r="250" spans="3:7" x14ac:dyDescent="0.25">
      <c r="C250" s="3"/>
      <c r="D250" s="3"/>
      <c r="E250" s="3"/>
      <c r="F250" s="3"/>
      <c r="G250" s="3"/>
    </row>
    <row r="251" spans="3:7" x14ac:dyDescent="0.25">
      <c r="C251" s="3"/>
      <c r="D251" s="3"/>
      <c r="E251" s="3"/>
      <c r="F251" s="3"/>
      <c r="G251" s="3"/>
    </row>
    <row r="252" spans="3:7" x14ac:dyDescent="0.25">
      <c r="C252" s="3"/>
      <c r="D252" s="3"/>
      <c r="E252" s="3"/>
      <c r="F252" s="3"/>
      <c r="G252" s="3"/>
    </row>
    <row r="253" spans="3:7" ht="60" x14ac:dyDescent="0.25">
      <c r="C253" s="3" t="s">
        <v>130</v>
      </c>
      <c r="D253" s="3" t="s">
        <v>263</v>
      </c>
      <c r="E253" s="3" t="s">
        <v>285</v>
      </c>
      <c r="F253" s="3"/>
      <c r="G253" s="3"/>
    </row>
    <row r="254" spans="3:7" x14ac:dyDescent="0.25">
      <c r="C254" s="3"/>
      <c r="D254" s="3"/>
      <c r="E254" s="3"/>
      <c r="F254" s="3"/>
      <c r="G254" s="3"/>
    </row>
    <row r="255" spans="3:7" x14ac:dyDescent="0.25">
      <c r="C255" s="3"/>
      <c r="D255" s="3"/>
      <c r="E255" s="3"/>
      <c r="F255" s="3"/>
      <c r="G255" s="3"/>
    </row>
    <row r="256" spans="3:7" x14ac:dyDescent="0.25">
      <c r="C256" s="3"/>
      <c r="D256" s="3"/>
      <c r="E256" s="3"/>
      <c r="F256" s="3"/>
      <c r="G256" s="3"/>
    </row>
    <row r="257" spans="3:7" x14ac:dyDescent="0.25">
      <c r="C257" s="3"/>
      <c r="D257" s="3"/>
      <c r="E257" s="3"/>
      <c r="F257" s="3"/>
      <c r="G257" s="3"/>
    </row>
    <row r="258" spans="3:7" x14ac:dyDescent="0.25">
      <c r="C258" s="3"/>
      <c r="D258" s="3"/>
      <c r="E258" s="3"/>
      <c r="F258" s="3"/>
      <c r="G258" s="3"/>
    </row>
    <row r="259" spans="3:7" x14ac:dyDescent="0.25">
      <c r="C259" s="3"/>
      <c r="D259" s="3"/>
      <c r="E259" s="3"/>
      <c r="F259" s="3"/>
      <c r="G259" s="3"/>
    </row>
    <row r="260" spans="3:7" x14ac:dyDescent="0.25">
      <c r="C260" s="3"/>
      <c r="D260" s="3"/>
      <c r="E260" s="3"/>
      <c r="F260" s="3"/>
      <c r="G260" s="3"/>
    </row>
    <row r="261" spans="3:7" x14ac:dyDescent="0.25">
      <c r="C261" s="3"/>
      <c r="D261" s="3"/>
      <c r="E261" s="3"/>
      <c r="F261" s="3"/>
      <c r="G261" s="3"/>
    </row>
    <row r="262" spans="3:7" x14ac:dyDescent="0.25">
      <c r="C262" s="3"/>
      <c r="D262" s="3"/>
      <c r="E262" s="3"/>
      <c r="F262" s="3"/>
      <c r="G262" s="3"/>
    </row>
    <row r="263" spans="3:7" x14ac:dyDescent="0.25">
      <c r="C263" s="3"/>
      <c r="D263" s="3"/>
      <c r="E263" s="3"/>
      <c r="F263" s="3"/>
      <c r="G263" s="3"/>
    </row>
    <row r="264" spans="3:7" x14ac:dyDescent="0.25">
      <c r="C264" s="3" t="s">
        <v>133</v>
      </c>
      <c r="D264" s="3" t="s">
        <v>261</v>
      </c>
      <c r="E264" s="3"/>
      <c r="F264" s="3"/>
      <c r="G264" s="3"/>
    </row>
    <row r="265" spans="3:7" x14ac:dyDescent="0.25">
      <c r="C265" s="3" t="s">
        <v>134</v>
      </c>
      <c r="D265" s="3" t="s">
        <v>281</v>
      </c>
      <c r="E265" s="3"/>
      <c r="F265" s="3"/>
      <c r="G265" s="3"/>
    </row>
    <row r="266" spans="3:7" x14ac:dyDescent="0.25">
      <c r="C266" s="3"/>
      <c r="D266" s="3"/>
      <c r="E266" s="3"/>
      <c r="F266" s="3"/>
      <c r="G266" s="3"/>
    </row>
    <row r="267" spans="3:7" x14ac:dyDescent="0.25">
      <c r="C267" s="3"/>
      <c r="D267" s="3"/>
      <c r="E267" s="3"/>
      <c r="F267" s="3"/>
      <c r="G267" s="3"/>
    </row>
    <row r="268" spans="3:7" x14ac:dyDescent="0.25">
      <c r="C268" s="3"/>
      <c r="D268" s="3"/>
      <c r="E268" s="3"/>
      <c r="F268" s="3"/>
      <c r="G268" s="3"/>
    </row>
    <row r="269" spans="3:7" x14ac:dyDescent="0.25">
      <c r="C269" s="3"/>
      <c r="D269" s="3"/>
      <c r="E269" s="3"/>
      <c r="F269" s="3"/>
      <c r="G269" s="3"/>
    </row>
    <row r="270" spans="3:7" x14ac:dyDescent="0.25">
      <c r="C270" s="3"/>
      <c r="D270" s="3"/>
      <c r="E270" s="3"/>
      <c r="F270" s="3"/>
      <c r="G270" s="3"/>
    </row>
    <row r="271" spans="3:7" x14ac:dyDescent="0.25">
      <c r="C271" s="3"/>
      <c r="D271" s="3"/>
      <c r="E271" s="3"/>
      <c r="F271" s="3"/>
      <c r="G271" s="3"/>
    </row>
    <row r="272" spans="3:7" x14ac:dyDescent="0.25">
      <c r="C272" s="3"/>
      <c r="D272" s="3"/>
      <c r="E272" s="3"/>
      <c r="F272" s="3"/>
      <c r="G272" s="3"/>
    </row>
    <row r="273" spans="3:7" x14ac:dyDescent="0.25">
      <c r="C273" s="3"/>
      <c r="D273" s="3"/>
      <c r="E273" s="3"/>
      <c r="F273" s="3"/>
      <c r="G273" s="3"/>
    </row>
    <row r="274" spans="3:7" x14ac:dyDescent="0.25">
      <c r="C274" s="3"/>
      <c r="D274" s="3"/>
      <c r="E274" s="3"/>
      <c r="F274" s="3"/>
      <c r="G274" s="3"/>
    </row>
    <row r="275" spans="3:7" x14ac:dyDescent="0.25">
      <c r="C275" s="3"/>
      <c r="D275" s="3"/>
      <c r="E275" s="3"/>
      <c r="F275" s="3"/>
      <c r="G275" s="3"/>
    </row>
    <row r="276" spans="3:7" x14ac:dyDescent="0.25">
      <c r="C276" s="3"/>
      <c r="D276" s="3"/>
      <c r="E276" s="3"/>
      <c r="F276" s="3"/>
      <c r="G276" s="3"/>
    </row>
    <row r="277" spans="3:7" x14ac:dyDescent="0.25">
      <c r="C277" s="3"/>
      <c r="D277" s="3"/>
      <c r="E277" s="3"/>
      <c r="F277" s="3"/>
      <c r="G277" s="3"/>
    </row>
    <row r="278" spans="3:7" x14ac:dyDescent="0.25">
      <c r="C278" s="3"/>
      <c r="D278" s="3"/>
      <c r="E278" s="3"/>
      <c r="F278" s="3"/>
      <c r="G278" s="3"/>
    </row>
    <row r="279" spans="3:7" x14ac:dyDescent="0.25">
      <c r="C279" s="3"/>
      <c r="D279" s="3"/>
      <c r="E279" s="3"/>
      <c r="F279" s="3"/>
      <c r="G279" s="3"/>
    </row>
    <row r="280" spans="3:7" ht="30" x14ac:dyDescent="0.25">
      <c r="C280" s="3" t="s">
        <v>138</v>
      </c>
      <c r="D280" s="3" t="s">
        <v>285</v>
      </c>
      <c r="E280" s="3"/>
      <c r="F280" s="3"/>
      <c r="G280" s="3"/>
    </row>
    <row r="281" spans="3:7" x14ac:dyDescent="0.25">
      <c r="C281" s="3"/>
      <c r="D281" s="3"/>
      <c r="E281" s="3"/>
      <c r="F281" s="3"/>
      <c r="G281" s="3"/>
    </row>
    <row r="282" spans="3:7" x14ac:dyDescent="0.25">
      <c r="C282" s="3"/>
      <c r="D282" s="3"/>
      <c r="E282" s="3"/>
      <c r="F282" s="3"/>
      <c r="G282" s="3"/>
    </row>
    <row r="283" spans="3:7" x14ac:dyDescent="0.25">
      <c r="C283" s="3"/>
      <c r="D283" s="3"/>
      <c r="E283" s="3"/>
      <c r="F283" s="3"/>
      <c r="G283" s="3"/>
    </row>
    <row r="284" spans="3:7" x14ac:dyDescent="0.25">
      <c r="C284" s="3"/>
      <c r="D284" s="3"/>
      <c r="E284" s="3"/>
      <c r="F284" s="3"/>
      <c r="G284" s="3"/>
    </row>
    <row r="285" spans="3:7" ht="30" x14ac:dyDescent="0.25">
      <c r="C285" s="3" t="s">
        <v>140</v>
      </c>
      <c r="D285" s="3" t="s">
        <v>263</v>
      </c>
      <c r="E285" s="3"/>
      <c r="F285" s="3"/>
      <c r="G285" s="3"/>
    </row>
    <row r="286" spans="3:7" x14ac:dyDescent="0.25">
      <c r="C286" s="3"/>
      <c r="D286" s="3"/>
      <c r="E286" s="3"/>
      <c r="F286" s="3"/>
      <c r="G286" s="3"/>
    </row>
    <row r="287" spans="3:7" x14ac:dyDescent="0.25">
      <c r="C287" s="3"/>
      <c r="D287" s="3"/>
      <c r="E287" s="3"/>
      <c r="F287" s="3"/>
      <c r="G287" s="3"/>
    </row>
    <row r="288" spans="3:7" x14ac:dyDescent="0.25">
      <c r="C288" s="3"/>
      <c r="D288" s="3"/>
      <c r="E288" s="3"/>
      <c r="F288" s="3"/>
      <c r="G288" s="3"/>
    </row>
    <row r="289" spans="3:7" x14ac:dyDescent="0.25">
      <c r="C289" s="3" t="s">
        <v>142</v>
      </c>
      <c r="D289" s="3" t="s">
        <v>266</v>
      </c>
      <c r="E289" s="3"/>
      <c r="F289" s="3"/>
      <c r="G289" s="3"/>
    </row>
    <row r="290" spans="3:7" x14ac:dyDescent="0.25">
      <c r="C290" s="3"/>
      <c r="D290" s="3"/>
      <c r="E290" s="3"/>
      <c r="F290" s="3"/>
      <c r="G290" s="3"/>
    </row>
    <row r="291" spans="3:7" x14ac:dyDescent="0.25">
      <c r="C291" s="3"/>
      <c r="D291" s="3"/>
      <c r="E291" s="3"/>
      <c r="F291" s="3"/>
      <c r="G291" s="3"/>
    </row>
    <row r="292" spans="3:7" x14ac:dyDescent="0.25">
      <c r="C292" s="3"/>
      <c r="D292" s="3"/>
      <c r="E292" s="3"/>
      <c r="F292" s="3"/>
      <c r="G292" s="3"/>
    </row>
    <row r="293" spans="3:7" ht="30" x14ac:dyDescent="0.25">
      <c r="C293" s="3" t="s">
        <v>146</v>
      </c>
      <c r="D293" s="3" t="s">
        <v>284</v>
      </c>
      <c r="E293" s="3" t="s">
        <v>281</v>
      </c>
      <c r="F293" s="3"/>
      <c r="G293" s="3"/>
    </row>
    <row r="294" spans="3:7" x14ac:dyDescent="0.25">
      <c r="C294" s="3" t="s">
        <v>147</v>
      </c>
      <c r="D294" s="3" t="s">
        <v>261</v>
      </c>
      <c r="E294" s="3"/>
      <c r="F294" s="3"/>
      <c r="G294" s="3"/>
    </row>
    <row r="295" spans="3:7" ht="30" x14ac:dyDescent="0.25">
      <c r="C295" s="3" t="s">
        <v>148</v>
      </c>
      <c r="D295" s="3" t="s">
        <v>285</v>
      </c>
      <c r="E295" s="3"/>
      <c r="F295" s="3"/>
      <c r="G295" s="3"/>
    </row>
    <row r="296" spans="3:7" ht="45" x14ac:dyDescent="0.25">
      <c r="C296" s="3" t="s">
        <v>149</v>
      </c>
      <c r="D296" s="3" t="s">
        <v>261</v>
      </c>
      <c r="E296" s="3" t="s">
        <v>263</v>
      </c>
      <c r="F296" s="3"/>
      <c r="G296" s="3"/>
    </row>
    <row r="297" spans="3:7" x14ac:dyDescent="0.25">
      <c r="C297" s="3"/>
      <c r="D297" s="3"/>
      <c r="E297" s="3"/>
      <c r="F297" s="3"/>
      <c r="G297" s="3"/>
    </row>
    <row r="298" spans="3:7" x14ac:dyDescent="0.25">
      <c r="C298" s="3"/>
      <c r="D298" s="3"/>
      <c r="E298" s="3"/>
      <c r="F298" s="3"/>
      <c r="G298" s="3"/>
    </row>
    <row r="299" spans="3:7" x14ac:dyDescent="0.25">
      <c r="C299" s="3"/>
      <c r="D299" s="3"/>
      <c r="E299" s="3"/>
      <c r="F299" s="3"/>
      <c r="G299" s="3"/>
    </row>
    <row r="300" spans="3:7" ht="30" x14ac:dyDescent="0.25">
      <c r="C300" s="3" t="s">
        <v>151</v>
      </c>
      <c r="D300" s="3" t="s">
        <v>262</v>
      </c>
      <c r="E300" s="3" t="s">
        <v>279</v>
      </c>
      <c r="F300" s="3"/>
      <c r="G300" s="3"/>
    </row>
    <row r="301" spans="3:7" ht="30" x14ac:dyDescent="0.25">
      <c r="C301" s="3" t="s">
        <v>152</v>
      </c>
      <c r="D301" s="3" t="s">
        <v>266</v>
      </c>
      <c r="E301" s="3"/>
      <c r="F301" s="3"/>
      <c r="G301" s="3"/>
    </row>
    <row r="302" spans="3:7" x14ac:dyDescent="0.25">
      <c r="C302" s="3"/>
      <c r="D302" s="3"/>
      <c r="E302" s="3"/>
      <c r="F302" s="3"/>
      <c r="G302" s="3"/>
    </row>
    <row r="303" spans="3:7" x14ac:dyDescent="0.25">
      <c r="C303" s="3"/>
      <c r="D303" s="3"/>
      <c r="E303" s="3"/>
      <c r="F303" s="3"/>
      <c r="G303" s="3"/>
    </row>
    <row r="304" spans="3:7" x14ac:dyDescent="0.25">
      <c r="C304" s="3"/>
      <c r="D304" s="3"/>
      <c r="E304" s="3"/>
      <c r="F304" s="3"/>
      <c r="G304" s="3"/>
    </row>
    <row r="305" spans="3:7" ht="30" x14ac:dyDescent="0.25">
      <c r="C305" s="3" t="s">
        <v>154</v>
      </c>
      <c r="D305" s="3" t="s">
        <v>262</v>
      </c>
      <c r="E305" s="3" t="s">
        <v>281</v>
      </c>
      <c r="F305" s="3"/>
      <c r="G305" s="3"/>
    </row>
    <row r="306" spans="3:7" x14ac:dyDescent="0.25">
      <c r="C306" s="3"/>
      <c r="D306" s="3"/>
      <c r="E306" s="3"/>
      <c r="F306" s="3"/>
      <c r="G306" s="3"/>
    </row>
    <row r="307" spans="3:7" ht="30" x14ac:dyDescent="0.25">
      <c r="C307" s="3" t="s">
        <v>155</v>
      </c>
      <c r="D307" s="3" t="s">
        <v>284</v>
      </c>
      <c r="E307" s="3"/>
      <c r="F307" s="3"/>
      <c r="G307" s="3"/>
    </row>
    <row r="308" spans="3:7" ht="45" x14ac:dyDescent="0.25">
      <c r="C308" s="3" t="s">
        <v>156</v>
      </c>
      <c r="D308" s="3" t="s">
        <v>264</v>
      </c>
      <c r="E308" s="3" t="s">
        <v>262</v>
      </c>
      <c r="F308" s="3"/>
      <c r="G308" s="3"/>
    </row>
    <row r="309" spans="3:7" x14ac:dyDescent="0.25">
      <c r="C309" s="3"/>
      <c r="D309" s="3"/>
      <c r="E309" s="3"/>
      <c r="F309" s="3"/>
      <c r="G309" s="3"/>
    </row>
    <row r="310" spans="3:7" x14ac:dyDescent="0.25">
      <c r="C310" s="3"/>
      <c r="D310" s="3"/>
      <c r="E310" s="3"/>
      <c r="F310" s="3"/>
      <c r="G310" s="3"/>
    </row>
    <row r="311" spans="3:7" x14ac:dyDescent="0.25">
      <c r="C311" s="3"/>
      <c r="D311" s="3"/>
      <c r="E311" s="3"/>
      <c r="F311" s="3"/>
      <c r="G311" s="3"/>
    </row>
    <row r="312" spans="3:7" ht="45" x14ac:dyDescent="0.25">
      <c r="C312" s="3" t="s">
        <v>158</v>
      </c>
      <c r="D312" s="3" t="s">
        <v>264</v>
      </c>
      <c r="E312" s="3"/>
      <c r="F312" s="3"/>
      <c r="G312" s="3"/>
    </row>
    <row r="313" spans="3:7" ht="45" x14ac:dyDescent="0.25">
      <c r="C313" s="3" t="s">
        <v>159</v>
      </c>
      <c r="D313" s="3" t="s">
        <v>264</v>
      </c>
      <c r="E313" s="3"/>
      <c r="F313" s="3"/>
      <c r="G313" s="3"/>
    </row>
    <row r="314" spans="3:7" x14ac:dyDescent="0.25">
      <c r="C314" s="3"/>
      <c r="D314" s="3"/>
      <c r="E314" s="3"/>
      <c r="F314" s="3"/>
      <c r="G314" s="3"/>
    </row>
    <row r="315" spans="3:7" x14ac:dyDescent="0.25">
      <c r="C315" s="3"/>
      <c r="D315" s="3"/>
      <c r="E315" s="3"/>
      <c r="F315" s="3"/>
      <c r="G315" s="3"/>
    </row>
    <row r="316" spans="3:7" ht="45" x14ac:dyDescent="0.25">
      <c r="C316" s="3" t="s">
        <v>160</v>
      </c>
      <c r="D316" s="3" t="s">
        <v>262</v>
      </c>
      <c r="E316" s="3" t="s">
        <v>263</v>
      </c>
      <c r="F316" s="3"/>
      <c r="G316" s="3"/>
    </row>
    <row r="317" spans="3:7" x14ac:dyDescent="0.25">
      <c r="C317" s="3"/>
      <c r="D317" s="3"/>
      <c r="E317" s="3"/>
      <c r="F317" s="3"/>
      <c r="G317" s="3"/>
    </row>
    <row r="318" spans="3:7" x14ac:dyDescent="0.25">
      <c r="C318" s="3"/>
      <c r="D318" s="3"/>
      <c r="E318" s="3"/>
      <c r="F318" s="3"/>
      <c r="G318" s="3"/>
    </row>
    <row r="319" spans="3:7" x14ac:dyDescent="0.25">
      <c r="C319" s="3"/>
      <c r="D319" s="3"/>
      <c r="E319" s="3"/>
      <c r="F319" s="3"/>
      <c r="G319" s="3"/>
    </row>
    <row r="320" spans="3:7" x14ac:dyDescent="0.25">
      <c r="C320" s="3"/>
      <c r="D320" s="3"/>
      <c r="E320" s="3"/>
      <c r="F320" s="3"/>
      <c r="G320" s="3"/>
    </row>
    <row r="321" spans="3:7" x14ac:dyDescent="0.25">
      <c r="C321" s="3"/>
      <c r="D321" s="3"/>
      <c r="E321" s="3"/>
      <c r="F321" s="3"/>
      <c r="G321" s="3"/>
    </row>
    <row r="322" spans="3:7" x14ac:dyDescent="0.25">
      <c r="C322" s="3"/>
      <c r="D322" s="3"/>
      <c r="E322" s="3"/>
      <c r="F322" s="3"/>
      <c r="G322" s="3"/>
    </row>
    <row r="323" spans="3:7" x14ac:dyDescent="0.25">
      <c r="C323" s="3"/>
      <c r="D323" s="3"/>
      <c r="E323" s="3"/>
      <c r="F323" s="3"/>
      <c r="G323" s="3"/>
    </row>
    <row r="324" spans="3:7" x14ac:dyDescent="0.25">
      <c r="C324" s="3" t="s">
        <v>162</v>
      </c>
      <c r="D324" s="3" t="s">
        <v>266</v>
      </c>
      <c r="E324" s="3"/>
      <c r="F324" s="3"/>
      <c r="G324" s="3"/>
    </row>
    <row r="325" spans="3:7" x14ac:dyDescent="0.25">
      <c r="C325" s="3"/>
      <c r="D325" s="3"/>
      <c r="E325" s="3"/>
      <c r="F325" s="3"/>
      <c r="G325" s="3"/>
    </row>
    <row r="326" spans="3:7" x14ac:dyDescent="0.25">
      <c r="C326" s="3"/>
      <c r="D326" s="3"/>
      <c r="E326" s="3"/>
      <c r="F326" s="3"/>
      <c r="G326" s="3"/>
    </row>
    <row r="327" spans="3:7" x14ac:dyDescent="0.25">
      <c r="C327" s="3"/>
      <c r="D327" s="3"/>
      <c r="E327" s="3"/>
      <c r="F327" s="3"/>
      <c r="G327" s="3"/>
    </row>
    <row r="328" spans="3:7" ht="30" x14ac:dyDescent="0.25">
      <c r="C328" s="3" t="s">
        <v>164</v>
      </c>
      <c r="D328" s="3" t="s">
        <v>285</v>
      </c>
      <c r="E328" s="3"/>
      <c r="F328" s="3"/>
      <c r="G328" s="3"/>
    </row>
    <row r="329" spans="3:7" ht="60" x14ac:dyDescent="0.25">
      <c r="C329" s="3" t="s">
        <v>165</v>
      </c>
      <c r="D329" s="3" t="s">
        <v>264</v>
      </c>
      <c r="E329" s="3"/>
      <c r="F329" s="3"/>
      <c r="G329" s="3"/>
    </row>
    <row r="330" spans="3:7" ht="30" x14ac:dyDescent="0.25">
      <c r="C330" s="3" t="s">
        <v>166</v>
      </c>
      <c r="D330" s="3" t="s">
        <v>279</v>
      </c>
      <c r="E330" s="3"/>
      <c r="F330" s="3"/>
      <c r="G330" s="3"/>
    </row>
    <row r="331" spans="3:7" x14ac:dyDescent="0.25">
      <c r="C331" s="3"/>
      <c r="D331" s="3"/>
      <c r="E331" s="3"/>
      <c r="F331" s="3"/>
      <c r="G331" s="3"/>
    </row>
    <row r="332" spans="3:7" x14ac:dyDescent="0.25">
      <c r="C332" s="3" t="s">
        <v>167</v>
      </c>
      <c r="D332" s="3" t="s">
        <v>261</v>
      </c>
      <c r="E332" s="3"/>
      <c r="F332" s="3"/>
      <c r="G332" s="3"/>
    </row>
    <row r="333" spans="3:7" x14ac:dyDescent="0.25">
      <c r="C333" s="3"/>
      <c r="D333" s="3"/>
      <c r="E333" s="3"/>
      <c r="F333" s="3"/>
      <c r="G333" s="3"/>
    </row>
    <row r="334" spans="3:7" x14ac:dyDescent="0.25">
      <c r="C334" s="3"/>
      <c r="D334" s="3"/>
      <c r="E334" s="3"/>
      <c r="F334" s="3"/>
      <c r="G334" s="3"/>
    </row>
    <row r="335" spans="3:7" x14ac:dyDescent="0.25">
      <c r="C335" s="3"/>
      <c r="D335" s="3"/>
      <c r="E335" s="3"/>
      <c r="F335" s="3"/>
      <c r="G335" s="3"/>
    </row>
    <row r="336" spans="3:7" x14ac:dyDescent="0.25">
      <c r="C336" s="3"/>
      <c r="D336" s="3"/>
      <c r="E336" s="3"/>
      <c r="F336" s="3"/>
      <c r="G336" s="3"/>
    </row>
    <row r="337" spans="3:7" ht="30" x14ac:dyDescent="0.25">
      <c r="C337" s="3" t="s">
        <v>169</v>
      </c>
      <c r="D337" s="3" t="s">
        <v>263</v>
      </c>
      <c r="E337" s="3"/>
      <c r="F337" s="3"/>
      <c r="G337" s="3"/>
    </row>
    <row r="338" spans="3:7" x14ac:dyDescent="0.25">
      <c r="C338" s="3"/>
      <c r="D338" s="3"/>
      <c r="E338" s="3"/>
      <c r="F338" s="3"/>
      <c r="G338" s="3"/>
    </row>
    <row r="339" spans="3:7" x14ac:dyDescent="0.25">
      <c r="C339" s="3"/>
      <c r="D339" s="3"/>
      <c r="E339" s="3"/>
      <c r="F339" s="3"/>
      <c r="G339" s="3"/>
    </row>
    <row r="340" spans="3:7" x14ac:dyDescent="0.25">
      <c r="C340" s="3"/>
      <c r="D340" s="3"/>
      <c r="E340" s="3"/>
      <c r="F340" s="3"/>
      <c r="G340" s="3"/>
    </row>
    <row r="341" spans="3:7" x14ac:dyDescent="0.25">
      <c r="C341" s="3" t="s">
        <v>170</v>
      </c>
      <c r="D341" s="3" t="s">
        <v>281</v>
      </c>
      <c r="E341" s="3"/>
      <c r="F341" s="3"/>
      <c r="G341" s="3"/>
    </row>
    <row r="342" spans="3:7" x14ac:dyDescent="0.25">
      <c r="C342" s="3" t="s">
        <v>171</v>
      </c>
      <c r="D342" s="3" t="s">
        <v>261</v>
      </c>
      <c r="E342" s="3"/>
      <c r="F342" s="3"/>
      <c r="G342" s="3"/>
    </row>
    <row r="343" spans="3:7" x14ac:dyDescent="0.25">
      <c r="C343" s="3"/>
      <c r="D343" s="3"/>
      <c r="E343" s="3"/>
      <c r="F343" s="3"/>
      <c r="G343" s="3"/>
    </row>
    <row r="344" spans="3:7" x14ac:dyDescent="0.25">
      <c r="C344" s="3"/>
      <c r="D344" s="3"/>
      <c r="E344" s="3"/>
      <c r="F344" s="3"/>
      <c r="G344" s="3"/>
    </row>
    <row r="345" spans="3:7" x14ac:dyDescent="0.25">
      <c r="C345" s="3" t="s">
        <v>172</v>
      </c>
      <c r="D345" s="3" t="s">
        <v>261</v>
      </c>
      <c r="E345" s="3"/>
      <c r="F345" s="3"/>
      <c r="G345" s="3"/>
    </row>
    <row r="346" spans="3:7" ht="30" x14ac:dyDescent="0.25">
      <c r="C346" s="3" t="s">
        <v>173</v>
      </c>
      <c r="D346" s="3" t="s">
        <v>263</v>
      </c>
      <c r="E346" s="3"/>
      <c r="F346" s="3"/>
      <c r="G346" s="3"/>
    </row>
    <row r="347" spans="3:7" ht="45" x14ac:dyDescent="0.25">
      <c r="C347" s="3" t="s">
        <v>174</v>
      </c>
      <c r="D347" s="3" t="s">
        <v>264</v>
      </c>
      <c r="E347" s="3"/>
      <c r="F347" s="3"/>
      <c r="G347" s="3"/>
    </row>
    <row r="348" spans="3:7" ht="60" x14ac:dyDescent="0.25">
      <c r="C348" s="3" t="s">
        <v>175</v>
      </c>
      <c r="D348" s="3" t="s">
        <v>281</v>
      </c>
      <c r="E348" s="3" t="s">
        <v>286</v>
      </c>
      <c r="F348" s="3"/>
      <c r="G348" s="3"/>
    </row>
    <row r="349" spans="3:7" x14ac:dyDescent="0.25">
      <c r="C349" s="3"/>
      <c r="D349" s="3"/>
      <c r="E349" s="3"/>
      <c r="F349" s="3"/>
      <c r="G349" s="3"/>
    </row>
    <row r="350" spans="3:7" x14ac:dyDescent="0.25">
      <c r="C350" s="3" t="s">
        <v>177</v>
      </c>
      <c r="D350" s="3" t="s">
        <v>261</v>
      </c>
      <c r="E350" s="3"/>
      <c r="F350" s="3"/>
      <c r="G350" s="3"/>
    </row>
    <row r="351" spans="3:7" x14ac:dyDescent="0.25">
      <c r="C351" s="3"/>
      <c r="D351" s="3"/>
      <c r="E351" s="3"/>
      <c r="F351" s="3"/>
      <c r="G351" s="3"/>
    </row>
    <row r="352" spans="3:7" x14ac:dyDescent="0.25">
      <c r="C352" s="3"/>
      <c r="D352" s="3"/>
      <c r="E352" s="3"/>
      <c r="F352" s="3"/>
      <c r="G352" s="3"/>
    </row>
    <row r="353" spans="3:7" ht="30" x14ac:dyDescent="0.25">
      <c r="C353" s="3" t="s">
        <v>178</v>
      </c>
      <c r="D353" s="3" t="s">
        <v>279</v>
      </c>
      <c r="E353" s="3"/>
      <c r="F353" s="3"/>
      <c r="G353" s="3"/>
    </row>
    <row r="354" spans="3:7" ht="30" x14ac:dyDescent="0.25">
      <c r="C354" s="3" t="s">
        <v>179</v>
      </c>
      <c r="D354" s="3" t="s">
        <v>263</v>
      </c>
      <c r="E354" s="3"/>
      <c r="F354" s="3"/>
      <c r="G354" s="3"/>
    </row>
    <row r="355" spans="3:7" x14ac:dyDescent="0.25">
      <c r="C355" s="3"/>
      <c r="D355" s="3"/>
      <c r="E355" s="3"/>
      <c r="F355" s="3"/>
      <c r="G355" s="3"/>
    </row>
    <row r="356" spans="3:7" x14ac:dyDescent="0.25">
      <c r="C356" s="3"/>
      <c r="D356" s="3"/>
      <c r="E356" s="3"/>
      <c r="F356" s="3"/>
      <c r="G356" s="3"/>
    </row>
    <row r="357" spans="3:7" ht="30" x14ac:dyDescent="0.25">
      <c r="C357" s="3" t="s">
        <v>181</v>
      </c>
      <c r="D357" s="3" t="s">
        <v>279</v>
      </c>
      <c r="E357" s="3"/>
      <c r="F357" s="3"/>
      <c r="G357" s="3"/>
    </row>
    <row r="358" spans="3:7" x14ac:dyDescent="0.25">
      <c r="C358" s="3"/>
      <c r="D358" s="3"/>
      <c r="E358" s="3"/>
      <c r="F358" s="3"/>
      <c r="G358" s="3"/>
    </row>
    <row r="359" spans="3:7" x14ac:dyDescent="0.25">
      <c r="C359" s="3"/>
      <c r="D359" s="3"/>
      <c r="E359" s="3"/>
      <c r="F359" s="3"/>
      <c r="G359" s="3"/>
    </row>
    <row r="360" spans="3:7" x14ac:dyDescent="0.25">
      <c r="C360" s="3"/>
      <c r="D360" s="3"/>
      <c r="E360" s="3"/>
      <c r="F360" s="3"/>
      <c r="G360" s="3"/>
    </row>
    <row r="361" spans="3:7" ht="60" x14ac:dyDescent="0.25">
      <c r="C361" s="3" t="s">
        <v>184</v>
      </c>
      <c r="D361" s="3" t="s">
        <v>263</v>
      </c>
      <c r="E361" s="3"/>
      <c r="F361" s="3"/>
      <c r="G361" s="3"/>
    </row>
    <row r="362" spans="3:7" x14ac:dyDescent="0.25">
      <c r="C362" s="3"/>
      <c r="D362" s="3"/>
      <c r="E362" s="3"/>
      <c r="F362" s="3"/>
      <c r="G362" s="3"/>
    </row>
    <row r="363" spans="3:7" x14ac:dyDescent="0.25">
      <c r="C363" s="3"/>
      <c r="D363" s="3"/>
      <c r="E363" s="3"/>
      <c r="F363" s="3"/>
      <c r="G363" s="3"/>
    </row>
    <row r="364" spans="3:7" x14ac:dyDescent="0.25">
      <c r="C364" s="3"/>
      <c r="D364" s="3"/>
      <c r="E364" s="3"/>
      <c r="F364" s="3"/>
      <c r="G364" s="3"/>
    </row>
    <row r="365" spans="3:7" ht="60" x14ac:dyDescent="0.25">
      <c r="C365" s="3" t="s">
        <v>186</v>
      </c>
      <c r="D365" s="3" t="s">
        <v>264</v>
      </c>
      <c r="E365" s="3" t="s">
        <v>286</v>
      </c>
      <c r="F365" s="3"/>
      <c r="G365" s="3"/>
    </row>
    <row r="366" spans="3:7" x14ac:dyDescent="0.25">
      <c r="C366" s="3"/>
      <c r="D366" s="3"/>
      <c r="E366" s="3"/>
      <c r="F366" s="3"/>
      <c r="G366" s="3"/>
    </row>
    <row r="367" spans="3:7" x14ac:dyDescent="0.25">
      <c r="C367" s="3"/>
      <c r="D367" s="3"/>
      <c r="E367" s="3"/>
      <c r="F367" s="3"/>
      <c r="G367" s="3"/>
    </row>
    <row r="368" spans="3:7" x14ac:dyDescent="0.25">
      <c r="C368" s="3"/>
      <c r="D368" s="3"/>
      <c r="E368" s="3"/>
      <c r="F368" s="3"/>
      <c r="G368" s="3"/>
    </row>
    <row r="369" spans="3:7" x14ac:dyDescent="0.25">
      <c r="C369" s="3"/>
      <c r="D369" s="3"/>
      <c r="E369" s="3"/>
      <c r="F369" s="3"/>
      <c r="G369" s="3"/>
    </row>
    <row r="370" spans="3:7" ht="105" x14ac:dyDescent="0.25">
      <c r="C370" s="3" t="s">
        <v>189</v>
      </c>
      <c r="D370" s="3" t="s">
        <v>263</v>
      </c>
      <c r="E370" s="3" t="s">
        <v>262</v>
      </c>
      <c r="F370" s="3"/>
      <c r="G370" s="3"/>
    </row>
    <row r="371" spans="3:7" ht="45" x14ac:dyDescent="0.25">
      <c r="C371" s="3" t="s">
        <v>190</v>
      </c>
      <c r="D371" s="3" t="s">
        <v>281</v>
      </c>
      <c r="E371" s="3" t="s">
        <v>279</v>
      </c>
      <c r="F371" s="3"/>
      <c r="G371" s="3"/>
    </row>
    <row r="372" spans="3:7" ht="45" x14ac:dyDescent="0.25">
      <c r="C372" s="3" t="s">
        <v>191</v>
      </c>
      <c r="D372" s="3" t="s">
        <v>264</v>
      </c>
      <c r="E372" s="3"/>
      <c r="F372" s="3"/>
      <c r="G372" s="3"/>
    </row>
    <row r="373" spans="3:7" x14ac:dyDescent="0.25">
      <c r="C373" s="3"/>
      <c r="D373" s="3"/>
      <c r="E373" s="3"/>
      <c r="F373" s="3"/>
      <c r="G373" s="3"/>
    </row>
    <row r="374" spans="3:7" x14ac:dyDescent="0.25">
      <c r="C374" s="3"/>
      <c r="D374" s="3"/>
      <c r="E374" s="3"/>
      <c r="F374" s="3"/>
      <c r="G374" s="3"/>
    </row>
    <row r="375" spans="3:7" ht="45" x14ac:dyDescent="0.25">
      <c r="C375" s="3" t="s">
        <v>192</v>
      </c>
      <c r="D375" s="3" t="s">
        <v>264</v>
      </c>
      <c r="E375" s="3"/>
      <c r="F375" s="3"/>
      <c r="G375" s="3"/>
    </row>
    <row r="376" spans="3:7" x14ac:dyDescent="0.25">
      <c r="C376" s="3"/>
      <c r="D376" s="3"/>
      <c r="E376" s="3"/>
      <c r="F376" s="3"/>
      <c r="G376" s="3"/>
    </row>
    <row r="377" spans="3:7" x14ac:dyDescent="0.25">
      <c r="C377" s="3"/>
      <c r="D377" s="3"/>
      <c r="E377" s="3"/>
      <c r="F377" s="3"/>
      <c r="G377" s="3"/>
    </row>
    <row r="378" spans="3:7" ht="30" x14ac:dyDescent="0.25">
      <c r="C378" s="3" t="s">
        <v>195</v>
      </c>
      <c r="D378" s="3" t="s">
        <v>281</v>
      </c>
      <c r="E378" s="3" t="s">
        <v>284</v>
      </c>
      <c r="F378" s="3"/>
      <c r="G378" s="3"/>
    </row>
    <row r="379" spans="3:7" x14ac:dyDescent="0.25">
      <c r="C379" s="3"/>
      <c r="D379" s="3"/>
      <c r="E379" s="3"/>
      <c r="F379" s="3"/>
      <c r="G379" s="3"/>
    </row>
    <row r="380" spans="3:7" x14ac:dyDescent="0.25">
      <c r="C380" s="3"/>
      <c r="D380" s="3"/>
      <c r="E380" s="3"/>
      <c r="F380" s="3"/>
      <c r="G380" s="3"/>
    </row>
    <row r="381" spans="3:7" x14ac:dyDescent="0.25">
      <c r="C381" s="3"/>
      <c r="D381" s="3"/>
      <c r="E381" s="3"/>
      <c r="F381" s="3"/>
      <c r="G381" s="3"/>
    </row>
    <row r="382" spans="3:7" x14ac:dyDescent="0.25">
      <c r="C382" s="3"/>
      <c r="D382" s="3"/>
      <c r="E382" s="3"/>
      <c r="F382" s="3"/>
      <c r="G382" s="3"/>
    </row>
    <row r="383" spans="3:7" x14ac:dyDescent="0.25">
      <c r="C383" s="3"/>
      <c r="D383" s="3"/>
      <c r="E383" s="3"/>
      <c r="F383" s="3"/>
      <c r="G383" s="3"/>
    </row>
    <row r="384" spans="3:7" x14ac:dyDescent="0.25">
      <c r="C384" s="3"/>
      <c r="D384" s="3"/>
      <c r="E384" s="3"/>
      <c r="F384" s="3"/>
      <c r="G384" s="3"/>
    </row>
    <row r="385" spans="3:7" x14ac:dyDescent="0.25">
      <c r="C385" s="3"/>
      <c r="D385" s="3"/>
      <c r="E385" s="3"/>
      <c r="F385" s="3"/>
      <c r="G385" s="3"/>
    </row>
    <row r="386" spans="3:7" x14ac:dyDescent="0.25">
      <c r="C386" s="3" t="s">
        <v>196</v>
      </c>
      <c r="D386" s="3" t="s">
        <v>266</v>
      </c>
      <c r="E386" s="3"/>
      <c r="F386" s="3"/>
      <c r="G386" s="3"/>
    </row>
    <row r="387" spans="3:7" x14ac:dyDescent="0.25">
      <c r="C387" s="3"/>
      <c r="D387" s="3"/>
      <c r="E387" s="3"/>
      <c r="F387" s="3"/>
      <c r="G387" s="3"/>
    </row>
    <row r="388" spans="3:7" x14ac:dyDescent="0.25">
      <c r="C388" s="3"/>
      <c r="D388" s="3"/>
      <c r="E388" s="3"/>
      <c r="F388" s="3"/>
      <c r="G388" s="3"/>
    </row>
    <row r="389" spans="3:7" x14ac:dyDescent="0.25">
      <c r="C389" s="3"/>
      <c r="D389" s="3"/>
      <c r="E389" s="3"/>
      <c r="F389" s="3"/>
      <c r="G389" s="3"/>
    </row>
    <row r="390" spans="3:7" x14ac:dyDescent="0.25">
      <c r="C390" s="3" t="s">
        <v>198</v>
      </c>
      <c r="D390" s="3"/>
      <c r="E390" s="3"/>
      <c r="F390" s="3"/>
      <c r="G390" s="3"/>
    </row>
    <row r="391" spans="3:7" x14ac:dyDescent="0.25">
      <c r="C391" s="3"/>
      <c r="D391" s="3"/>
      <c r="E391" s="3"/>
      <c r="F391" s="3"/>
      <c r="G391" s="3"/>
    </row>
    <row r="392" spans="3:7" x14ac:dyDescent="0.25">
      <c r="C392" s="3"/>
      <c r="D392" s="3"/>
      <c r="E392" s="3"/>
      <c r="F392" s="3"/>
      <c r="G392" s="3"/>
    </row>
    <row r="393" spans="3:7" x14ac:dyDescent="0.25">
      <c r="C393" s="3"/>
      <c r="D393" s="3"/>
      <c r="E393" s="3"/>
      <c r="F393" s="3"/>
      <c r="G393" s="3"/>
    </row>
    <row r="394" spans="3:7" ht="30" x14ac:dyDescent="0.25">
      <c r="C394" s="3" t="s">
        <v>199</v>
      </c>
      <c r="D394" s="3" t="s">
        <v>263</v>
      </c>
      <c r="E394" s="3"/>
      <c r="F394" s="3"/>
      <c r="G394" s="3"/>
    </row>
    <row r="395" spans="3:7" x14ac:dyDescent="0.25">
      <c r="C395" s="3"/>
      <c r="D395" s="3"/>
      <c r="E395" s="3"/>
      <c r="F395" s="3"/>
      <c r="G395" s="3"/>
    </row>
    <row r="396" spans="3:7" x14ac:dyDescent="0.25">
      <c r="C396" s="3"/>
      <c r="D396" s="3"/>
      <c r="E396" s="3"/>
      <c r="F396" s="3"/>
      <c r="G396" s="3"/>
    </row>
    <row r="397" spans="3:7" x14ac:dyDescent="0.25">
      <c r="C397" s="3"/>
      <c r="D397" s="3"/>
      <c r="E397" s="3"/>
      <c r="F397" s="3"/>
      <c r="G397" s="3"/>
    </row>
    <row r="398" spans="3:7" x14ac:dyDescent="0.25">
      <c r="C398" s="3"/>
      <c r="D398" s="3"/>
      <c r="E398" s="3"/>
      <c r="F398" s="3"/>
      <c r="G398" s="3"/>
    </row>
    <row r="399" spans="3:7" x14ac:dyDescent="0.25">
      <c r="C399" s="3"/>
      <c r="D399" s="3"/>
      <c r="E399" s="3"/>
      <c r="F399" s="3"/>
      <c r="G399" s="3"/>
    </row>
    <row r="400" spans="3:7" x14ac:dyDescent="0.25">
      <c r="C400" s="3"/>
      <c r="D400" s="3"/>
      <c r="E400" s="3"/>
      <c r="F400" s="3"/>
      <c r="G400" s="3"/>
    </row>
    <row r="401" spans="3:7" x14ac:dyDescent="0.25">
      <c r="C401" s="3"/>
      <c r="D401" s="3"/>
      <c r="E401" s="3"/>
      <c r="F401" s="3"/>
      <c r="G401" s="3"/>
    </row>
    <row r="402" spans="3:7" x14ac:dyDescent="0.25">
      <c r="C402" s="3"/>
      <c r="D402" s="3"/>
      <c r="E402" s="3"/>
      <c r="F402" s="3"/>
      <c r="G402" s="3"/>
    </row>
    <row r="403" spans="3:7" x14ac:dyDescent="0.25">
      <c r="C403" s="3"/>
      <c r="D403" s="3"/>
      <c r="E403" s="3"/>
      <c r="F403" s="3"/>
      <c r="G403" s="3"/>
    </row>
    <row r="404" spans="3:7" ht="30" x14ac:dyDescent="0.25">
      <c r="C404" s="3" t="s">
        <v>203</v>
      </c>
      <c r="D404" s="3" t="s">
        <v>263</v>
      </c>
      <c r="E404" s="3"/>
      <c r="F404" s="3"/>
      <c r="G404" s="3"/>
    </row>
    <row r="405" spans="3:7" ht="30" x14ac:dyDescent="0.25">
      <c r="C405" s="3" t="s">
        <v>204</v>
      </c>
      <c r="D405" s="3" t="s">
        <v>279</v>
      </c>
      <c r="E405" s="3"/>
      <c r="F405" s="3"/>
      <c r="G405" s="3"/>
    </row>
    <row r="406" spans="3:7" x14ac:dyDescent="0.25">
      <c r="C406" s="3"/>
      <c r="D406" s="3"/>
      <c r="E406" s="3"/>
      <c r="F406" s="3"/>
      <c r="G406" s="3"/>
    </row>
    <row r="407" spans="3:7" x14ac:dyDescent="0.25">
      <c r="C407" s="3"/>
      <c r="D407" s="3"/>
      <c r="E407" s="3"/>
      <c r="F407" s="3"/>
      <c r="G407" s="3"/>
    </row>
    <row r="408" spans="3:7" ht="45" x14ac:dyDescent="0.25">
      <c r="C408" s="3" t="s">
        <v>205</v>
      </c>
      <c r="D408" s="3" t="s">
        <v>264</v>
      </c>
      <c r="E408" s="3"/>
      <c r="F408" s="3"/>
      <c r="G408" s="3"/>
    </row>
    <row r="409" spans="3:7" ht="45" x14ac:dyDescent="0.25">
      <c r="C409" s="3" t="s">
        <v>206</v>
      </c>
      <c r="D409" s="3" t="s">
        <v>264</v>
      </c>
      <c r="E409" s="3" t="s">
        <v>262</v>
      </c>
      <c r="F409" s="3"/>
      <c r="G409" s="3"/>
    </row>
    <row r="410" spans="3:7" x14ac:dyDescent="0.25">
      <c r="C410" s="3"/>
      <c r="D410" s="3"/>
      <c r="E410" s="3"/>
      <c r="F410" s="3"/>
      <c r="G410" s="3"/>
    </row>
    <row r="411" spans="3:7" x14ac:dyDescent="0.25">
      <c r="C411" s="3"/>
      <c r="D411" s="3"/>
      <c r="E411" s="3"/>
      <c r="F411" s="3"/>
      <c r="G411" s="3"/>
    </row>
    <row r="412" spans="3:7" ht="30" x14ac:dyDescent="0.25">
      <c r="C412" s="3" t="s">
        <v>209</v>
      </c>
      <c r="D412" s="3" t="s">
        <v>263</v>
      </c>
      <c r="E412" s="3"/>
      <c r="F412" s="3"/>
      <c r="G412" s="3"/>
    </row>
    <row r="413" spans="3:7" ht="30" x14ac:dyDescent="0.25">
      <c r="C413" s="3" t="s">
        <v>210</v>
      </c>
      <c r="D413" s="3" t="s">
        <v>281</v>
      </c>
      <c r="E413" s="3"/>
      <c r="F413" s="3"/>
      <c r="G413" s="3"/>
    </row>
    <row r="414" spans="3:7" x14ac:dyDescent="0.25">
      <c r="C414" s="3"/>
      <c r="D414" s="3"/>
      <c r="E414" s="3"/>
      <c r="F414" s="3"/>
      <c r="G414" s="3"/>
    </row>
    <row r="415" spans="3:7" x14ac:dyDescent="0.25">
      <c r="C415" s="3"/>
      <c r="D415" s="3"/>
      <c r="E415" s="3"/>
      <c r="F415" s="3"/>
      <c r="G415" s="3"/>
    </row>
    <row r="416" spans="3:7" x14ac:dyDescent="0.25">
      <c r="C416" s="3"/>
      <c r="D416" s="3"/>
      <c r="E416" s="3"/>
      <c r="F416" s="3"/>
      <c r="G416" s="3"/>
    </row>
    <row r="417" spans="3:7" ht="45" x14ac:dyDescent="0.25">
      <c r="C417" s="3" t="s">
        <v>212</v>
      </c>
      <c r="D417" s="3" t="s">
        <v>264</v>
      </c>
      <c r="E417" s="3"/>
      <c r="F417" s="3"/>
      <c r="G417" s="3"/>
    </row>
    <row r="418" spans="3:7" x14ac:dyDescent="0.25">
      <c r="C418" s="3"/>
      <c r="D418" s="3"/>
      <c r="E418" s="3"/>
      <c r="F418" s="3"/>
      <c r="G418" s="3"/>
    </row>
    <row r="419" spans="3:7" x14ac:dyDescent="0.25">
      <c r="C419" s="3"/>
      <c r="D419" s="3"/>
      <c r="E419" s="3"/>
      <c r="F419" s="3"/>
      <c r="G419" s="3"/>
    </row>
    <row r="420" spans="3:7" x14ac:dyDescent="0.25">
      <c r="C420" s="3"/>
      <c r="D420" s="3"/>
      <c r="E420" s="3"/>
      <c r="F420" s="3"/>
      <c r="G420" s="3"/>
    </row>
    <row r="421" spans="3:7" ht="30" x14ac:dyDescent="0.25">
      <c r="C421" s="3" t="s">
        <v>216</v>
      </c>
      <c r="D421" s="3" t="s">
        <v>279</v>
      </c>
      <c r="E421" s="3"/>
      <c r="F421" s="3"/>
      <c r="G421" s="3"/>
    </row>
    <row r="422" spans="3:7" x14ac:dyDescent="0.25">
      <c r="C422" s="3"/>
      <c r="D422" s="3"/>
      <c r="E422" s="3"/>
      <c r="F422" s="3"/>
      <c r="G422" s="3"/>
    </row>
    <row r="423" spans="3:7" ht="30" x14ac:dyDescent="0.25">
      <c r="C423" s="3" t="s">
        <v>217</v>
      </c>
      <c r="D423" s="3" t="s">
        <v>284</v>
      </c>
      <c r="E423" s="3"/>
      <c r="F423" s="3"/>
      <c r="G423" s="3"/>
    </row>
    <row r="424" spans="3:7" x14ac:dyDescent="0.25">
      <c r="C424" s="3"/>
      <c r="D424" s="3"/>
      <c r="E424" s="3"/>
      <c r="F424" s="3"/>
      <c r="G424" s="3"/>
    </row>
    <row r="425" spans="3:7" ht="45" x14ac:dyDescent="0.25">
      <c r="C425" s="3" t="s">
        <v>219</v>
      </c>
      <c r="D425" s="3" t="s">
        <v>264</v>
      </c>
      <c r="E425" s="3"/>
      <c r="F425" s="3"/>
      <c r="G425" s="3"/>
    </row>
    <row r="426" spans="3:7" ht="60" x14ac:dyDescent="0.25">
      <c r="C426" s="3" t="s">
        <v>220</v>
      </c>
      <c r="D426" s="3" t="s">
        <v>263</v>
      </c>
      <c r="E426" s="3" t="s">
        <v>264</v>
      </c>
      <c r="F426" s="3"/>
      <c r="G426" s="3"/>
    </row>
    <row r="427" spans="3:7" x14ac:dyDescent="0.25">
      <c r="C427" s="3"/>
      <c r="D427" s="3"/>
      <c r="E427" s="3"/>
      <c r="F427" s="3"/>
      <c r="G427" s="3"/>
    </row>
    <row r="428" spans="3:7" x14ac:dyDescent="0.25">
      <c r="C428" s="3"/>
      <c r="D428" s="3"/>
      <c r="E428" s="3"/>
      <c r="F428" s="3"/>
      <c r="G428" s="3"/>
    </row>
    <row r="429" spans="3:7" x14ac:dyDescent="0.25">
      <c r="C429" s="3"/>
      <c r="D429" s="3"/>
      <c r="E429" s="3"/>
      <c r="F429" s="3"/>
      <c r="G429" s="3"/>
    </row>
    <row r="430" spans="3:7" ht="45" x14ac:dyDescent="0.25">
      <c r="C430" s="3" t="s">
        <v>221</v>
      </c>
      <c r="D430" s="3" t="s">
        <v>264</v>
      </c>
      <c r="E430" s="3"/>
      <c r="F430" s="3"/>
      <c r="G430" s="3"/>
    </row>
    <row r="431" spans="3:7" x14ac:dyDescent="0.25">
      <c r="C431" s="3"/>
      <c r="D431" s="3"/>
      <c r="E431" s="3"/>
      <c r="F431" s="3"/>
      <c r="G431" s="3"/>
    </row>
    <row r="432" spans="3:7" x14ac:dyDescent="0.25">
      <c r="C432" s="3"/>
      <c r="D432" s="3"/>
      <c r="E432" s="3"/>
      <c r="F432" s="3"/>
      <c r="G432" s="3"/>
    </row>
    <row r="433" spans="3:7" x14ac:dyDescent="0.25">
      <c r="C433" s="3"/>
      <c r="D433" s="3"/>
      <c r="E433" s="3"/>
      <c r="F433" s="3"/>
      <c r="G433" s="3"/>
    </row>
    <row r="434" spans="3:7" ht="45" x14ac:dyDescent="0.25">
      <c r="C434" s="3" t="s">
        <v>222</v>
      </c>
      <c r="D434" s="3" t="s">
        <v>264</v>
      </c>
      <c r="E434" s="3"/>
      <c r="F434" s="3"/>
      <c r="G434" s="3"/>
    </row>
    <row r="435" spans="3:7" x14ac:dyDescent="0.25">
      <c r="C435" s="3" t="s">
        <v>223</v>
      </c>
      <c r="D435" s="3"/>
      <c r="E435" s="3"/>
      <c r="F435" s="3"/>
      <c r="G435" s="3"/>
    </row>
    <row r="436" spans="3:7" x14ac:dyDescent="0.25">
      <c r="C436" s="3" t="s">
        <v>225</v>
      </c>
      <c r="D436" s="3" t="s">
        <v>266</v>
      </c>
      <c r="E436" s="3"/>
      <c r="F436" s="3"/>
      <c r="G436" s="3"/>
    </row>
    <row r="437" spans="3:7" x14ac:dyDescent="0.25">
      <c r="C437" s="3" t="s">
        <v>226</v>
      </c>
      <c r="D437" s="3" t="s">
        <v>261</v>
      </c>
      <c r="E437" s="3"/>
      <c r="F437" s="3"/>
      <c r="G437" s="3"/>
    </row>
    <row r="438" spans="3:7" x14ac:dyDescent="0.25">
      <c r="C438" s="3"/>
      <c r="D438" s="3"/>
      <c r="E438" s="3"/>
      <c r="F438" s="3"/>
      <c r="G438" s="3"/>
    </row>
    <row r="439" spans="3:7" x14ac:dyDescent="0.25">
      <c r="C439" s="3"/>
      <c r="D439" s="3"/>
      <c r="E439" s="3"/>
      <c r="F439" s="3"/>
      <c r="G439" s="3"/>
    </row>
    <row r="440" spans="3:7" ht="60" x14ac:dyDescent="0.25">
      <c r="C440" s="3" t="s">
        <v>227</v>
      </c>
      <c r="D440" s="3" t="s">
        <v>264</v>
      </c>
      <c r="E440" s="3" t="s">
        <v>286</v>
      </c>
      <c r="F440" s="3"/>
      <c r="G440" s="3"/>
    </row>
    <row r="441" spans="3:7" x14ac:dyDescent="0.25">
      <c r="C441" s="3" t="s">
        <v>228</v>
      </c>
      <c r="D441" s="3" t="s">
        <v>266</v>
      </c>
      <c r="E441" s="3"/>
      <c r="F441" s="3"/>
      <c r="G441" s="3"/>
    </row>
    <row r="442" spans="3:7" ht="45" x14ac:dyDescent="0.25">
      <c r="C442" s="3" t="s">
        <v>229</v>
      </c>
      <c r="D442" s="3" t="s">
        <v>264</v>
      </c>
      <c r="E442" s="3"/>
      <c r="F442" s="3"/>
      <c r="G442" s="3"/>
    </row>
    <row r="443" spans="3:7" x14ac:dyDescent="0.25">
      <c r="C443" s="3"/>
      <c r="D443" s="3"/>
      <c r="E443" s="3"/>
      <c r="F443" s="3"/>
      <c r="G443" s="3"/>
    </row>
    <row r="444" spans="3:7" x14ac:dyDescent="0.25">
      <c r="C444" s="3"/>
      <c r="D444" s="3"/>
      <c r="E444" s="3"/>
      <c r="F444" s="3"/>
      <c r="G444" s="3"/>
    </row>
    <row r="445" spans="3:7" x14ac:dyDescent="0.25">
      <c r="C445" s="3"/>
      <c r="D445" s="3"/>
      <c r="E445" s="3"/>
      <c r="F445" s="3"/>
      <c r="G445" s="3"/>
    </row>
    <row r="446" spans="3:7" x14ac:dyDescent="0.25">
      <c r="C446" s="3"/>
      <c r="D446" s="3"/>
      <c r="E446" s="3"/>
      <c r="F446" s="3"/>
      <c r="G446" s="3"/>
    </row>
    <row r="447" spans="3:7" x14ac:dyDescent="0.25">
      <c r="C447" s="3"/>
      <c r="D447" s="3"/>
      <c r="E447" s="3"/>
      <c r="F447" s="3"/>
      <c r="G447" s="3"/>
    </row>
    <row r="448" spans="3:7" ht="60" x14ac:dyDescent="0.25">
      <c r="C448" s="3" t="s">
        <v>231</v>
      </c>
      <c r="D448" s="3" t="s">
        <v>286</v>
      </c>
      <c r="E448" s="3"/>
      <c r="F448" s="3"/>
      <c r="G448" s="3"/>
    </row>
    <row r="449" spans="3:7" x14ac:dyDescent="0.25">
      <c r="C449" s="3"/>
      <c r="D449" s="3"/>
      <c r="E449" s="3"/>
      <c r="F449" s="3"/>
      <c r="G449" s="3"/>
    </row>
    <row r="450" spans="3:7" x14ac:dyDescent="0.25">
      <c r="C450" s="3"/>
      <c r="D450" s="3"/>
      <c r="E450" s="3"/>
      <c r="F450" s="3"/>
      <c r="G450" s="3"/>
    </row>
    <row r="451" spans="3:7" ht="45" x14ac:dyDescent="0.25">
      <c r="C451" s="3" t="s">
        <v>232</v>
      </c>
      <c r="D451" s="3" t="s">
        <v>264</v>
      </c>
      <c r="E451" s="3"/>
      <c r="F451" s="3"/>
      <c r="G451" s="3"/>
    </row>
    <row r="452" spans="3:7" x14ac:dyDescent="0.25">
      <c r="C452" s="3"/>
      <c r="D452" s="3"/>
      <c r="E452" s="3"/>
      <c r="F452" s="3"/>
      <c r="G452" s="3"/>
    </row>
    <row r="453" spans="3:7" ht="75" x14ac:dyDescent="0.25">
      <c r="C453" s="3" t="s">
        <v>233</v>
      </c>
      <c r="D453" s="3" t="s">
        <v>285</v>
      </c>
      <c r="E453" s="3"/>
      <c r="F453" s="3"/>
      <c r="G453" s="3"/>
    </row>
    <row r="454" spans="3:7" x14ac:dyDescent="0.25">
      <c r="C454" s="3"/>
      <c r="D454" s="3"/>
      <c r="E454" s="3"/>
      <c r="F454" s="3"/>
      <c r="G454" s="3"/>
    </row>
    <row r="455" spans="3:7" x14ac:dyDescent="0.25">
      <c r="C455" s="3"/>
      <c r="D455" s="3"/>
      <c r="E455" s="3"/>
      <c r="F455" s="3"/>
      <c r="G455" s="3"/>
    </row>
    <row r="456" spans="3:7" x14ac:dyDescent="0.25">
      <c r="C456" s="3" t="s">
        <v>235</v>
      </c>
      <c r="D456" s="3" t="s">
        <v>261</v>
      </c>
      <c r="E456" s="3"/>
      <c r="F456" s="3"/>
      <c r="G456" s="3"/>
    </row>
    <row r="457" spans="3:7" x14ac:dyDescent="0.25">
      <c r="C457" s="3"/>
      <c r="D457" s="3"/>
      <c r="E457" s="3"/>
      <c r="F457" s="3"/>
      <c r="G457" s="3"/>
    </row>
    <row r="458" spans="3:7" x14ac:dyDescent="0.25">
      <c r="C458" s="3"/>
      <c r="D458" s="3"/>
      <c r="E458" s="3"/>
      <c r="F458" s="3"/>
      <c r="G458" s="3"/>
    </row>
    <row r="459" spans="3:7" ht="30" x14ac:dyDescent="0.25">
      <c r="C459" s="3" t="s">
        <v>237</v>
      </c>
      <c r="D459" s="3" t="s">
        <v>263</v>
      </c>
      <c r="E459" s="3"/>
      <c r="F459" s="3"/>
      <c r="G459" s="3"/>
    </row>
    <row r="460" spans="3:7" x14ac:dyDescent="0.25">
      <c r="C460" s="3"/>
      <c r="D460" s="3"/>
      <c r="E460" s="3"/>
      <c r="F460" s="3"/>
      <c r="G460" s="3"/>
    </row>
    <row r="461" spans="3:7" x14ac:dyDescent="0.25">
      <c r="C461" s="3" t="s">
        <v>238</v>
      </c>
      <c r="D461" s="3"/>
      <c r="E461" s="3"/>
      <c r="F461" s="3"/>
      <c r="G461" s="3"/>
    </row>
    <row r="462" spans="3:7" x14ac:dyDescent="0.25">
      <c r="C462" s="3"/>
      <c r="D462" s="3"/>
      <c r="E462" s="3"/>
      <c r="F462" s="3"/>
      <c r="G462" s="3"/>
    </row>
    <row r="463" spans="3:7" x14ac:dyDescent="0.25">
      <c r="C463" s="3" t="s">
        <v>242</v>
      </c>
      <c r="D463" s="3"/>
      <c r="E463" s="3"/>
      <c r="F463" s="3"/>
      <c r="G463" s="3"/>
    </row>
    <row r="464" spans="3:7" x14ac:dyDescent="0.25">
      <c r="C464" s="3"/>
      <c r="D464" s="3"/>
      <c r="E464" s="3"/>
      <c r="F464" s="3"/>
      <c r="G464" s="3"/>
    </row>
    <row r="465" spans="3:7" x14ac:dyDescent="0.25">
      <c r="C465" s="3"/>
      <c r="D465" s="3"/>
      <c r="E465" s="3"/>
      <c r="F465" s="3"/>
      <c r="G465" s="3"/>
    </row>
    <row r="466" spans="3:7" x14ac:dyDescent="0.25">
      <c r="C466" s="3"/>
      <c r="D466" s="3"/>
      <c r="E466" s="3"/>
      <c r="F466" s="3"/>
      <c r="G466" s="3"/>
    </row>
    <row r="467" spans="3:7" x14ac:dyDescent="0.25">
      <c r="C467" s="3"/>
      <c r="D467" s="3"/>
      <c r="E467" s="3"/>
      <c r="F467" s="3"/>
      <c r="G467" s="3"/>
    </row>
    <row r="468" spans="3:7" x14ac:dyDescent="0.25">
      <c r="C468" s="3"/>
      <c r="D468" s="3"/>
      <c r="E468" s="3"/>
      <c r="F468" s="3"/>
      <c r="G468" s="3"/>
    </row>
    <row r="469" spans="3:7" x14ac:dyDescent="0.25">
      <c r="C469" s="3"/>
      <c r="D469" s="3"/>
      <c r="E469" s="3"/>
      <c r="F469" s="3"/>
      <c r="G469" s="3"/>
    </row>
    <row r="470" spans="3:7" x14ac:dyDescent="0.25">
      <c r="C470" s="3"/>
      <c r="D470" s="3"/>
      <c r="E470" s="3"/>
      <c r="F470" s="3"/>
      <c r="G470" s="3"/>
    </row>
    <row r="471" spans="3:7" x14ac:dyDescent="0.25">
      <c r="C471" s="3"/>
      <c r="D471" s="3"/>
      <c r="E471" s="3"/>
      <c r="F471" s="3"/>
      <c r="G471" s="3"/>
    </row>
    <row r="472" spans="3:7" x14ac:dyDescent="0.25">
      <c r="C472" s="3" t="s">
        <v>247</v>
      </c>
      <c r="D472" s="3" t="s">
        <v>261</v>
      </c>
      <c r="E472" s="3"/>
      <c r="F472" s="3"/>
      <c r="G472" s="3"/>
    </row>
    <row r="473" spans="3:7" x14ac:dyDescent="0.25">
      <c r="C473" s="3"/>
      <c r="D473" s="3"/>
      <c r="E473" s="3"/>
      <c r="F473" s="3"/>
      <c r="G473" s="3"/>
    </row>
    <row r="474" spans="3:7" x14ac:dyDescent="0.25">
      <c r="C474" s="3"/>
      <c r="D474" s="3"/>
      <c r="E474" s="3"/>
      <c r="F474" s="3"/>
      <c r="G474" s="3"/>
    </row>
    <row r="475" spans="3:7" x14ac:dyDescent="0.25">
      <c r="C475" s="3"/>
      <c r="D475" s="3"/>
      <c r="E475" s="3"/>
      <c r="F475" s="3"/>
      <c r="G475" s="3"/>
    </row>
    <row r="476" spans="3:7" ht="30" x14ac:dyDescent="0.25">
      <c r="C476" s="3" t="s">
        <v>251</v>
      </c>
      <c r="D476" s="3" t="s">
        <v>285</v>
      </c>
      <c r="E476" s="3"/>
      <c r="F476" s="3"/>
      <c r="G476" s="3"/>
    </row>
    <row r="477" spans="3:7" x14ac:dyDescent="0.25">
      <c r="C477" s="3"/>
      <c r="D477" s="3"/>
      <c r="E477" s="3"/>
      <c r="F477" s="3"/>
      <c r="G477" s="3"/>
    </row>
    <row r="478" spans="3:7" x14ac:dyDescent="0.25">
      <c r="C478" s="3"/>
      <c r="D478" s="3"/>
      <c r="E478" s="3"/>
      <c r="F478" s="3"/>
      <c r="G478" s="3"/>
    </row>
    <row r="479" spans="3:7" ht="30" x14ac:dyDescent="0.25">
      <c r="C479" s="3" t="s">
        <v>252</v>
      </c>
      <c r="D479" s="3" t="s">
        <v>285</v>
      </c>
      <c r="E479" s="3"/>
      <c r="F479" s="3"/>
      <c r="G479" s="3"/>
    </row>
    <row r="480" spans="3:7" x14ac:dyDescent="0.25">
      <c r="D480" s="3"/>
      <c r="E480" s="3"/>
      <c r="F480" s="3"/>
      <c r="G480" s="3"/>
    </row>
  </sheetData>
  <dataValidations count="1">
    <dataValidation type="list" allowBlank="1" showInputMessage="1" showErrorMessage="1" sqref="D2:G482" xr:uid="{00000000-0002-0000-0100-000000000000}">
      <formula1>$H$2:$H$14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L479"/>
  <sheetViews>
    <sheetView zoomScaleNormal="100" workbookViewId="0">
      <selection activeCell="L1" sqref="L1"/>
    </sheetView>
  </sheetViews>
  <sheetFormatPr defaultRowHeight="15" x14ac:dyDescent="0.25"/>
  <cols>
    <col min="3" max="3" width="42.140625" customWidth="1"/>
    <col min="4" max="4" width="23" style="3" customWidth="1"/>
    <col min="5" max="5" width="17.42578125" style="3" customWidth="1"/>
    <col min="6" max="6" width="15.42578125" style="3" customWidth="1"/>
    <col min="7" max="7" width="16.7109375" style="3" customWidth="1"/>
    <col min="8" max="8" width="32.5703125" customWidth="1"/>
    <col min="11" max="11" width="32.7109375" customWidth="1"/>
    <col min="12" max="12" width="45" customWidth="1"/>
  </cols>
  <sheetData>
    <row r="1" spans="3:12" ht="45" x14ac:dyDescent="0.25">
      <c r="C1" s="2" t="s">
        <v>2</v>
      </c>
      <c r="D1" s="2" t="s">
        <v>253</v>
      </c>
      <c r="E1" s="2" t="s">
        <v>254</v>
      </c>
      <c r="F1" s="2" t="s">
        <v>255</v>
      </c>
      <c r="G1" s="2" t="s">
        <v>256</v>
      </c>
      <c r="H1" s="1" t="s">
        <v>257</v>
      </c>
      <c r="I1" s="1" t="s">
        <v>258</v>
      </c>
      <c r="J1" s="1" t="s">
        <v>259</v>
      </c>
      <c r="K1" s="1" t="s">
        <v>260</v>
      </c>
      <c r="L1" s="1" t="s">
        <v>290</v>
      </c>
    </row>
    <row r="2" spans="3:12" ht="150" x14ac:dyDescent="0.25">
      <c r="H2" s="3" t="s">
        <v>267</v>
      </c>
      <c r="I2">
        <f>COUNTIF(D2:G500,"*URDF is limited*")</f>
        <v>9</v>
      </c>
      <c r="J2">
        <f>I2/I18*100</f>
        <v>12.857142857142856</v>
      </c>
      <c r="K2" s="3" t="s">
        <v>316</v>
      </c>
      <c r="L2" s="3" t="s">
        <v>310</v>
      </c>
    </row>
    <row r="3" spans="3:12" ht="45" x14ac:dyDescent="0.25">
      <c r="C3" s="3"/>
      <c r="H3" s="3" t="s">
        <v>268</v>
      </c>
      <c r="I3">
        <f>COUNTIF(D2:G500,"*URDF is not supported in enough software*")</f>
        <v>2</v>
      </c>
      <c r="J3">
        <f>I3/I18*100</f>
        <v>2.8571428571428572</v>
      </c>
      <c r="K3" s="3" t="s">
        <v>315</v>
      </c>
      <c r="L3" s="3" t="s">
        <v>311</v>
      </c>
    </row>
    <row r="4" spans="3:12" ht="210" x14ac:dyDescent="0.25">
      <c r="C4" s="3"/>
      <c r="H4" s="3" t="s">
        <v>288</v>
      </c>
      <c r="I4">
        <f>COUNTIF(D2:G500,"*New standard or other software tools will take over*")</f>
        <v>26</v>
      </c>
      <c r="J4">
        <f>I4/I18*100</f>
        <v>37.142857142857146</v>
      </c>
      <c r="K4" s="3" t="s">
        <v>317</v>
      </c>
      <c r="L4" s="3" t="s">
        <v>312</v>
      </c>
    </row>
    <row r="5" spans="3:12" x14ac:dyDescent="0.25">
      <c r="C5" s="3"/>
      <c r="H5" s="3"/>
      <c r="K5" s="3"/>
      <c r="L5" s="3"/>
    </row>
    <row r="6" spans="3:12" ht="75" x14ac:dyDescent="0.25">
      <c r="C6" s="3"/>
      <c r="H6" s="3" t="s">
        <v>269</v>
      </c>
      <c r="I6">
        <f>COUNTIF(D2:G500,"*Working with URDF is difficult*")</f>
        <v>4</v>
      </c>
      <c r="J6">
        <f>I6/I18*100</f>
        <v>5.7142857142857144</v>
      </c>
      <c r="K6" s="3" t="s">
        <v>318</v>
      </c>
      <c r="L6" s="3" t="s">
        <v>313</v>
      </c>
    </row>
    <row r="7" spans="3:12" ht="30" x14ac:dyDescent="0.25">
      <c r="C7" s="3"/>
      <c r="H7" s="3" t="s">
        <v>270</v>
      </c>
      <c r="I7">
        <f>COUNTIF(D2:G500,"*due to legacy*")</f>
        <v>1</v>
      </c>
      <c r="J7">
        <f>I7/I18*100</f>
        <v>1.4285714285714286</v>
      </c>
      <c r="K7" s="3"/>
      <c r="L7" s="3" t="s">
        <v>314</v>
      </c>
    </row>
    <row r="8" spans="3:12" x14ac:dyDescent="0.25">
      <c r="C8" s="3"/>
      <c r="K8" s="3"/>
      <c r="L8" s="3"/>
    </row>
    <row r="9" spans="3:12" x14ac:dyDescent="0.25">
      <c r="C9" s="3"/>
      <c r="K9" s="3"/>
      <c r="L9" s="3"/>
    </row>
    <row r="10" spans="3:12" x14ac:dyDescent="0.25">
      <c r="C10" s="3"/>
      <c r="H10" s="3" t="s">
        <v>266</v>
      </c>
      <c r="I10">
        <f>COUNTIF(D2:G500,"*Other*")</f>
        <v>28</v>
      </c>
      <c r="J10">
        <f>I10/I18*100</f>
        <v>40</v>
      </c>
      <c r="K10" s="3"/>
      <c r="L10" s="3"/>
    </row>
    <row r="11" spans="3:12" x14ac:dyDescent="0.25">
      <c r="C11" s="3"/>
      <c r="K11" s="3"/>
      <c r="L11" s="3"/>
    </row>
    <row r="12" spans="3:12" x14ac:dyDescent="0.25">
      <c r="C12" s="3"/>
      <c r="K12" s="3"/>
      <c r="L12" s="3"/>
    </row>
    <row r="13" spans="3:12" x14ac:dyDescent="0.25">
      <c r="C13" s="3"/>
      <c r="K13" s="3"/>
      <c r="L13" s="3"/>
    </row>
    <row r="14" spans="3:12" x14ac:dyDescent="0.25">
      <c r="C14" s="3"/>
      <c r="K14" s="3"/>
      <c r="L14" s="3"/>
    </row>
    <row r="15" spans="3:12" x14ac:dyDescent="0.25">
      <c r="C15" s="3"/>
      <c r="K15" s="3"/>
      <c r="L15" s="3"/>
    </row>
    <row r="16" spans="3:12" x14ac:dyDescent="0.25">
      <c r="C16" s="3"/>
      <c r="K16" s="3"/>
      <c r="L16" s="3"/>
    </row>
    <row r="17" spans="3:12" x14ac:dyDescent="0.25">
      <c r="C17" s="3"/>
      <c r="K17" s="3"/>
      <c r="L17" s="3"/>
    </row>
    <row r="18" spans="3:12" ht="60" x14ac:dyDescent="0.25">
      <c r="C18" s="3" t="s">
        <v>15</v>
      </c>
      <c r="D18" s="3" t="s">
        <v>288</v>
      </c>
      <c r="E18" s="3" t="s">
        <v>267</v>
      </c>
      <c r="H18" s="3" t="s">
        <v>287</v>
      </c>
      <c r="I18">
        <f>SUM(I2:I10)</f>
        <v>70</v>
      </c>
      <c r="K18" s="3"/>
      <c r="L18" s="3"/>
    </row>
    <row r="19" spans="3:12" x14ac:dyDescent="0.25">
      <c r="C19" s="3"/>
    </row>
    <row r="20" spans="3:12" x14ac:dyDescent="0.25">
      <c r="C20" s="3"/>
    </row>
    <row r="21" spans="3:12" ht="45" x14ac:dyDescent="0.25">
      <c r="C21" s="3" t="s">
        <v>17</v>
      </c>
      <c r="D21" s="3" t="s">
        <v>268</v>
      </c>
    </row>
    <row r="22" spans="3:12" x14ac:dyDescent="0.25">
      <c r="C22" s="3"/>
    </row>
    <row r="23" spans="3:12" x14ac:dyDescent="0.25">
      <c r="C23" s="3"/>
    </row>
    <row r="24" spans="3:12" x14ac:dyDescent="0.25">
      <c r="C24" s="3"/>
    </row>
    <row r="25" spans="3:12" x14ac:dyDescent="0.25">
      <c r="C25" s="3"/>
    </row>
    <row r="26" spans="3:12" x14ac:dyDescent="0.25">
      <c r="C26" s="3"/>
    </row>
    <row r="27" spans="3:12" x14ac:dyDescent="0.25">
      <c r="C27" s="3"/>
    </row>
    <row r="28" spans="3:12" x14ac:dyDescent="0.25">
      <c r="C28" s="3"/>
    </row>
    <row r="29" spans="3:12" x14ac:dyDescent="0.25">
      <c r="C29" s="3"/>
    </row>
    <row r="30" spans="3:12" x14ac:dyDescent="0.25">
      <c r="C30" s="3"/>
    </row>
    <row r="31" spans="3:12" x14ac:dyDescent="0.25">
      <c r="C31" s="3"/>
    </row>
    <row r="32" spans="3:12" x14ac:dyDescent="0.25">
      <c r="C32" s="3"/>
    </row>
    <row r="33" spans="3:4" x14ac:dyDescent="0.25">
      <c r="C33" s="3"/>
    </row>
    <row r="34" spans="3:4" x14ac:dyDescent="0.25">
      <c r="C34" s="3"/>
    </row>
    <row r="35" spans="3:4" x14ac:dyDescent="0.25">
      <c r="C35" s="3"/>
    </row>
    <row r="36" spans="3:4" ht="60" x14ac:dyDescent="0.25">
      <c r="C36" s="3" t="s">
        <v>26</v>
      </c>
      <c r="D36" s="3" t="s">
        <v>288</v>
      </c>
    </row>
    <row r="37" spans="3:4" x14ac:dyDescent="0.25">
      <c r="C37" s="3"/>
    </row>
    <row r="38" spans="3:4" x14ac:dyDescent="0.25">
      <c r="C38" s="3"/>
    </row>
    <row r="39" spans="3:4" x14ac:dyDescent="0.25">
      <c r="C39" s="3"/>
    </row>
    <row r="40" spans="3:4" x14ac:dyDescent="0.25">
      <c r="C40" s="3"/>
    </row>
    <row r="41" spans="3:4" x14ac:dyDescent="0.25">
      <c r="C41" s="3"/>
    </row>
    <row r="42" spans="3:4" x14ac:dyDescent="0.25">
      <c r="C42" s="3"/>
    </row>
    <row r="43" spans="3:4" x14ac:dyDescent="0.25">
      <c r="C43" s="3"/>
    </row>
    <row r="44" spans="3:4" x14ac:dyDescent="0.25">
      <c r="C44" s="3"/>
    </row>
    <row r="45" spans="3:4" x14ac:dyDescent="0.25">
      <c r="C45" s="3"/>
    </row>
    <row r="46" spans="3:4" x14ac:dyDescent="0.25">
      <c r="C46" s="3"/>
    </row>
    <row r="47" spans="3:4" x14ac:dyDescent="0.25">
      <c r="C47" s="3"/>
    </row>
    <row r="48" spans="3:4" x14ac:dyDescent="0.25">
      <c r="C48" s="3"/>
    </row>
    <row r="49" spans="3:4" x14ac:dyDescent="0.25">
      <c r="C49" s="3"/>
    </row>
    <row r="50" spans="3:4" x14ac:dyDescent="0.25">
      <c r="C50" s="3"/>
    </row>
    <row r="51" spans="3:4" x14ac:dyDescent="0.25">
      <c r="C51" s="3"/>
    </row>
    <row r="52" spans="3:4" x14ac:dyDescent="0.25">
      <c r="C52" s="3"/>
    </row>
    <row r="53" spans="3:4" x14ac:dyDescent="0.25">
      <c r="C53" s="3"/>
    </row>
    <row r="54" spans="3:4" x14ac:dyDescent="0.25">
      <c r="C54" s="3"/>
    </row>
    <row r="55" spans="3:4" x14ac:dyDescent="0.25">
      <c r="C55" s="3"/>
    </row>
    <row r="56" spans="3:4" x14ac:dyDescent="0.25">
      <c r="C56" s="3"/>
    </row>
    <row r="57" spans="3:4" x14ac:dyDescent="0.25">
      <c r="C57" s="3"/>
    </row>
    <row r="58" spans="3:4" x14ac:dyDescent="0.25">
      <c r="C58" s="3"/>
    </row>
    <row r="59" spans="3:4" x14ac:dyDescent="0.25">
      <c r="C59" s="3"/>
    </row>
    <row r="60" spans="3:4" ht="60" x14ac:dyDescent="0.25">
      <c r="C60" s="3" t="s">
        <v>35</v>
      </c>
      <c r="D60" s="3" t="s">
        <v>267</v>
      </c>
    </row>
    <row r="61" spans="3:4" x14ac:dyDescent="0.25">
      <c r="C61" s="3"/>
    </row>
    <row r="62" spans="3:4" x14ac:dyDescent="0.25">
      <c r="C62" s="3"/>
    </row>
    <row r="63" spans="3:4" x14ac:dyDescent="0.25">
      <c r="C63" s="3"/>
    </row>
    <row r="64" spans="3:4" x14ac:dyDescent="0.25">
      <c r="C64" s="3"/>
    </row>
    <row r="65" spans="3:4" x14ac:dyDescent="0.25">
      <c r="C65" s="3"/>
    </row>
    <row r="66" spans="3:4" x14ac:dyDescent="0.25">
      <c r="C66" s="3"/>
    </row>
    <row r="67" spans="3:4" x14ac:dyDescent="0.25">
      <c r="C67" s="3"/>
    </row>
    <row r="68" spans="3:4" x14ac:dyDescent="0.25">
      <c r="C68" s="3"/>
    </row>
    <row r="69" spans="3:4" x14ac:dyDescent="0.25">
      <c r="C69" s="3"/>
    </row>
    <row r="70" spans="3:4" x14ac:dyDescent="0.25">
      <c r="C70" s="3"/>
    </row>
    <row r="71" spans="3:4" x14ac:dyDescent="0.25">
      <c r="C71" s="3"/>
    </row>
    <row r="72" spans="3:4" x14ac:dyDescent="0.25">
      <c r="C72" s="3"/>
    </row>
    <row r="73" spans="3:4" x14ac:dyDescent="0.25">
      <c r="C73" s="3"/>
    </row>
    <row r="74" spans="3:4" x14ac:dyDescent="0.25">
      <c r="C74" s="3"/>
    </row>
    <row r="75" spans="3:4" x14ac:dyDescent="0.25">
      <c r="C75" s="3"/>
    </row>
    <row r="76" spans="3:4" x14ac:dyDescent="0.25">
      <c r="C76" s="3"/>
    </row>
    <row r="77" spans="3:4" x14ac:dyDescent="0.25">
      <c r="C77" s="3"/>
    </row>
    <row r="78" spans="3:4" x14ac:dyDescent="0.25">
      <c r="C78" s="3"/>
    </row>
    <row r="79" spans="3:4" x14ac:dyDescent="0.25">
      <c r="C79" s="3"/>
    </row>
    <row r="80" spans="3:4" ht="45" x14ac:dyDescent="0.25">
      <c r="C80" s="3" t="s">
        <v>46</v>
      </c>
      <c r="D80" s="3" t="s">
        <v>268</v>
      </c>
    </row>
    <row r="81" spans="3:4" x14ac:dyDescent="0.25">
      <c r="C81" s="3"/>
    </row>
    <row r="82" spans="3:4" x14ac:dyDescent="0.25">
      <c r="C82" s="3"/>
    </row>
    <row r="83" spans="3:4" x14ac:dyDescent="0.25">
      <c r="C83" s="3"/>
    </row>
    <row r="84" spans="3:4" x14ac:dyDescent="0.25">
      <c r="C84" s="3"/>
    </row>
    <row r="85" spans="3:4" x14ac:dyDescent="0.25">
      <c r="C85" s="3"/>
    </row>
    <row r="86" spans="3:4" x14ac:dyDescent="0.25">
      <c r="C86" s="3"/>
    </row>
    <row r="87" spans="3:4" x14ac:dyDescent="0.25">
      <c r="C87" s="3"/>
    </row>
    <row r="88" spans="3:4" x14ac:dyDescent="0.25">
      <c r="C88" s="3"/>
    </row>
    <row r="89" spans="3:4" ht="60" x14ac:dyDescent="0.25">
      <c r="C89" s="3" t="s">
        <v>48</v>
      </c>
      <c r="D89" s="3" t="s">
        <v>288</v>
      </c>
    </row>
    <row r="90" spans="3:4" x14ac:dyDescent="0.25">
      <c r="C90" s="3"/>
    </row>
    <row r="91" spans="3:4" x14ac:dyDescent="0.25">
      <c r="C91" s="3"/>
    </row>
    <row r="92" spans="3:4" x14ac:dyDescent="0.25">
      <c r="C92" s="3"/>
    </row>
    <row r="93" spans="3:4" x14ac:dyDescent="0.25">
      <c r="C93" s="3"/>
    </row>
    <row r="94" spans="3:4" x14ac:dyDescent="0.25">
      <c r="C94" s="3"/>
    </row>
    <row r="95" spans="3:4" x14ac:dyDescent="0.25">
      <c r="C95" s="3"/>
    </row>
    <row r="96" spans="3:4" ht="90" x14ac:dyDescent="0.25">
      <c r="C96" s="3" t="s">
        <v>53</v>
      </c>
      <c r="D96" s="3" t="s">
        <v>267</v>
      </c>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4" x14ac:dyDescent="0.25">
      <c r="C113" s="3"/>
    </row>
    <row r="114" spans="3:4" x14ac:dyDescent="0.25">
      <c r="C114" s="3"/>
    </row>
    <row r="115" spans="3:4" x14ac:dyDescent="0.25">
      <c r="C115" s="3"/>
    </row>
    <row r="116" spans="3:4" x14ac:dyDescent="0.25">
      <c r="C116" s="3"/>
    </row>
    <row r="117" spans="3:4" x14ac:dyDescent="0.25">
      <c r="C117" s="3"/>
    </row>
    <row r="118" spans="3:4" x14ac:dyDescent="0.25">
      <c r="C118" s="3"/>
    </row>
    <row r="119" spans="3:4" x14ac:dyDescent="0.25">
      <c r="C119" s="3"/>
    </row>
    <row r="120" spans="3:4" x14ac:dyDescent="0.25">
      <c r="C120" s="3"/>
    </row>
    <row r="121" spans="3:4" x14ac:dyDescent="0.25">
      <c r="C121" s="3"/>
    </row>
    <row r="122" spans="3:4" ht="105" x14ac:dyDescent="0.25">
      <c r="C122" s="3" t="s">
        <v>65</v>
      </c>
      <c r="D122" s="3" t="s">
        <v>288</v>
      </c>
    </row>
    <row r="123" spans="3:4" x14ac:dyDescent="0.25">
      <c r="C123" s="3"/>
    </row>
    <row r="124" spans="3:4" x14ac:dyDescent="0.25">
      <c r="C124" s="3"/>
    </row>
    <row r="125" spans="3:4" x14ac:dyDescent="0.25">
      <c r="C125" s="3"/>
    </row>
    <row r="126" spans="3:4" x14ac:dyDescent="0.25">
      <c r="C126" s="3"/>
    </row>
    <row r="127" spans="3:4" x14ac:dyDescent="0.25">
      <c r="C127" s="3"/>
    </row>
    <row r="128" spans="3:4" x14ac:dyDescent="0.25">
      <c r="C128" s="3"/>
    </row>
    <row r="129" spans="3:4" x14ac:dyDescent="0.25">
      <c r="C129" s="3"/>
    </row>
    <row r="130" spans="3:4" x14ac:dyDescent="0.25">
      <c r="C130" s="3"/>
    </row>
    <row r="131" spans="3:4" x14ac:dyDescent="0.25">
      <c r="C131" s="3"/>
    </row>
    <row r="132" spans="3:4" ht="60" x14ac:dyDescent="0.25">
      <c r="C132" s="3" t="s">
        <v>71</v>
      </c>
      <c r="D132" s="3" t="s">
        <v>288</v>
      </c>
    </row>
    <row r="133" spans="3:4" x14ac:dyDescent="0.25">
      <c r="C133" s="3"/>
    </row>
    <row r="134" spans="3:4" x14ac:dyDescent="0.25">
      <c r="C134" s="3"/>
    </row>
    <row r="135" spans="3:4" ht="60" x14ac:dyDescent="0.25">
      <c r="C135" s="3" t="s">
        <v>73</v>
      </c>
      <c r="D135" s="3" t="s">
        <v>288</v>
      </c>
    </row>
    <row r="136" spans="3:4" x14ac:dyDescent="0.25">
      <c r="C136" s="3"/>
    </row>
    <row r="137" spans="3:4" x14ac:dyDescent="0.25">
      <c r="C137" s="3"/>
    </row>
    <row r="138" spans="3:4" x14ac:dyDescent="0.25">
      <c r="C138" s="3"/>
    </row>
    <row r="139" spans="3:4" x14ac:dyDescent="0.25">
      <c r="C139" s="3"/>
    </row>
    <row r="140" spans="3:4" x14ac:dyDescent="0.25">
      <c r="C140" s="3"/>
    </row>
    <row r="141" spans="3:4" x14ac:dyDescent="0.25">
      <c r="C141" s="3"/>
    </row>
    <row r="142" spans="3:4" x14ac:dyDescent="0.25">
      <c r="C142" s="3"/>
    </row>
    <row r="143" spans="3:4" x14ac:dyDescent="0.25">
      <c r="C143" s="3"/>
    </row>
    <row r="144" spans="3:4"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5" x14ac:dyDescent="0.25">
      <c r="C161" s="3"/>
    </row>
    <row r="162" spans="3:5" x14ac:dyDescent="0.25">
      <c r="C162" s="3"/>
    </row>
    <row r="163" spans="3:5" ht="45" x14ac:dyDescent="0.25">
      <c r="C163" s="3" t="s">
        <v>83</v>
      </c>
      <c r="D163" s="3" t="s">
        <v>267</v>
      </c>
    </row>
    <row r="164" spans="3:5" x14ac:dyDescent="0.25">
      <c r="C164" s="3"/>
    </row>
    <row r="165" spans="3:5" x14ac:dyDescent="0.25">
      <c r="C165" s="3"/>
    </row>
    <row r="166" spans="3:5" x14ac:dyDescent="0.25">
      <c r="C166" s="3"/>
    </row>
    <row r="167" spans="3:5" x14ac:dyDescent="0.25">
      <c r="C167" s="3"/>
    </row>
    <row r="168" spans="3:5" x14ac:dyDescent="0.25">
      <c r="C168" s="3"/>
    </row>
    <row r="169" spans="3:5" ht="75" x14ac:dyDescent="0.25">
      <c r="C169" s="3" t="s">
        <v>88</v>
      </c>
      <c r="D169" s="3" t="s">
        <v>267</v>
      </c>
      <c r="E169" s="3" t="s">
        <v>288</v>
      </c>
    </row>
    <row r="170" spans="3:5" x14ac:dyDescent="0.25">
      <c r="C170" s="3"/>
    </row>
    <row r="171" spans="3:5" x14ac:dyDescent="0.25">
      <c r="C171" s="3"/>
    </row>
    <row r="172" spans="3:5" ht="60" x14ac:dyDescent="0.25">
      <c r="C172" s="3" t="s">
        <v>89</v>
      </c>
      <c r="D172" s="3" t="s">
        <v>288</v>
      </c>
    </row>
    <row r="173" spans="3:5" x14ac:dyDescent="0.25">
      <c r="C173" s="3"/>
    </row>
    <row r="174" spans="3:5" x14ac:dyDescent="0.25">
      <c r="C174" s="3"/>
    </row>
    <row r="175" spans="3:5" ht="60" x14ac:dyDescent="0.25">
      <c r="C175" s="3" t="s">
        <v>91</v>
      </c>
      <c r="D175" s="3" t="s">
        <v>288</v>
      </c>
    </row>
    <row r="176" spans="3:5" x14ac:dyDescent="0.25">
      <c r="C176" s="3"/>
    </row>
    <row r="177" spans="3:4" x14ac:dyDescent="0.25">
      <c r="C177" s="3"/>
    </row>
    <row r="178" spans="3:4" x14ac:dyDescent="0.25">
      <c r="C178" s="3"/>
    </row>
    <row r="179" spans="3:4" x14ac:dyDescent="0.25">
      <c r="C179" s="3"/>
    </row>
    <row r="180" spans="3:4" x14ac:dyDescent="0.25">
      <c r="C180" s="3"/>
    </row>
    <row r="181" spans="3:4" x14ac:dyDescent="0.25">
      <c r="C181" s="3"/>
    </row>
    <row r="182" spans="3:4" ht="60" x14ac:dyDescent="0.25">
      <c r="C182" s="3" t="s">
        <v>93</v>
      </c>
      <c r="D182" s="3" t="s">
        <v>288</v>
      </c>
    </row>
    <row r="183" spans="3:4" x14ac:dyDescent="0.25">
      <c r="C183" s="3"/>
    </row>
    <row r="184" spans="3:4" x14ac:dyDescent="0.25">
      <c r="C184" s="3"/>
    </row>
    <row r="185" spans="3:4" x14ac:dyDescent="0.25">
      <c r="C185" s="3"/>
    </row>
    <row r="186" spans="3:4" x14ac:dyDescent="0.25">
      <c r="C186" s="3"/>
    </row>
    <row r="187" spans="3:4" x14ac:dyDescent="0.25">
      <c r="C187" s="3"/>
    </row>
    <row r="188" spans="3:4" x14ac:dyDescent="0.25">
      <c r="C188" s="3"/>
    </row>
    <row r="189" spans="3:4" x14ac:dyDescent="0.25">
      <c r="C189" s="3"/>
    </row>
    <row r="190" spans="3:4" x14ac:dyDescent="0.25">
      <c r="C190" s="3"/>
    </row>
    <row r="191" spans="3:4" x14ac:dyDescent="0.25">
      <c r="C191" s="3" t="s">
        <v>99</v>
      </c>
    </row>
    <row r="192" spans="3:4" x14ac:dyDescent="0.25">
      <c r="C192" s="3"/>
    </row>
    <row r="193" spans="3:4" x14ac:dyDescent="0.25">
      <c r="C193" s="3"/>
    </row>
    <row r="194" spans="3:4" x14ac:dyDescent="0.25">
      <c r="C194" s="3"/>
    </row>
    <row r="195" spans="3:4" x14ac:dyDescent="0.25">
      <c r="C195" s="3"/>
    </row>
    <row r="196" spans="3:4" ht="45" x14ac:dyDescent="0.25">
      <c r="C196" s="3" t="s">
        <v>102</v>
      </c>
      <c r="D196" s="3" t="s">
        <v>269</v>
      </c>
    </row>
    <row r="197" spans="3:4" x14ac:dyDescent="0.25">
      <c r="C197" s="3"/>
    </row>
    <row r="198" spans="3:4" x14ac:dyDescent="0.25">
      <c r="C198" s="3"/>
    </row>
    <row r="199" spans="3:4" x14ac:dyDescent="0.25">
      <c r="C199" s="3"/>
    </row>
    <row r="200" spans="3:4" x14ac:dyDescent="0.25">
      <c r="C200" s="3"/>
    </row>
    <row r="201" spans="3:4" x14ac:dyDescent="0.25">
      <c r="C201" s="3" t="s">
        <v>10</v>
      </c>
    </row>
    <row r="202" spans="3:4" ht="60" x14ac:dyDescent="0.25">
      <c r="C202" s="3" t="s">
        <v>104</v>
      </c>
      <c r="D202" s="3" t="s">
        <v>288</v>
      </c>
    </row>
    <row r="203" spans="3:4" x14ac:dyDescent="0.25">
      <c r="C203" s="3"/>
    </row>
    <row r="204" spans="3:4" x14ac:dyDescent="0.25">
      <c r="C204" s="3"/>
    </row>
    <row r="205" spans="3:4" x14ac:dyDescent="0.25">
      <c r="C205" s="3"/>
    </row>
    <row r="206" spans="3:4" x14ac:dyDescent="0.25">
      <c r="C206" s="3" t="s">
        <v>108</v>
      </c>
      <c r="D206" s="3" t="s">
        <v>266</v>
      </c>
    </row>
    <row r="207" spans="3:4" x14ac:dyDescent="0.25">
      <c r="C207" s="3"/>
    </row>
    <row r="208" spans="3:4" x14ac:dyDescent="0.25">
      <c r="C208" s="3"/>
    </row>
    <row r="209" spans="3:4" ht="60" x14ac:dyDescent="0.25">
      <c r="C209" s="3" t="s">
        <v>110</v>
      </c>
      <c r="D209" s="3" t="s">
        <v>288</v>
      </c>
    </row>
    <row r="210" spans="3:4" x14ac:dyDescent="0.25">
      <c r="C210" s="3"/>
    </row>
    <row r="211" spans="3:4" x14ac:dyDescent="0.25">
      <c r="C211" s="3"/>
    </row>
    <row r="212" spans="3:4" x14ac:dyDescent="0.25">
      <c r="C212" s="3"/>
    </row>
    <row r="213" spans="3:4" x14ac:dyDescent="0.25">
      <c r="C213" s="3"/>
    </row>
    <row r="214" spans="3:4" x14ac:dyDescent="0.25">
      <c r="C214" s="3"/>
    </row>
    <row r="215" spans="3:4" x14ac:dyDescent="0.25">
      <c r="C215" s="3"/>
    </row>
    <row r="216" spans="3:4" x14ac:dyDescent="0.25">
      <c r="C216" s="3"/>
    </row>
    <row r="217" spans="3:4" x14ac:dyDescent="0.25">
      <c r="C217" s="3"/>
    </row>
    <row r="218" spans="3:4" x14ac:dyDescent="0.25">
      <c r="C218" s="3"/>
    </row>
    <row r="219" spans="3:4" x14ac:dyDescent="0.25">
      <c r="C219" s="3"/>
    </row>
    <row r="220" spans="3:4" x14ac:dyDescent="0.25">
      <c r="C220" s="3"/>
    </row>
    <row r="221" spans="3:4" x14ac:dyDescent="0.25">
      <c r="C221" s="3"/>
    </row>
    <row r="222" spans="3:4" x14ac:dyDescent="0.25">
      <c r="C222" s="3"/>
    </row>
    <row r="223" spans="3:4" ht="60" x14ac:dyDescent="0.25">
      <c r="C223" s="3" t="s">
        <v>117</v>
      </c>
      <c r="D223" s="3" t="s">
        <v>288</v>
      </c>
    </row>
    <row r="224" spans="3:4" x14ac:dyDescent="0.25">
      <c r="C224" s="3"/>
    </row>
    <row r="225" spans="3:4" x14ac:dyDescent="0.25">
      <c r="C225" s="3"/>
    </row>
    <row r="226" spans="3:4" x14ac:dyDescent="0.25">
      <c r="C226" s="3"/>
    </row>
    <row r="227" spans="3:4" ht="60" x14ac:dyDescent="0.25">
      <c r="C227" s="3" t="s">
        <v>118</v>
      </c>
      <c r="D227" s="3" t="s">
        <v>288</v>
      </c>
    </row>
    <row r="228" spans="3:4" x14ac:dyDescent="0.25">
      <c r="C228" s="3"/>
    </row>
    <row r="229" spans="3:4" x14ac:dyDescent="0.25">
      <c r="C229" s="3"/>
    </row>
    <row r="230" spans="3:4" x14ac:dyDescent="0.25">
      <c r="C230" s="3"/>
    </row>
    <row r="231" spans="3:4" x14ac:dyDescent="0.25">
      <c r="C231" s="3"/>
    </row>
    <row r="232" spans="3:4" x14ac:dyDescent="0.25">
      <c r="C232" s="3"/>
    </row>
    <row r="233" spans="3:4" x14ac:dyDescent="0.25">
      <c r="C233" s="3"/>
    </row>
    <row r="234" spans="3:4" x14ac:dyDescent="0.25">
      <c r="C234" s="3"/>
    </row>
    <row r="235" spans="3:4" x14ac:dyDescent="0.25">
      <c r="C235" s="3"/>
    </row>
    <row r="236" spans="3:4" x14ac:dyDescent="0.25">
      <c r="C236" s="3"/>
    </row>
    <row r="237" spans="3:4" x14ac:dyDescent="0.25">
      <c r="C237" s="3"/>
    </row>
    <row r="238" spans="3:4" ht="60" x14ac:dyDescent="0.25">
      <c r="C238" s="3" t="s">
        <v>123</v>
      </c>
      <c r="D238" s="3" t="s">
        <v>288</v>
      </c>
    </row>
    <row r="239" spans="3:4" x14ac:dyDescent="0.25">
      <c r="C239" s="3"/>
    </row>
    <row r="240" spans="3:4" x14ac:dyDescent="0.25">
      <c r="C240" s="3"/>
    </row>
    <row r="241" spans="3:5" ht="75" x14ac:dyDescent="0.25">
      <c r="C241" s="3" t="s">
        <v>124</v>
      </c>
      <c r="D241" s="3" t="s">
        <v>267</v>
      </c>
      <c r="E241" s="3" t="s">
        <v>288</v>
      </c>
    </row>
    <row r="242" spans="3:5" x14ac:dyDescent="0.25">
      <c r="C242" s="3"/>
    </row>
    <row r="243" spans="3:5" x14ac:dyDescent="0.25">
      <c r="C243" s="3"/>
    </row>
    <row r="244" spans="3:5" x14ac:dyDescent="0.25">
      <c r="C244" s="3"/>
    </row>
    <row r="245" spans="3:5" x14ac:dyDescent="0.25">
      <c r="C245" s="3"/>
    </row>
    <row r="246" spans="3:5" x14ac:dyDescent="0.25">
      <c r="C246" s="3"/>
    </row>
    <row r="247" spans="3:5" x14ac:dyDescent="0.25">
      <c r="C247" s="3"/>
    </row>
    <row r="248" spans="3:5" x14ac:dyDescent="0.25">
      <c r="C248" s="3"/>
    </row>
    <row r="249" spans="3:5" x14ac:dyDescent="0.25">
      <c r="C249" s="3" t="s">
        <v>127</v>
      </c>
    </row>
    <row r="250" spans="3:5" x14ac:dyDescent="0.25">
      <c r="C250" s="3"/>
    </row>
    <row r="251" spans="3:5" x14ac:dyDescent="0.25">
      <c r="C251" s="3"/>
    </row>
    <row r="252" spans="3:5" x14ac:dyDescent="0.25">
      <c r="C252" s="3"/>
    </row>
    <row r="253" spans="3:5" x14ac:dyDescent="0.25">
      <c r="C253" s="3"/>
    </row>
    <row r="254" spans="3:5" x14ac:dyDescent="0.25">
      <c r="C254" s="3"/>
    </row>
    <row r="255" spans="3:5" x14ac:dyDescent="0.25">
      <c r="C255" s="3"/>
    </row>
    <row r="256" spans="3:5" x14ac:dyDescent="0.25">
      <c r="C256" s="3"/>
    </row>
    <row r="257" spans="3:4" x14ac:dyDescent="0.25">
      <c r="C257" s="3"/>
    </row>
    <row r="258" spans="3:4" x14ac:dyDescent="0.25">
      <c r="C258" s="3"/>
    </row>
    <row r="259" spans="3:4" x14ac:dyDescent="0.25">
      <c r="C259" s="3"/>
    </row>
    <row r="260" spans="3:4" ht="45" x14ac:dyDescent="0.25">
      <c r="C260" s="3" t="s">
        <v>131</v>
      </c>
      <c r="D260" s="3" t="s">
        <v>267</v>
      </c>
    </row>
    <row r="261" spans="3:4" x14ac:dyDescent="0.25">
      <c r="C261" s="3"/>
    </row>
    <row r="262" spans="3:4" x14ac:dyDescent="0.25">
      <c r="C262" s="3"/>
    </row>
    <row r="263" spans="3:4" ht="60" x14ac:dyDescent="0.25">
      <c r="C263" s="3" t="s">
        <v>132</v>
      </c>
      <c r="D263" s="3" t="s">
        <v>288</v>
      </c>
    </row>
    <row r="264" spans="3:4" x14ac:dyDescent="0.25">
      <c r="C264" s="3"/>
    </row>
    <row r="265" spans="3:4" x14ac:dyDescent="0.25">
      <c r="C265" s="3"/>
    </row>
    <row r="266" spans="3:4" x14ac:dyDescent="0.25">
      <c r="C266" s="3"/>
    </row>
    <row r="267" spans="3:4" x14ac:dyDescent="0.25">
      <c r="C267" s="3"/>
    </row>
    <row r="268" spans="3:4" x14ac:dyDescent="0.25">
      <c r="C268" s="3"/>
    </row>
    <row r="269" spans="3:4" x14ac:dyDescent="0.25">
      <c r="C269" s="3"/>
    </row>
    <row r="270" spans="3:4" x14ac:dyDescent="0.25">
      <c r="C270" s="3"/>
    </row>
    <row r="271" spans="3:4" x14ac:dyDescent="0.25">
      <c r="C271" s="3"/>
    </row>
    <row r="272" spans="3:4" x14ac:dyDescent="0.25">
      <c r="C272" s="3"/>
    </row>
    <row r="273" spans="3:4" x14ac:dyDescent="0.25">
      <c r="C273" s="3"/>
    </row>
    <row r="274" spans="3:4" x14ac:dyDescent="0.25">
      <c r="C274" s="3"/>
    </row>
    <row r="275" spans="3:4" x14ac:dyDescent="0.25">
      <c r="C275" s="3"/>
    </row>
    <row r="276" spans="3:4" x14ac:dyDescent="0.25">
      <c r="C276" s="3"/>
    </row>
    <row r="277" spans="3:4" x14ac:dyDescent="0.25">
      <c r="C277" s="3"/>
    </row>
    <row r="278" spans="3:4" x14ac:dyDescent="0.25">
      <c r="C278" s="3"/>
    </row>
    <row r="279" spans="3:4" x14ac:dyDescent="0.25">
      <c r="C279" s="3"/>
    </row>
    <row r="280" spans="3:4" x14ac:dyDescent="0.25">
      <c r="C280" s="3"/>
    </row>
    <row r="281" spans="3:4" x14ac:dyDescent="0.25">
      <c r="C281" s="3"/>
    </row>
    <row r="282" spans="3:4" ht="60" x14ac:dyDescent="0.25">
      <c r="C282" s="3" t="s">
        <v>139</v>
      </c>
      <c r="D282" s="3" t="s">
        <v>288</v>
      </c>
    </row>
    <row r="283" spans="3:4" x14ac:dyDescent="0.25">
      <c r="C283" s="3"/>
    </row>
    <row r="284" spans="3:4" x14ac:dyDescent="0.25">
      <c r="C284" s="3"/>
    </row>
    <row r="285" spans="3:4" x14ac:dyDescent="0.25">
      <c r="C285" s="3"/>
    </row>
    <row r="286" spans="3:4" x14ac:dyDescent="0.25">
      <c r="C286" s="3"/>
    </row>
    <row r="287" spans="3:4" x14ac:dyDescent="0.25">
      <c r="C287" s="3"/>
    </row>
    <row r="288" spans="3:4" ht="60" x14ac:dyDescent="0.25">
      <c r="C288" s="3" t="s">
        <v>141</v>
      </c>
      <c r="D288" s="3" t="s">
        <v>288</v>
      </c>
    </row>
    <row r="289" spans="3:4" x14ac:dyDescent="0.25">
      <c r="C289" s="3"/>
    </row>
    <row r="290" spans="3:4" ht="60" x14ac:dyDescent="0.25">
      <c r="C290" s="3" t="s">
        <v>143</v>
      </c>
      <c r="D290" s="3" t="s">
        <v>288</v>
      </c>
    </row>
    <row r="291" spans="3:4" x14ac:dyDescent="0.25">
      <c r="C291" s="3"/>
    </row>
    <row r="292" spans="3:4" ht="60" x14ac:dyDescent="0.25">
      <c r="C292" s="3" t="s">
        <v>145</v>
      </c>
      <c r="D292" s="3" t="s">
        <v>288</v>
      </c>
    </row>
    <row r="293" spans="3:4" x14ac:dyDescent="0.25">
      <c r="C293" s="3"/>
    </row>
    <row r="294" spans="3:4" x14ac:dyDescent="0.25">
      <c r="C294" s="3"/>
    </row>
    <row r="295" spans="3:4" x14ac:dyDescent="0.25">
      <c r="C295" s="3"/>
    </row>
    <row r="296" spans="3:4" x14ac:dyDescent="0.25">
      <c r="C296" s="3"/>
    </row>
    <row r="297" spans="3:4" x14ac:dyDescent="0.25">
      <c r="C297" s="3"/>
    </row>
    <row r="298" spans="3:4" x14ac:dyDescent="0.25">
      <c r="C298" s="3"/>
    </row>
    <row r="299" spans="3:4" x14ac:dyDescent="0.25">
      <c r="C299" s="3"/>
    </row>
    <row r="300" spans="3:4" x14ac:dyDescent="0.25">
      <c r="C300" s="3"/>
    </row>
    <row r="301" spans="3:4" x14ac:dyDescent="0.25">
      <c r="C301" s="3"/>
    </row>
    <row r="302" spans="3:4" x14ac:dyDescent="0.25">
      <c r="C302" s="3"/>
    </row>
    <row r="303" spans="3:4" x14ac:dyDescent="0.25">
      <c r="C303" s="3"/>
    </row>
    <row r="304" spans="3:4" x14ac:dyDescent="0.25">
      <c r="C304" s="3"/>
    </row>
    <row r="305" spans="3:4" x14ac:dyDescent="0.25">
      <c r="C305" s="3"/>
    </row>
    <row r="306" spans="3:4" x14ac:dyDescent="0.25">
      <c r="C306" s="3"/>
    </row>
    <row r="307" spans="3:4" x14ac:dyDescent="0.25">
      <c r="C307" s="3"/>
    </row>
    <row r="308" spans="3:4" x14ac:dyDescent="0.25">
      <c r="C308" s="3"/>
    </row>
    <row r="309" spans="3:4" ht="60" x14ac:dyDescent="0.25">
      <c r="C309" s="3" t="s">
        <v>157</v>
      </c>
      <c r="D309" s="3" t="s">
        <v>288</v>
      </c>
    </row>
    <row r="310" spans="3:4" x14ac:dyDescent="0.25">
      <c r="C310" s="3"/>
    </row>
    <row r="311" spans="3:4" x14ac:dyDescent="0.25">
      <c r="C311" s="3"/>
    </row>
    <row r="312" spans="3:4" x14ac:dyDescent="0.25">
      <c r="C312" s="3"/>
    </row>
    <row r="313" spans="3:4" x14ac:dyDescent="0.25">
      <c r="C313" s="3"/>
    </row>
    <row r="314" spans="3:4" x14ac:dyDescent="0.25">
      <c r="C314" s="3"/>
    </row>
    <row r="315" spans="3:4" x14ac:dyDescent="0.25">
      <c r="C315" s="3"/>
    </row>
    <row r="316" spans="3:4" x14ac:dyDescent="0.25">
      <c r="C316" s="3"/>
    </row>
    <row r="317" spans="3:4" x14ac:dyDescent="0.25">
      <c r="C317" s="3"/>
    </row>
    <row r="318" spans="3:4" x14ac:dyDescent="0.25">
      <c r="C318" s="3"/>
    </row>
    <row r="319" spans="3:4" x14ac:dyDescent="0.25">
      <c r="C319" s="3"/>
    </row>
    <row r="320" spans="3:4" x14ac:dyDescent="0.25">
      <c r="C320" s="3"/>
    </row>
    <row r="321" spans="3:5" x14ac:dyDescent="0.25">
      <c r="C321" s="3"/>
    </row>
    <row r="322" spans="3:5" x14ac:dyDescent="0.25">
      <c r="C322" s="3"/>
    </row>
    <row r="323" spans="3:5" x14ac:dyDescent="0.25">
      <c r="C323" s="3"/>
    </row>
    <row r="324" spans="3:5" x14ac:dyDescent="0.25">
      <c r="C324" s="3"/>
    </row>
    <row r="325" spans="3:5" x14ac:dyDescent="0.25">
      <c r="C325" s="3"/>
    </row>
    <row r="326" spans="3:5" x14ac:dyDescent="0.25">
      <c r="C326" s="3"/>
    </row>
    <row r="327" spans="3:5" x14ac:dyDescent="0.25">
      <c r="C327" s="3"/>
    </row>
    <row r="328" spans="3:5" x14ac:dyDescent="0.25">
      <c r="C328" s="3"/>
    </row>
    <row r="329" spans="3:5" x14ac:dyDescent="0.25">
      <c r="C329" s="3"/>
    </row>
    <row r="330" spans="3:5" x14ac:dyDescent="0.25">
      <c r="C330" s="3"/>
    </row>
    <row r="331" spans="3:5" x14ac:dyDescent="0.25">
      <c r="C331" s="3"/>
    </row>
    <row r="332" spans="3:5" x14ac:dyDescent="0.25">
      <c r="C332" s="3"/>
    </row>
    <row r="333" spans="3:5" x14ac:dyDescent="0.25">
      <c r="C333" s="3"/>
    </row>
    <row r="334" spans="3:5" x14ac:dyDescent="0.25">
      <c r="C334" s="3"/>
    </row>
    <row r="335" spans="3:5" x14ac:dyDescent="0.25">
      <c r="C335" s="3"/>
    </row>
    <row r="336" spans="3:5" ht="75" x14ac:dyDescent="0.25">
      <c r="C336" s="3" t="s">
        <v>168</v>
      </c>
      <c r="D336" s="3" t="s">
        <v>270</v>
      </c>
      <c r="E336" s="3" t="s">
        <v>288</v>
      </c>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4" x14ac:dyDescent="0.25">
      <c r="C353" s="3"/>
    </row>
    <row r="354" spans="3:4" x14ac:dyDescent="0.25">
      <c r="C354" s="3"/>
    </row>
    <row r="355" spans="3:4" ht="60" x14ac:dyDescent="0.25">
      <c r="C355" s="3" t="s">
        <v>180</v>
      </c>
      <c r="D355" s="3" t="s">
        <v>288</v>
      </c>
    </row>
    <row r="356" spans="3:4" x14ac:dyDescent="0.25">
      <c r="C356" s="3"/>
    </row>
    <row r="357" spans="3:4" x14ac:dyDescent="0.25">
      <c r="C357" s="3"/>
    </row>
    <row r="358" spans="3:4" x14ac:dyDescent="0.25">
      <c r="C358" s="3"/>
    </row>
    <row r="359" spans="3:4" x14ac:dyDescent="0.25">
      <c r="C359" s="3"/>
    </row>
    <row r="360" spans="3:4" ht="30" x14ac:dyDescent="0.25">
      <c r="C360" s="3" t="s">
        <v>183</v>
      </c>
      <c r="D360" s="3" t="s">
        <v>267</v>
      </c>
    </row>
    <row r="361" spans="3:4" x14ac:dyDescent="0.25">
      <c r="C361" s="3"/>
    </row>
    <row r="362" spans="3:4" x14ac:dyDescent="0.25">
      <c r="C362" s="3"/>
    </row>
    <row r="363" spans="3:4" x14ac:dyDescent="0.25">
      <c r="C363" s="3"/>
    </row>
    <row r="364" spans="3:4" x14ac:dyDescent="0.25">
      <c r="C364" s="3"/>
    </row>
    <row r="365" spans="3:4" x14ac:dyDescent="0.25">
      <c r="C365" s="3"/>
    </row>
    <row r="366" spans="3:4" x14ac:dyDescent="0.25">
      <c r="C366" s="3"/>
    </row>
    <row r="367" spans="3:4" x14ac:dyDescent="0.25">
      <c r="C367" s="3"/>
    </row>
    <row r="368" spans="3:4" x14ac:dyDescent="0.25">
      <c r="C368" s="3"/>
    </row>
    <row r="369" spans="3:4" ht="60" x14ac:dyDescent="0.25">
      <c r="C369" s="3" t="s">
        <v>188</v>
      </c>
      <c r="D369" s="3" t="s">
        <v>288</v>
      </c>
    </row>
    <row r="370" spans="3:4" x14ac:dyDescent="0.25">
      <c r="C370" s="3"/>
    </row>
    <row r="371" spans="3:4" x14ac:dyDescent="0.25">
      <c r="C371" s="3"/>
    </row>
    <row r="372" spans="3:4" x14ac:dyDescent="0.25">
      <c r="C372" s="3"/>
    </row>
    <row r="373" spans="3:4" x14ac:dyDescent="0.25">
      <c r="C373" s="3"/>
    </row>
    <row r="374" spans="3:4" x14ac:dyDescent="0.25">
      <c r="C374" s="3"/>
    </row>
    <row r="375" spans="3:4" x14ac:dyDescent="0.25">
      <c r="C375" s="3"/>
    </row>
    <row r="376" spans="3:4" x14ac:dyDescent="0.25">
      <c r="C376" s="3"/>
    </row>
    <row r="377" spans="3:4" ht="30" x14ac:dyDescent="0.25">
      <c r="C377" s="3" t="s">
        <v>194</v>
      </c>
      <c r="D377" s="3" t="s">
        <v>269</v>
      </c>
    </row>
    <row r="378" spans="3:4" x14ac:dyDescent="0.25">
      <c r="C378" s="3"/>
    </row>
    <row r="379" spans="3:4" x14ac:dyDescent="0.25">
      <c r="C379" s="3"/>
    </row>
    <row r="380" spans="3:4" x14ac:dyDescent="0.25">
      <c r="C380" s="3"/>
    </row>
    <row r="381" spans="3:4" x14ac:dyDescent="0.25">
      <c r="C381" s="3"/>
    </row>
    <row r="382" spans="3:4" x14ac:dyDescent="0.25">
      <c r="C382" s="3"/>
    </row>
    <row r="383" spans="3:4" x14ac:dyDescent="0.25">
      <c r="C383" s="3"/>
    </row>
    <row r="384" spans="3:4"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5" x14ac:dyDescent="0.25">
      <c r="C401" s="3"/>
    </row>
    <row r="402" spans="3:5" x14ac:dyDescent="0.25">
      <c r="C402" s="3"/>
    </row>
    <row r="403" spans="3:5" x14ac:dyDescent="0.25">
      <c r="C403" s="3"/>
    </row>
    <row r="404" spans="3:5" x14ac:dyDescent="0.25">
      <c r="C404" s="3"/>
    </row>
    <row r="405" spans="3:5" x14ac:dyDescent="0.25">
      <c r="C405" s="3"/>
    </row>
    <row r="406" spans="3:5" x14ac:dyDescent="0.25">
      <c r="C406" s="3"/>
    </row>
    <row r="407" spans="3:5" x14ac:dyDescent="0.25">
      <c r="C407" s="3"/>
    </row>
    <row r="408" spans="3:5" x14ac:dyDescent="0.25">
      <c r="C408" s="3"/>
    </row>
    <row r="409" spans="3:5" x14ac:dyDescent="0.25">
      <c r="C409" s="3"/>
    </row>
    <row r="410" spans="3:5" ht="60" x14ac:dyDescent="0.25">
      <c r="C410" s="3" t="s">
        <v>207</v>
      </c>
      <c r="D410" s="3" t="s">
        <v>288</v>
      </c>
      <c r="E410" s="3" t="s">
        <v>269</v>
      </c>
    </row>
    <row r="411" spans="3:5" ht="30" x14ac:dyDescent="0.25">
      <c r="C411" s="3" t="s">
        <v>208</v>
      </c>
      <c r="D411" s="3" t="s">
        <v>266</v>
      </c>
    </row>
    <row r="412" spans="3:5" x14ac:dyDescent="0.25">
      <c r="C412" s="3"/>
    </row>
    <row r="413" spans="3:5" x14ac:dyDescent="0.25">
      <c r="C413" s="3"/>
    </row>
    <row r="414" spans="3:5" ht="30" x14ac:dyDescent="0.25">
      <c r="C414" s="3" t="s">
        <v>211</v>
      </c>
      <c r="D414" s="3" t="s">
        <v>267</v>
      </c>
    </row>
    <row r="415" spans="3:5" x14ac:dyDescent="0.25">
      <c r="C415" s="3"/>
    </row>
    <row r="416" spans="3:5" x14ac:dyDescent="0.25">
      <c r="C416" s="3"/>
    </row>
    <row r="417" spans="3:4" x14ac:dyDescent="0.25">
      <c r="C417" s="3"/>
    </row>
    <row r="418" spans="3:4" x14ac:dyDescent="0.25">
      <c r="C418" s="3"/>
    </row>
    <row r="419" spans="3:4" x14ac:dyDescent="0.25">
      <c r="C419" s="3"/>
    </row>
    <row r="420" spans="3:4" x14ac:dyDescent="0.25">
      <c r="C420" s="3"/>
    </row>
    <row r="421" spans="3:4" x14ac:dyDescent="0.25">
      <c r="C421" s="3"/>
    </row>
    <row r="422" spans="3:4" x14ac:dyDescent="0.25">
      <c r="C422" s="3"/>
    </row>
    <row r="423" spans="3:4" x14ac:dyDescent="0.25">
      <c r="C423" s="3"/>
    </row>
    <row r="424" spans="3:4" ht="30" x14ac:dyDescent="0.25">
      <c r="C424" s="3" t="s">
        <v>218</v>
      </c>
      <c r="D424" s="3" t="s">
        <v>269</v>
      </c>
    </row>
    <row r="425" spans="3:4" x14ac:dyDescent="0.25">
      <c r="C425" s="3"/>
    </row>
    <row r="426" spans="3:4" x14ac:dyDescent="0.25">
      <c r="C426" s="3"/>
    </row>
    <row r="427" spans="3:4" x14ac:dyDescent="0.25">
      <c r="C427" s="3"/>
    </row>
    <row r="428" spans="3:4" x14ac:dyDescent="0.25">
      <c r="C428" s="3"/>
    </row>
    <row r="429" spans="3:4" x14ac:dyDescent="0.25">
      <c r="C429" s="3"/>
    </row>
    <row r="430" spans="3:4" x14ac:dyDescent="0.25">
      <c r="C430" s="3"/>
    </row>
    <row r="431" spans="3:4" x14ac:dyDescent="0.25">
      <c r="C431" s="3"/>
    </row>
    <row r="432" spans="3:4"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t="s">
        <v>239</v>
      </c>
    </row>
    <row r="462" spans="3:3" x14ac:dyDescent="0.25">
      <c r="C462" s="3"/>
    </row>
    <row r="463" spans="3:3" x14ac:dyDescent="0.25">
      <c r="C463" s="3" t="s">
        <v>243</v>
      </c>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ht="45" x14ac:dyDescent="0.25">
      <c r="C475" s="3" t="s">
        <v>250</v>
      </c>
    </row>
    <row r="476" spans="3:3" x14ac:dyDescent="0.25">
      <c r="C476" s="3"/>
    </row>
    <row r="477" spans="3:3" x14ac:dyDescent="0.25">
      <c r="C477" s="3"/>
    </row>
    <row r="478" spans="3:3" x14ac:dyDescent="0.25">
      <c r="C478" s="3"/>
    </row>
    <row r="479" spans="3:3" x14ac:dyDescent="0.25">
      <c r="C479" s="3"/>
    </row>
  </sheetData>
  <dataValidations count="1">
    <dataValidation type="list" allowBlank="1" showInputMessage="1" showErrorMessage="1" sqref="D2:G479" xr:uid="{F427C80C-B254-47E8-99DC-419222442DEF}">
      <formula1>$H$2:$H$11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L479"/>
  <sheetViews>
    <sheetView workbookViewId="0">
      <selection activeCell="K10" sqref="K10"/>
    </sheetView>
  </sheetViews>
  <sheetFormatPr defaultRowHeight="15" x14ac:dyDescent="0.25"/>
  <cols>
    <col min="3" max="3" width="53.85546875" customWidth="1"/>
    <col min="4" max="4" width="22.85546875" style="3" customWidth="1"/>
    <col min="5" max="5" width="19.140625" style="3" customWidth="1"/>
    <col min="6" max="6" width="17.28515625" style="3" customWidth="1"/>
    <col min="7" max="7" width="17.85546875" style="3" customWidth="1"/>
    <col min="8" max="8" width="31" customWidth="1"/>
    <col min="11" max="11" width="36.28515625" customWidth="1"/>
    <col min="12" max="12" width="59.5703125" customWidth="1"/>
  </cols>
  <sheetData>
    <row r="1" spans="3:12" ht="30" x14ac:dyDescent="0.25">
      <c r="C1" s="2" t="s">
        <v>3</v>
      </c>
      <c r="D1" s="2" t="s">
        <v>253</v>
      </c>
      <c r="E1" s="2" t="s">
        <v>254</v>
      </c>
      <c r="F1" s="2" t="s">
        <v>255</v>
      </c>
      <c r="G1" s="2" t="s">
        <v>256</v>
      </c>
      <c r="H1" s="1" t="s">
        <v>257</v>
      </c>
      <c r="I1" s="1" t="s">
        <v>258</v>
      </c>
      <c r="J1" s="1" t="s">
        <v>259</v>
      </c>
      <c r="K1" s="1" t="s">
        <v>260</v>
      </c>
      <c r="L1" s="1" t="s">
        <v>290</v>
      </c>
    </row>
    <row r="2" spans="3:12" ht="75" x14ac:dyDescent="0.25">
      <c r="H2" s="3" t="s">
        <v>267</v>
      </c>
      <c r="I2">
        <f>COUNTIF(D2:G500,"*URDF is limited*")</f>
        <v>7</v>
      </c>
      <c r="J2">
        <f>I2/I16*100</f>
        <v>8.235294117647058</v>
      </c>
      <c r="K2" s="3" t="s">
        <v>323</v>
      </c>
      <c r="L2" s="3" t="s">
        <v>319</v>
      </c>
    </row>
    <row r="3" spans="3:12" ht="105" x14ac:dyDescent="0.25">
      <c r="C3" s="3"/>
      <c r="H3" s="3" t="s">
        <v>271</v>
      </c>
      <c r="I3">
        <f>COUNTIF(D2:G500,"*Other formats may emerge*")</f>
        <v>21</v>
      </c>
      <c r="J3">
        <f>I3/I16*100</f>
        <v>24.705882352941178</v>
      </c>
      <c r="K3" s="3" t="s">
        <v>324</v>
      </c>
      <c r="L3" s="3" t="s">
        <v>320</v>
      </c>
    </row>
    <row r="4" spans="3:12" ht="75" x14ac:dyDescent="0.25">
      <c r="C4" s="3"/>
      <c r="H4" s="3" t="s">
        <v>272</v>
      </c>
      <c r="I4">
        <f>COUNTIF(D2:G500,"*URDF is currently commonly used*")</f>
        <v>5</v>
      </c>
      <c r="J4">
        <f>I4/I16*100</f>
        <v>5.8823529411764701</v>
      </c>
      <c r="K4" s="3" t="s">
        <v>326</v>
      </c>
      <c r="L4" s="3" t="s">
        <v>325</v>
      </c>
    </row>
    <row r="5" spans="3:12" ht="75" x14ac:dyDescent="0.25">
      <c r="C5" s="3"/>
      <c r="H5" s="3" t="s">
        <v>273</v>
      </c>
      <c r="I5">
        <f>COUNTIF(D2:G500,"*URDF needs improvement to be more commonly used*")</f>
        <v>6</v>
      </c>
      <c r="J5">
        <f>I5/I16*100</f>
        <v>7.0588235294117645</v>
      </c>
      <c r="K5" s="3" t="s">
        <v>328</v>
      </c>
      <c r="L5" s="3" t="s">
        <v>327</v>
      </c>
    </row>
    <row r="6" spans="3:12" ht="45" x14ac:dyDescent="0.25">
      <c r="C6" s="3"/>
      <c r="H6" s="3" t="s">
        <v>274</v>
      </c>
      <c r="I6">
        <f>COUNTIF(D2:G500,"*If the industry starts using URDF*")</f>
        <v>2</v>
      </c>
      <c r="J6">
        <f>I6/I16*100</f>
        <v>2.3529411764705883</v>
      </c>
      <c r="K6" s="3"/>
      <c r="L6" s="3"/>
    </row>
    <row r="7" spans="3:12" ht="45" x14ac:dyDescent="0.25">
      <c r="C7" s="3"/>
      <c r="H7" s="3" t="s">
        <v>275</v>
      </c>
      <c r="I7">
        <f>COUNTIF(D2:G500,"*Depending on the use of ROS*")</f>
        <v>3</v>
      </c>
      <c r="J7">
        <f>I7/I16*100</f>
        <v>3.5294117647058822</v>
      </c>
      <c r="K7" s="3" t="s">
        <v>329</v>
      </c>
      <c r="L7" s="3" t="s">
        <v>321</v>
      </c>
    </row>
    <row r="8" spans="3:12" ht="45" x14ac:dyDescent="0.25">
      <c r="C8" s="3"/>
      <c r="H8" s="3" t="s">
        <v>276</v>
      </c>
      <c r="I8">
        <f>COUNTIF(D2:G500,"*difficult to use*")</f>
        <v>5</v>
      </c>
      <c r="J8">
        <f>I8/I16*100</f>
        <v>5.8823529411764701</v>
      </c>
      <c r="K8" s="3" t="s">
        <v>330</v>
      </c>
      <c r="L8" s="3" t="s">
        <v>322</v>
      </c>
    </row>
    <row r="9" spans="3:12" ht="30" x14ac:dyDescent="0.25">
      <c r="C9" s="3"/>
      <c r="H9" s="3" t="s">
        <v>277</v>
      </c>
      <c r="I9">
        <f>COUNTIF(D2:G500,"*format is useful*")</f>
        <v>5</v>
      </c>
      <c r="J9">
        <f>I9/I16*100</f>
        <v>5.8823529411764701</v>
      </c>
      <c r="K9" s="3" t="s">
        <v>331</v>
      </c>
      <c r="L9" s="3" t="s">
        <v>332</v>
      </c>
    </row>
    <row r="10" spans="3:12" ht="45" x14ac:dyDescent="0.25">
      <c r="C10" s="3"/>
      <c r="H10" s="3" t="s">
        <v>289</v>
      </c>
      <c r="I10">
        <f>COUNTIF(D2:G500,"*URDF tooling needs to improve*")</f>
        <v>6</v>
      </c>
      <c r="J10">
        <f>I10/I16*100</f>
        <v>7.0588235294117645</v>
      </c>
      <c r="K10" s="3" t="s">
        <v>334</v>
      </c>
      <c r="L10" s="3" t="s">
        <v>333</v>
      </c>
    </row>
    <row r="11" spans="3:12" x14ac:dyDescent="0.25">
      <c r="C11" s="3"/>
      <c r="K11" s="3"/>
      <c r="L11" s="3"/>
    </row>
    <row r="12" spans="3:12" x14ac:dyDescent="0.25">
      <c r="C12" s="3"/>
      <c r="H12" s="3" t="s">
        <v>266</v>
      </c>
      <c r="I12">
        <f>COUNTIF(D2:G500,"*Other*")</f>
        <v>25</v>
      </c>
      <c r="J12">
        <f>I12/I16*100</f>
        <v>29.411764705882355</v>
      </c>
      <c r="K12" s="3"/>
      <c r="L12" s="3"/>
    </row>
    <row r="13" spans="3:12" x14ac:dyDescent="0.25">
      <c r="C13" s="3"/>
      <c r="K13" s="3"/>
      <c r="L13" s="3"/>
    </row>
    <row r="14" spans="3:12" x14ac:dyDescent="0.25">
      <c r="C14" s="3"/>
      <c r="K14" s="3"/>
      <c r="L14" s="3"/>
    </row>
    <row r="15" spans="3:12" x14ac:dyDescent="0.25">
      <c r="C15" s="3"/>
      <c r="K15" s="3"/>
      <c r="L15" s="3"/>
    </row>
    <row r="16" spans="3:12" ht="30" x14ac:dyDescent="0.25">
      <c r="C16" s="3" t="s">
        <v>14</v>
      </c>
      <c r="D16" s="3" t="s">
        <v>271</v>
      </c>
      <c r="H16" t="s">
        <v>287</v>
      </c>
      <c r="I16">
        <f>SUM(I2:I12)</f>
        <v>85</v>
      </c>
      <c r="K16" s="3"/>
      <c r="L16" s="3"/>
    </row>
    <row r="17" spans="3:4" x14ac:dyDescent="0.25">
      <c r="C17" s="3"/>
    </row>
    <row r="18" spans="3:4" x14ac:dyDescent="0.25">
      <c r="C18" s="3"/>
    </row>
    <row r="19" spans="3:4" x14ac:dyDescent="0.25">
      <c r="C19" s="3"/>
    </row>
    <row r="20" spans="3:4" x14ac:dyDescent="0.25">
      <c r="C20" s="3"/>
    </row>
    <row r="21" spans="3:4" x14ac:dyDescent="0.25">
      <c r="C21" s="3"/>
    </row>
    <row r="22" spans="3:4" x14ac:dyDescent="0.25">
      <c r="C22" s="3"/>
    </row>
    <row r="23" spans="3:4" x14ac:dyDescent="0.25">
      <c r="C23" s="3"/>
    </row>
    <row r="24" spans="3:4" ht="30" x14ac:dyDescent="0.25">
      <c r="C24" s="3" t="s">
        <v>18</v>
      </c>
      <c r="D24" s="3" t="s">
        <v>271</v>
      </c>
    </row>
    <row r="25" spans="3:4" x14ac:dyDescent="0.25">
      <c r="C25" s="3"/>
    </row>
    <row r="26" spans="3:4" x14ac:dyDescent="0.25">
      <c r="C26" s="3"/>
    </row>
    <row r="27" spans="3:4" x14ac:dyDescent="0.25">
      <c r="C27" s="3"/>
    </row>
    <row r="28" spans="3:4" x14ac:dyDescent="0.25">
      <c r="C28" s="3"/>
    </row>
    <row r="29" spans="3:4" x14ac:dyDescent="0.25">
      <c r="C29" s="3"/>
    </row>
    <row r="30" spans="3:4" x14ac:dyDescent="0.25">
      <c r="C30" s="3"/>
    </row>
    <row r="31" spans="3:4" x14ac:dyDescent="0.25">
      <c r="C31" s="3"/>
    </row>
    <row r="32" spans="3:4" x14ac:dyDescent="0.25">
      <c r="C32" s="3"/>
    </row>
    <row r="33" spans="3:4" x14ac:dyDescent="0.25">
      <c r="C33" s="3"/>
    </row>
    <row r="34" spans="3:4" x14ac:dyDescent="0.25">
      <c r="C34" s="3"/>
    </row>
    <row r="35" spans="3:4" x14ac:dyDescent="0.25">
      <c r="C35" s="3"/>
    </row>
    <row r="36" spans="3:4" x14ac:dyDescent="0.25">
      <c r="C36" s="3"/>
    </row>
    <row r="37" spans="3:4" x14ac:dyDescent="0.25">
      <c r="C37" s="3"/>
    </row>
    <row r="38" spans="3:4" ht="30" x14ac:dyDescent="0.25">
      <c r="C38" s="3" t="s">
        <v>27</v>
      </c>
      <c r="D38" s="3" t="s">
        <v>271</v>
      </c>
    </row>
    <row r="39" spans="3:4" x14ac:dyDescent="0.25">
      <c r="C39" s="3"/>
    </row>
    <row r="40" spans="3:4" x14ac:dyDescent="0.25">
      <c r="C40" s="3"/>
    </row>
    <row r="41" spans="3:4" x14ac:dyDescent="0.25">
      <c r="C41" s="3"/>
    </row>
    <row r="42" spans="3:4" x14ac:dyDescent="0.25">
      <c r="C42" s="3"/>
    </row>
    <row r="43" spans="3:4" x14ac:dyDescent="0.25">
      <c r="C43" s="3"/>
    </row>
    <row r="44" spans="3:4" x14ac:dyDescent="0.25">
      <c r="C44" s="3"/>
    </row>
    <row r="45" spans="3:4" ht="45" x14ac:dyDescent="0.25">
      <c r="C45" s="3" t="s">
        <v>29</v>
      </c>
      <c r="D45" s="3" t="s">
        <v>267</v>
      </c>
    </row>
    <row r="46" spans="3:4" x14ac:dyDescent="0.25">
      <c r="C46" s="3"/>
    </row>
    <row r="47" spans="3:4" x14ac:dyDescent="0.25">
      <c r="C47" s="3"/>
    </row>
    <row r="48" spans="3:4"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t="s">
        <v>37</v>
      </c>
    </row>
    <row r="64" spans="3:3" x14ac:dyDescent="0.25">
      <c r="C64" s="3"/>
    </row>
    <row r="65" spans="3:4" x14ac:dyDescent="0.25">
      <c r="C65" s="3"/>
    </row>
    <row r="66" spans="3:4" x14ac:dyDescent="0.25">
      <c r="C66" s="3"/>
    </row>
    <row r="67" spans="3:4" x14ac:dyDescent="0.25">
      <c r="C67" s="3"/>
    </row>
    <row r="68" spans="3:4" x14ac:dyDescent="0.25">
      <c r="C68" s="3"/>
    </row>
    <row r="69" spans="3:4" x14ac:dyDescent="0.25">
      <c r="C69" s="3"/>
    </row>
    <row r="70" spans="3:4" x14ac:dyDescent="0.25">
      <c r="C70" s="3"/>
    </row>
    <row r="71" spans="3:4" x14ac:dyDescent="0.25">
      <c r="C71" s="3"/>
    </row>
    <row r="72" spans="3:4" ht="45" x14ac:dyDescent="0.25">
      <c r="C72" s="3" t="s">
        <v>42</v>
      </c>
      <c r="D72" s="3" t="s">
        <v>273</v>
      </c>
    </row>
    <row r="73" spans="3:4" x14ac:dyDescent="0.25">
      <c r="C73" s="3"/>
    </row>
    <row r="74" spans="3:4" x14ac:dyDescent="0.25">
      <c r="C74" s="3"/>
    </row>
    <row r="75" spans="3:4" x14ac:dyDescent="0.25">
      <c r="C75" s="3"/>
    </row>
    <row r="76" spans="3:4" x14ac:dyDescent="0.25">
      <c r="C76" s="3"/>
    </row>
    <row r="77" spans="3:4" x14ac:dyDescent="0.25">
      <c r="C77" s="3"/>
    </row>
    <row r="78" spans="3:4" x14ac:dyDescent="0.25">
      <c r="C78" s="3"/>
    </row>
    <row r="79" spans="3:4" x14ac:dyDescent="0.25">
      <c r="C79" s="3"/>
    </row>
    <row r="80" spans="3:4" x14ac:dyDescent="0.25">
      <c r="C80" s="3"/>
    </row>
    <row r="81" spans="3:4" x14ac:dyDescent="0.25">
      <c r="C81" s="3"/>
    </row>
    <row r="82" spans="3:4" x14ac:dyDescent="0.25">
      <c r="C82" s="3"/>
    </row>
    <row r="83" spans="3:4" x14ac:dyDescent="0.25">
      <c r="C83" s="3"/>
    </row>
    <row r="84" spans="3:4" x14ac:dyDescent="0.25">
      <c r="C84" s="3"/>
    </row>
    <row r="85" spans="3:4" x14ac:dyDescent="0.25">
      <c r="C85" s="3"/>
    </row>
    <row r="86" spans="3:4" x14ac:dyDescent="0.25">
      <c r="C86" s="3"/>
    </row>
    <row r="87" spans="3:4" x14ac:dyDescent="0.25">
      <c r="C87" s="3"/>
    </row>
    <row r="88" spans="3:4" x14ac:dyDescent="0.25">
      <c r="C88" s="3"/>
    </row>
    <row r="89" spans="3:4" x14ac:dyDescent="0.25">
      <c r="C89" s="3"/>
    </row>
    <row r="90" spans="3:4" x14ac:dyDescent="0.25">
      <c r="C90" s="3"/>
    </row>
    <row r="91" spans="3:4" ht="30" x14ac:dyDescent="0.25">
      <c r="C91" s="3" t="s">
        <v>49</v>
      </c>
      <c r="D91" s="3" t="s">
        <v>271</v>
      </c>
    </row>
    <row r="92" spans="3:4" x14ac:dyDescent="0.25">
      <c r="C92" s="3"/>
    </row>
    <row r="93" spans="3:4" ht="60" x14ac:dyDescent="0.25">
      <c r="C93" s="3" t="s">
        <v>50</v>
      </c>
      <c r="D93" s="3" t="s">
        <v>274</v>
      </c>
    </row>
    <row r="94" spans="3:4" x14ac:dyDescent="0.25">
      <c r="C94" s="3"/>
    </row>
    <row r="95" spans="3:4" ht="60" x14ac:dyDescent="0.25">
      <c r="C95" s="3" t="s">
        <v>52</v>
      </c>
      <c r="D95" s="3" t="s">
        <v>274</v>
      </c>
    </row>
    <row r="96" spans="3:4" x14ac:dyDescent="0.25">
      <c r="C96" s="3"/>
    </row>
    <row r="97" spans="3:4" x14ac:dyDescent="0.25">
      <c r="C97" s="3"/>
    </row>
    <row r="98" spans="3:4" x14ac:dyDescent="0.25">
      <c r="C98" s="3"/>
    </row>
    <row r="99" spans="3:4" x14ac:dyDescent="0.25">
      <c r="C99" s="3"/>
    </row>
    <row r="100" spans="3:4" x14ac:dyDescent="0.25">
      <c r="C100" s="3"/>
    </row>
    <row r="101" spans="3:4" x14ac:dyDescent="0.25">
      <c r="C101" s="3"/>
    </row>
    <row r="102" spans="3:4" x14ac:dyDescent="0.25">
      <c r="C102" s="3"/>
    </row>
    <row r="103" spans="3:4" ht="30" x14ac:dyDescent="0.25">
      <c r="C103" s="3" t="s">
        <v>56</v>
      </c>
      <c r="D103" s="3" t="s">
        <v>275</v>
      </c>
    </row>
    <row r="104" spans="3:4" x14ac:dyDescent="0.25">
      <c r="C104" s="3"/>
    </row>
    <row r="105" spans="3:4" x14ac:dyDescent="0.25">
      <c r="C105" s="3"/>
    </row>
    <row r="106" spans="3:4" x14ac:dyDescent="0.25">
      <c r="C106" s="3"/>
    </row>
    <row r="107" spans="3:4" x14ac:dyDescent="0.25">
      <c r="C107" s="3"/>
    </row>
    <row r="108" spans="3:4" x14ac:dyDescent="0.25">
      <c r="C108" s="3"/>
    </row>
    <row r="109" spans="3:4" x14ac:dyDescent="0.25">
      <c r="C109" s="3"/>
    </row>
    <row r="110" spans="3:4" x14ac:dyDescent="0.25">
      <c r="C110" s="3"/>
    </row>
    <row r="111" spans="3:4" x14ac:dyDescent="0.25">
      <c r="C111" s="3"/>
    </row>
    <row r="112" spans="3:4" x14ac:dyDescent="0.25">
      <c r="C112" s="3"/>
    </row>
    <row r="113" spans="3:5" x14ac:dyDescent="0.25">
      <c r="C113" s="3"/>
    </row>
    <row r="114" spans="3:5" x14ac:dyDescent="0.25">
      <c r="C114" s="3" t="s">
        <v>63</v>
      </c>
    </row>
    <row r="115" spans="3:5" x14ac:dyDescent="0.25">
      <c r="C115" s="3"/>
    </row>
    <row r="116" spans="3:5" x14ac:dyDescent="0.25">
      <c r="C116" s="3"/>
    </row>
    <row r="117" spans="3:5" x14ac:dyDescent="0.25">
      <c r="C117" s="3"/>
    </row>
    <row r="118" spans="3:5" x14ac:dyDescent="0.25">
      <c r="C118" s="3"/>
    </row>
    <row r="119" spans="3:5" x14ac:dyDescent="0.25">
      <c r="C119" s="3"/>
    </row>
    <row r="120" spans="3:5" x14ac:dyDescent="0.25">
      <c r="C120" s="3"/>
    </row>
    <row r="121" spans="3:5" x14ac:dyDescent="0.25">
      <c r="C121" s="3"/>
    </row>
    <row r="122" spans="3:5" x14ac:dyDescent="0.25">
      <c r="C122" s="3"/>
    </row>
    <row r="123" spans="3:5" x14ac:dyDescent="0.25">
      <c r="C123" s="3"/>
    </row>
    <row r="124" spans="3:5" x14ac:dyDescent="0.25">
      <c r="C124" s="3"/>
    </row>
    <row r="125" spans="3:5" ht="45" x14ac:dyDescent="0.25">
      <c r="C125" s="3" t="s">
        <v>67</v>
      </c>
      <c r="D125" s="3" t="s">
        <v>276</v>
      </c>
      <c r="E125" s="3" t="s">
        <v>267</v>
      </c>
    </row>
    <row r="126" spans="3:5" x14ac:dyDescent="0.25">
      <c r="C126" s="3"/>
    </row>
    <row r="127" spans="3:5" x14ac:dyDescent="0.25">
      <c r="C127" s="3"/>
    </row>
    <row r="128" spans="3:5" x14ac:dyDescent="0.25">
      <c r="C128" s="3"/>
    </row>
    <row r="129" spans="3:5" x14ac:dyDescent="0.25">
      <c r="C129" s="3"/>
    </row>
    <row r="130" spans="3:5" ht="75" x14ac:dyDescent="0.25">
      <c r="C130" s="3" t="s">
        <v>70</v>
      </c>
      <c r="D130" s="3" t="s">
        <v>272</v>
      </c>
      <c r="E130" s="3" t="s">
        <v>277</v>
      </c>
    </row>
    <row r="131" spans="3:5" x14ac:dyDescent="0.25">
      <c r="C131" s="3"/>
    </row>
    <row r="132" spans="3:5" x14ac:dyDescent="0.25">
      <c r="C132" s="3"/>
    </row>
    <row r="133" spans="3:5" x14ac:dyDescent="0.25">
      <c r="C133" s="3"/>
    </row>
    <row r="134" spans="3:5" x14ac:dyDescent="0.25">
      <c r="C134" s="3"/>
    </row>
    <row r="135" spans="3:5" x14ac:dyDescent="0.25">
      <c r="C135" s="3"/>
    </row>
    <row r="136" spans="3:5" x14ac:dyDescent="0.25">
      <c r="C136" s="3"/>
    </row>
    <row r="137" spans="3:5" x14ac:dyDescent="0.25">
      <c r="C137" s="3"/>
    </row>
    <row r="138" spans="3:5" x14ac:dyDescent="0.25">
      <c r="C138" s="3"/>
    </row>
    <row r="139" spans="3:5" x14ac:dyDescent="0.25">
      <c r="C139" s="3"/>
    </row>
    <row r="140" spans="3:5" x14ac:dyDescent="0.25">
      <c r="C140" s="3"/>
    </row>
    <row r="141" spans="3:5" x14ac:dyDescent="0.25">
      <c r="C141" s="3"/>
    </row>
    <row r="142" spans="3:5" x14ac:dyDescent="0.25">
      <c r="C142" s="3"/>
    </row>
    <row r="143" spans="3:5" x14ac:dyDescent="0.25">
      <c r="C143" s="3"/>
    </row>
    <row r="144" spans="3:5" x14ac:dyDescent="0.25">
      <c r="C144" s="3"/>
    </row>
    <row r="145" spans="3:4" ht="30" x14ac:dyDescent="0.25">
      <c r="C145" s="3" t="s">
        <v>78</v>
      </c>
      <c r="D145" s="3" t="s">
        <v>277</v>
      </c>
    </row>
    <row r="146" spans="3:4" x14ac:dyDescent="0.25">
      <c r="C146" s="3"/>
    </row>
    <row r="147" spans="3:4" x14ac:dyDescent="0.25">
      <c r="C147" s="3"/>
    </row>
    <row r="148" spans="3:4" x14ac:dyDescent="0.25">
      <c r="C148" s="3"/>
    </row>
    <row r="149" spans="3:4" x14ac:dyDescent="0.25">
      <c r="C149" s="3"/>
    </row>
    <row r="150" spans="3:4" x14ac:dyDescent="0.25">
      <c r="C150" s="3"/>
    </row>
    <row r="151" spans="3:4" x14ac:dyDescent="0.25">
      <c r="C151" s="3"/>
    </row>
    <row r="152" spans="3:4" x14ac:dyDescent="0.25">
      <c r="C152" s="3"/>
    </row>
    <row r="153" spans="3:4" x14ac:dyDescent="0.25">
      <c r="C153" s="3"/>
    </row>
    <row r="154" spans="3:4" x14ac:dyDescent="0.25">
      <c r="C154" s="3"/>
    </row>
    <row r="155" spans="3:4" x14ac:dyDescent="0.25">
      <c r="C155" s="3"/>
    </row>
    <row r="156" spans="3:4" x14ac:dyDescent="0.25">
      <c r="C156" s="3"/>
    </row>
    <row r="157" spans="3:4" x14ac:dyDescent="0.25">
      <c r="C157" s="3"/>
    </row>
    <row r="158" spans="3:4" x14ac:dyDescent="0.25">
      <c r="C158" s="3"/>
    </row>
    <row r="159" spans="3:4" x14ac:dyDescent="0.25">
      <c r="C159" s="3"/>
    </row>
    <row r="160" spans="3:4" x14ac:dyDescent="0.25">
      <c r="C160" s="3"/>
    </row>
    <row r="161" spans="3:4" x14ac:dyDescent="0.25">
      <c r="C161" s="3"/>
    </row>
    <row r="162" spans="3:4" x14ac:dyDescent="0.25">
      <c r="C162" s="3"/>
    </row>
    <row r="163" spans="3:4" x14ac:dyDescent="0.25">
      <c r="C163" s="3"/>
    </row>
    <row r="164" spans="3:4" x14ac:dyDescent="0.25">
      <c r="C164" s="3" t="s">
        <v>84</v>
      </c>
    </row>
    <row r="165" spans="3:4" x14ac:dyDescent="0.25">
      <c r="C165" s="3"/>
    </row>
    <row r="166" spans="3:4" ht="30" x14ac:dyDescent="0.25">
      <c r="C166" s="3" t="s">
        <v>85</v>
      </c>
      <c r="D166" s="3" t="s">
        <v>271</v>
      </c>
    </row>
    <row r="167" spans="3:4" ht="60" x14ac:dyDescent="0.25">
      <c r="C167" s="3" t="s">
        <v>86</v>
      </c>
      <c r="D167" s="3" t="s">
        <v>275</v>
      </c>
    </row>
    <row r="168" spans="3:4" ht="30" x14ac:dyDescent="0.25">
      <c r="C168" s="3" t="s">
        <v>87</v>
      </c>
      <c r="D168" s="3" t="s">
        <v>271</v>
      </c>
    </row>
    <row r="169" spans="3:4" x14ac:dyDescent="0.25">
      <c r="C169" s="3"/>
    </row>
    <row r="170" spans="3:4" x14ac:dyDescent="0.25">
      <c r="C170" s="3"/>
    </row>
    <row r="171" spans="3:4" x14ac:dyDescent="0.25">
      <c r="C171" s="3"/>
    </row>
    <row r="172" spans="3:4" x14ac:dyDescent="0.25">
      <c r="C172" s="3"/>
    </row>
    <row r="173" spans="3:4" x14ac:dyDescent="0.25">
      <c r="C173" s="3"/>
    </row>
    <row r="174" spans="3:4" x14ac:dyDescent="0.25">
      <c r="C174" s="3" t="s">
        <v>90</v>
      </c>
      <c r="D174" s="3" t="s">
        <v>267</v>
      </c>
    </row>
    <row r="175" spans="3:4" x14ac:dyDescent="0.25">
      <c r="C175" s="3"/>
    </row>
    <row r="176" spans="3:4" x14ac:dyDescent="0.25">
      <c r="C176" s="3"/>
    </row>
    <row r="177" spans="3:4" x14ac:dyDescent="0.25">
      <c r="C177" s="3"/>
    </row>
    <row r="178" spans="3:4" x14ac:dyDescent="0.25">
      <c r="C178" s="3"/>
    </row>
    <row r="179" spans="3:4" x14ac:dyDescent="0.25">
      <c r="C179" s="3"/>
    </row>
    <row r="180" spans="3:4" x14ac:dyDescent="0.25">
      <c r="C180" s="3"/>
    </row>
    <row r="181" spans="3:4" x14ac:dyDescent="0.25">
      <c r="C181" s="3"/>
    </row>
    <row r="182" spans="3:4" x14ac:dyDescent="0.25">
      <c r="C182" s="3"/>
    </row>
    <row r="183" spans="3:4" x14ac:dyDescent="0.25">
      <c r="C183" s="3"/>
    </row>
    <row r="184" spans="3:4" x14ac:dyDescent="0.25">
      <c r="C184" s="3"/>
    </row>
    <row r="185" spans="3:4" x14ac:dyDescent="0.25">
      <c r="C185" s="3"/>
    </row>
    <row r="186" spans="3:4" x14ac:dyDescent="0.25">
      <c r="C186" s="3"/>
    </row>
    <row r="187" spans="3:4" x14ac:dyDescent="0.25">
      <c r="C187" s="3"/>
    </row>
    <row r="188" spans="3:4" ht="30" x14ac:dyDescent="0.25">
      <c r="C188" s="3" t="s">
        <v>96</v>
      </c>
      <c r="D188" s="3" t="s">
        <v>277</v>
      </c>
    </row>
    <row r="189" spans="3:4" x14ac:dyDescent="0.25">
      <c r="C189" s="3"/>
    </row>
    <row r="190" spans="3:4" x14ac:dyDescent="0.25">
      <c r="C190" s="3"/>
    </row>
    <row r="191" spans="3:4" x14ac:dyDescent="0.25">
      <c r="C191" s="3" t="s">
        <v>100</v>
      </c>
    </row>
    <row r="192" spans="3:4" x14ac:dyDescent="0.25">
      <c r="C192" s="3"/>
    </row>
    <row r="193" spans="3:6" x14ac:dyDescent="0.25">
      <c r="C193" s="3"/>
    </row>
    <row r="194" spans="3:6" x14ac:dyDescent="0.25">
      <c r="C194" s="3"/>
    </row>
    <row r="195" spans="3:6" x14ac:dyDescent="0.25">
      <c r="C195" s="3"/>
    </row>
    <row r="196" spans="3:6" x14ac:dyDescent="0.25">
      <c r="C196" s="3"/>
    </row>
    <row r="197" spans="3:6" x14ac:dyDescent="0.25">
      <c r="C197" s="3"/>
    </row>
    <row r="198" spans="3:6" x14ac:dyDescent="0.25">
      <c r="C198" s="3"/>
    </row>
    <row r="199" spans="3:6" x14ac:dyDescent="0.25">
      <c r="C199" s="3"/>
    </row>
    <row r="200" spans="3:6" x14ac:dyDescent="0.25">
      <c r="C200" s="3"/>
    </row>
    <row r="201" spans="3:6" x14ac:dyDescent="0.25">
      <c r="C201" s="3" t="s">
        <v>11</v>
      </c>
    </row>
    <row r="202" spans="3:6" x14ac:dyDescent="0.25">
      <c r="C202" s="3"/>
    </row>
    <row r="203" spans="3:6" ht="45" x14ac:dyDescent="0.25">
      <c r="C203" s="3" t="s">
        <v>105</v>
      </c>
      <c r="D203" s="3" t="s">
        <v>267</v>
      </c>
      <c r="E203" s="3" t="s">
        <v>271</v>
      </c>
      <c r="F203" s="3" t="s">
        <v>289</v>
      </c>
    </row>
    <row r="204" spans="3:6" x14ac:dyDescent="0.25">
      <c r="C204" s="3"/>
    </row>
    <row r="205" spans="3:6" x14ac:dyDescent="0.25">
      <c r="C205" s="3"/>
    </row>
    <row r="206" spans="3:6" ht="30" x14ac:dyDescent="0.25">
      <c r="C206" s="3" t="s">
        <v>109</v>
      </c>
      <c r="D206" s="3" t="s">
        <v>289</v>
      </c>
    </row>
    <row r="207" spans="3:6" x14ac:dyDescent="0.25">
      <c r="C207" s="3"/>
    </row>
    <row r="208" spans="3:6" x14ac:dyDescent="0.25">
      <c r="C208" s="3"/>
    </row>
    <row r="209" spans="3:5" x14ac:dyDescent="0.25">
      <c r="C209" s="3"/>
    </row>
    <row r="210" spans="3:5" x14ac:dyDescent="0.25">
      <c r="C210" s="3"/>
    </row>
    <row r="211" spans="3:5" x14ac:dyDescent="0.25">
      <c r="C211" s="3"/>
    </row>
    <row r="212" spans="3:5" x14ac:dyDescent="0.25">
      <c r="C212" s="3"/>
    </row>
    <row r="213" spans="3:5" x14ac:dyDescent="0.25">
      <c r="C213" s="3"/>
    </row>
    <row r="214" spans="3:5" x14ac:dyDescent="0.25">
      <c r="C214" s="3"/>
    </row>
    <row r="215" spans="3:5" ht="30" x14ac:dyDescent="0.25">
      <c r="C215" s="3" t="s">
        <v>112</v>
      </c>
      <c r="D215" s="3" t="s">
        <v>276</v>
      </c>
      <c r="E215" s="3" t="s">
        <v>277</v>
      </c>
    </row>
    <row r="216" spans="3:5" x14ac:dyDescent="0.25">
      <c r="C216" s="3"/>
    </row>
    <row r="217" spans="3:5" ht="30" x14ac:dyDescent="0.25">
      <c r="C217" s="3" t="s">
        <v>113</v>
      </c>
      <c r="D217" s="3" t="s">
        <v>289</v>
      </c>
    </row>
    <row r="218" spans="3:5" x14ac:dyDescent="0.25">
      <c r="C218" s="3"/>
    </row>
    <row r="219" spans="3:5" x14ac:dyDescent="0.25">
      <c r="C219" s="3"/>
    </row>
    <row r="220" spans="3:5" x14ac:dyDescent="0.25">
      <c r="C220" s="3"/>
    </row>
    <row r="221" spans="3:5" ht="30" x14ac:dyDescent="0.25">
      <c r="C221" s="3" t="s">
        <v>115</v>
      </c>
      <c r="D221" s="3" t="s">
        <v>277</v>
      </c>
    </row>
    <row r="222" spans="3:5" x14ac:dyDescent="0.25">
      <c r="C222" s="3"/>
    </row>
    <row r="223" spans="3:5" x14ac:dyDescent="0.25">
      <c r="C223" s="3"/>
    </row>
    <row r="224" spans="3:5" x14ac:dyDescent="0.25">
      <c r="C224" s="3"/>
    </row>
    <row r="225" spans="3:4" x14ac:dyDescent="0.25">
      <c r="C225" s="3"/>
    </row>
    <row r="226" spans="3:4" x14ac:dyDescent="0.25">
      <c r="C226" s="3"/>
    </row>
    <row r="227" spans="3:4" x14ac:dyDescent="0.25">
      <c r="C227" s="3"/>
    </row>
    <row r="228" spans="3:4" ht="30" x14ac:dyDescent="0.25">
      <c r="C228" s="3" t="s">
        <v>119</v>
      </c>
      <c r="D228" s="3" t="s">
        <v>271</v>
      </c>
    </row>
    <row r="229" spans="3:4" x14ac:dyDescent="0.25">
      <c r="C229" s="3"/>
    </row>
    <row r="230" spans="3:4" x14ac:dyDescent="0.25">
      <c r="C230" s="3"/>
    </row>
    <row r="231" spans="3:4" x14ac:dyDescent="0.25">
      <c r="C231" s="3"/>
    </row>
    <row r="232" spans="3:4" x14ac:dyDescent="0.25">
      <c r="C232" s="3"/>
    </row>
    <row r="233" spans="3:4" x14ac:dyDescent="0.25">
      <c r="C233" s="3" t="s">
        <v>121</v>
      </c>
    </row>
    <row r="234" spans="3:4" x14ac:dyDescent="0.25">
      <c r="C234" s="3"/>
    </row>
    <row r="235" spans="3:4" x14ac:dyDescent="0.25">
      <c r="C235" s="3" t="s">
        <v>122</v>
      </c>
    </row>
    <row r="236" spans="3:4" x14ac:dyDescent="0.25">
      <c r="C236" s="3"/>
    </row>
    <row r="237" spans="3:4" x14ac:dyDescent="0.25">
      <c r="C237" s="3"/>
    </row>
    <row r="238" spans="3:4" x14ac:dyDescent="0.25">
      <c r="C238" s="3"/>
    </row>
    <row r="239" spans="3:4" x14ac:dyDescent="0.25">
      <c r="C239" s="3"/>
    </row>
    <row r="240" spans="3:4" x14ac:dyDescent="0.25">
      <c r="C240" s="3"/>
    </row>
    <row r="241" spans="3:4" x14ac:dyDescent="0.25">
      <c r="C241" s="3"/>
    </row>
    <row r="242" spans="3:4" x14ac:dyDescent="0.25">
      <c r="C242" s="3"/>
    </row>
    <row r="243" spans="3:4" x14ac:dyDescent="0.25">
      <c r="C243" s="3"/>
    </row>
    <row r="244" spans="3:4" x14ac:dyDescent="0.25">
      <c r="C244" s="3"/>
    </row>
    <row r="245" spans="3:4" x14ac:dyDescent="0.25">
      <c r="C245" s="3"/>
    </row>
    <row r="246" spans="3:4" x14ac:dyDescent="0.25">
      <c r="C246" s="3"/>
    </row>
    <row r="247" spans="3:4" x14ac:dyDescent="0.25">
      <c r="C247" s="3"/>
    </row>
    <row r="248" spans="3:4" x14ac:dyDescent="0.25">
      <c r="C248" s="3"/>
    </row>
    <row r="249" spans="3:4" x14ac:dyDescent="0.25">
      <c r="C249" s="3" t="s">
        <v>128</v>
      </c>
    </row>
    <row r="250" spans="3:4" x14ac:dyDescent="0.25">
      <c r="C250" s="3"/>
    </row>
    <row r="251" spans="3:4" x14ac:dyDescent="0.25">
      <c r="C251" s="3"/>
    </row>
    <row r="252" spans="3:4" ht="30" x14ac:dyDescent="0.25">
      <c r="C252" s="3" t="s">
        <v>129</v>
      </c>
      <c r="D252" s="3" t="s">
        <v>271</v>
      </c>
    </row>
    <row r="253" spans="3:4" x14ac:dyDescent="0.25">
      <c r="C253" s="3"/>
    </row>
    <row r="254" spans="3:4" x14ac:dyDescent="0.25">
      <c r="C254" s="3"/>
    </row>
    <row r="255" spans="3:4" x14ac:dyDescent="0.25">
      <c r="C255" s="3"/>
    </row>
    <row r="256" spans="3:4" x14ac:dyDescent="0.25">
      <c r="C256" s="3"/>
    </row>
    <row r="257" spans="3:4" x14ac:dyDescent="0.25">
      <c r="C257" s="3"/>
    </row>
    <row r="258" spans="3:4" x14ac:dyDescent="0.25">
      <c r="C258" s="3"/>
    </row>
    <row r="259" spans="3:4" x14ac:dyDescent="0.25">
      <c r="C259" s="3"/>
    </row>
    <row r="260" spans="3:4" x14ac:dyDescent="0.25">
      <c r="C260" s="3"/>
    </row>
    <row r="261" spans="3:4" x14ac:dyDescent="0.25">
      <c r="C261" s="3"/>
    </row>
    <row r="262" spans="3:4" x14ac:dyDescent="0.25">
      <c r="C262" s="3"/>
    </row>
    <row r="263" spans="3:4" x14ac:dyDescent="0.25">
      <c r="C263" s="3"/>
    </row>
    <row r="264" spans="3:4" x14ac:dyDescent="0.25">
      <c r="C264" s="3"/>
    </row>
    <row r="265" spans="3:4" x14ac:dyDescent="0.25">
      <c r="C265" s="3"/>
    </row>
    <row r="266" spans="3:4" x14ac:dyDescent="0.25">
      <c r="C266" s="3"/>
    </row>
    <row r="267" spans="3:4" x14ac:dyDescent="0.25">
      <c r="C267" s="3"/>
    </row>
    <row r="268" spans="3:4" ht="30" x14ac:dyDescent="0.25">
      <c r="C268" s="3" t="s">
        <v>135</v>
      </c>
      <c r="D268" s="3" t="s">
        <v>271</v>
      </c>
    </row>
    <row r="269" spans="3:4" x14ac:dyDescent="0.25">
      <c r="C269" s="3"/>
    </row>
    <row r="270" spans="3:4" ht="45" x14ac:dyDescent="0.25">
      <c r="C270" s="3" t="s">
        <v>136</v>
      </c>
      <c r="D270" s="3" t="s">
        <v>273</v>
      </c>
    </row>
    <row r="271" spans="3:4" x14ac:dyDescent="0.25">
      <c r="C271" s="3"/>
    </row>
    <row r="272" spans="3:4" x14ac:dyDescent="0.25">
      <c r="C272" s="3"/>
    </row>
    <row r="273" spans="3:4" x14ac:dyDescent="0.25">
      <c r="C273" s="3"/>
    </row>
    <row r="274" spans="3:4" x14ac:dyDescent="0.25">
      <c r="C274" s="3"/>
    </row>
    <row r="275" spans="3:4" x14ac:dyDescent="0.25">
      <c r="C275" s="3"/>
    </row>
    <row r="276" spans="3:4" x14ac:dyDescent="0.25">
      <c r="C276" s="3"/>
    </row>
    <row r="277" spans="3:4" x14ac:dyDescent="0.25">
      <c r="C277" s="3"/>
    </row>
    <row r="278" spans="3:4" ht="30" x14ac:dyDescent="0.25">
      <c r="C278" s="3" t="s">
        <v>137</v>
      </c>
      <c r="D278" s="3" t="s">
        <v>271</v>
      </c>
    </row>
    <row r="279" spans="3:4" x14ac:dyDescent="0.25">
      <c r="C279" s="3"/>
    </row>
    <row r="280" spans="3:4" x14ac:dyDescent="0.25">
      <c r="C280" s="3"/>
    </row>
    <row r="281" spans="3:4" x14ac:dyDescent="0.25">
      <c r="C281" s="3"/>
    </row>
    <row r="282" spans="3:4" x14ac:dyDescent="0.25">
      <c r="C282" s="3"/>
    </row>
    <row r="283" spans="3:4" x14ac:dyDescent="0.25">
      <c r="C283" s="3"/>
    </row>
    <row r="284" spans="3:4" x14ac:dyDescent="0.25">
      <c r="C284" s="3"/>
    </row>
    <row r="285" spans="3:4" x14ac:dyDescent="0.25">
      <c r="C285" s="3"/>
    </row>
    <row r="286" spans="3:4" x14ac:dyDescent="0.25">
      <c r="C286" s="3"/>
    </row>
    <row r="287" spans="3:4" x14ac:dyDescent="0.25">
      <c r="C287" s="3"/>
    </row>
    <row r="288" spans="3:4" x14ac:dyDescent="0.25">
      <c r="C288" s="3"/>
    </row>
    <row r="289" spans="3:5" x14ac:dyDescent="0.25">
      <c r="C289" s="3"/>
    </row>
    <row r="290" spans="3:5" x14ac:dyDescent="0.25">
      <c r="C290" s="3"/>
    </row>
    <row r="291" spans="3:5" ht="45" x14ac:dyDescent="0.25">
      <c r="C291" s="3" t="s">
        <v>144</v>
      </c>
      <c r="D291" s="3" t="s">
        <v>289</v>
      </c>
      <c r="E291" s="3" t="s">
        <v>271</v>
      </c>
    </row>
    <row r="292" spans="3:5" x14ac:dyDescent="0.25">
      <c r="C292" s="3"/>
    </row>
    <row r="293" spans="3:5" x14ac:dyDescent="0.25">
      <c r="C293" s="3"/>
    </row>
    <row r="294" spans="3:5" x14ac:dyDescent="0.25">
      <c r="C294" s="3"/>
    </row>
    <row r="295" spans="3:5" x14ac:dyDescent="0.25">
      <c r="C295" s="3"/>
    </row>
    <row r="296" spans="3:5" x14ac:dyDescent="0.25">
      <c r="C296" s="3"/>
    </row>
    <row r="297" spans="3:5" ht="30" x14ac:dyDescent="0.25">
      <c r="C297" s="3" t="s">
        <v>150</v>
      </c>
      <c r="D297" s="3" t="s">
        <v>267</v>
      </c>
    </row>
    <row r="298" spans="3:5" x14ac:dyDescent="0.25">
      <c r="C298" s="3"/>
    </row>
    <row r="299" spans="3:5" x14ac:dyDescent="0.25">
      <c r="C299" s="3"/>
    </row>
    <row r="300" spans="3:5" x14ac:dyDescent="0.25">
      <c r="C300" s="3"/>
    </row>
    <row r="301" spans="3:5" x14ac:dyDescent="0.25">
      <c r="C301" s="3"/>
    </row>
    <row r="302" spans="3:5" x14ac:dyDescent="0.25">
      <c r="C302" s="3"/>
    </row>
    <row r="303" spans="3:5" ht="30" x14ac:dyDescent="0.25">
      <c r="C303" s="3" t="s">
        <v>153</v>
      </c>
    </row>
    <row r="304" spans="3:5"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7" ht="45" x14ac:dyDescent="0.25">
      <c r="C321" s="3" t="s">
        <v>161</v>
      </c>
      <c r="D321" s="3" t="s">
        <v>272</v>
      </c>
    </row>
    <row r="322" spans="3:7" x14ac:dyDescent="0.25">
      <c r="C322" s="3"/>
    </row>
    <row r="323" spans="3:7" x14ac:dyDescent="0.25">
      <c r="C323" s="3"/>
    </row>
    <row r="324" spans="3:7" x14ac:dyDescent="0.25">
      <c r="C324" s="3"/>
    </row>
    <row r="325" spans="3:7" ht="60" x14ac:dyDescent="0.25">
      <c r="C325" s="3" t="s">
        <v>163</v>
      </c>
      <c r="D325" s="3" t="s">
        <v>272</v>
      </c>
      <c r="E325" s="3" t="s">
        <v>267</v>
      </c>
      <c r="F325" s="3" t="s">
        <v>273</v>
      </c>
      <c r="G325" s="3" t="s">
        <v>271</v>
      </c>
    </row>
    <row r="326" spans="3:7" x14ac:dyDescent="0.25">
      <c r="C326" s="3"/>
    </row>
    <row r="327" spans="3:7" x14ac:dyDescent="0.25">
      <c r="C327" s="3"/>
    </row>
    <row r="328" spans="3:7" x14ac:dyDescent="0.25">
      <c r="C328" s="3"/>
    </row>
    <row r="329" spans="3:7" x14ac:dyDescent="0.25">
      <c r="C329" s="3"/>
    </row>
    <row r="330" spans="3:7" x14ac:dyDescent="0.25">
      <c r="C330" s="3"/>
    </row>
    <row r="331" spans="3:7" x14ac:dyDescent="0.25">
      <c r="C331" s="3"/>
    </row>
    <row r="332" spans="3:7" x14ac:dyDescent="0.25">
      <c r="C332" s="3"/>
    </row>
    <row r="333" spans="3:7" x14ac:dyDescent="0.25">
      <c r="C333" s="3"/>
    </row>
    <row r="334" spans="3:7" x14ac:dyDescent="0.25">
      <c r="C334" s="3"/>
    </row>
    <row r="335" spans="3:7" x14ac:dyDescent="0.25">
      <c r="C335" s="3"/>
    </row>
    <row r="336" spans="3:7" x14ac:dyDescent="0.25">
      <c r="C336" s="3"/>
    </row>
    <row r="337" spans="3:4" x14ac:dyDescent="0.25">
      <c r="C337" s="3"/>
    </row>
    <row r="338" spans="3:4" x14ac:dyDescent="0.25">
      <c r="C338" s="3"/>
    </row>
    <row r="339" spans="3:4" x14ac:dyDescent="0.25">
      <c r="C339" s="3"/>
    </row>
    <row r="340" spans="3:4" x14ac:dyDescent="0.25">
      <c r="C340" s="3"/>
    </row>
    <row r="341" spans="3:4" x14ac:dyDescent="0.25">
      <c r="C341" s="3"/>
    </row>
    <row r="342" spans="3:4" x14ac:dyDescent="0.25">
      <c r="C342" s="3"/>
    </row>
    <row r="343" spans="3:4" x14ac:dyDescent="0.25">
      <c r="C343" s="3"/>
    </row>
    <row r="344" spans="3:4" x14ac:dyDescent="0.25">
      <c r="C344" s="3"/>
    </row>
    <row r="345" spans="3:4" x14ac:dyDescent="0.25">
      <c r="C345" s="3"/>
    </row>
    <row r="346" spans="3:4" x14ac:dyDescent="0.25">
      <c r="C346" s="3"/>
    </row>
    <row r="347" spans="3:4" x14ac:dyDescent="0.25">
      <c r="C347" s="3"/>
    </row>
    <row r="348" spans="3:4" x14ac:dyDescent="0.25">
      <c r="C348" s="3"/>
    </row>
    <row r="349" spans="3:4" x14ac:dyDescent="0.25">
      <c r="C349" s="3" t="s">
        <v>176</v>
      </c>
      <c r="D349" s="3" t="s">
        <v>267</v>
      </c>
    </row>
    <row r="350" spans="3:4" x14ac:dyDescent="0.25">
      <c r="C350" s="3"/>
    </row>
    <row r="351" spans="3:4" x14ac:dyDescent="0.25">
      <c r="C351" s="3"/>
    </row>
    <row r="352" spans="3:4" x14ac:dyDescent="0.25">
      <c r="C352" s="3"/>
    </row>
    <row r="353" spans="3:4" x14ac:dyDescent="0.25">
      <c r="C353" s="3"/>
    </row>
    <row r="354" spans="3:4" x14ac:dyDescent="0.25">
      <c r="C354" s="3"/>
    </row>
    <row r="355" spans="3:4" x14ac:dyDescent="0.25">
      <c r="C355" s="3"/>
    </row>
    <row r="356" spans="3:4" x14ac:dyDescent="0.25">
      <c r="C356" s="3"/>
    </row>
    <row r="357" spans="3:4" x14ac:dyDescent="0.25">
      <c r="C357" s="3"/>
    </row>
    <row r="358" spans="3:4" ht="30" x14ac:dyDescent="0.25">
      <c r="C358" s="3" t="s">
        <v>182</v>
      </c>
      <c r="D358" s="3" t="s">
        <v>271</v>
      </c>
    </row>
    <row r="359" spans="3:4" x14ac:dyDescent="0.25">
      <c r="C359" s="3"/>
    </row>
    <row r="360" spans="3:4" x14ac:dyDescent="0.25">
      <c r="C360" s="3"/>
    </row>
    <row r="361" spans="3:4" x14ac:dyDescent="0.25">
      <c r="C361" s="3"/>
    </row>
    <row r="362" spans="3:4" ht="30" x14ac:dyDescent="0.25">
      <c r="C362" s="3" t="s">
        <v>185</v>
      </c>
      <c r="D362" s="3" t="s">
        <v>289</v>
      </c>
    </row>
    <row r="363" spans="3:4" x14ac:dyDescent="0.25">
      <c r="C363" s="3"/>
    </row>
    <row r="364" spans="3:4" x14ac:dyDescent="0.25">
      <c r="C364" s="3"/>
    </row>
    <row r="365" spans="3:4" x14ac:dyDescent="0.25">
      <c r="C365" s="3"/>
    </row>
    <row r="366" spans="3:4" x14ac:dyDescent="0.25">
      <c r="C366" s="3"/>
    </row>
    <row r="367" spans="3:4" ht="30" x14ac:dyDescent="0.25">
      <c r="C367" s="3" t="s">
        <v>187</v>
      </c>
      <c r="D367" s="3" t="s">
        <v>271</v>
      </c>
    </row>
    <row r="368" spans="3:4" x14ac:dyDescent="0.25">
      <c r="C368" s="3"/>
    </row>
    <row r="369" spans="3:4" x14ac:dyDescent="0.25">
      <c r="C369" s="3"/>
    </row>
    <row r="370" spans="3:4" x14ac:dyDescent="0.25">
      <c r="C370" s="3"/>
    </row>
    <row r="371" spans="3:4" x14ac:dyDescent="0.25">
      <c r="C371" s="3"/>
    </row>
    <row r="372" spans="3:4" x14ac:dyDescent="0.25">
      <c r="C372" s="3"/>
    </row>
    <row r="373" spans="3:4" x14ac:dyDescent="0.25">
      <c r="C373" s="3"/>
    </row>
    <row r="374" spans="3:4" x14ac:dyDescent="0.25">
      <c r="C374" s="3"/>
    </row>
    <row r="375" spans="3:4" x14ac:dyDescent="0.25">
      <c r="C375" s="3"/>
    </row>
    <row r="376" spans="3:4" ht="45" x14ac:dyDescent="0.25">
      <c r="C376" s="3" t="s">
        <v>193</v>
      </c>
      <c r="D376" s="3" t="s">
        <v>272</v>
      </c>
    </row>
    <row r="377" spans="3:4" x14ac:dyDescent="0.25">
      <c r="C377" s="3"/>
    </row>
    <row r="378" spans="3:4" x14ac:dyDescent="0.25">
      <c r="C378" s="3"/>
    </row>
    <row r="379" spans="3:4" x14ac:dyDescent="0.25">
      <c r="C379" s="3"/>
    </row>
    <row r="380" spans="3:4" x14ac:dyDescent="0.25">
      <c r="C380" s="3"/>
    </row>
    <row r="381" spans="3:4" x14ac:dyDescent="0.25">
      <c r="C381" s="3"/>
    </row>
    <row r="382" spans="3:4" x14ac:dyDescent="0.25">
      <c r="C382" s="3"/>
    </row>
    <row r="383" spans="3:4" x14ac:dyDescent="0.25">
      <c r="C383" s="3"/>
    </row>
    <row r="384" spans="3:4" x14ac:dyDescent="0.25">
      <c r="C384" s="3"/>
    </row>
    <row r="385" spans="3:4" x14ac:dyDescent="0.25">
      <c r="C385" s="3"/>
    </row>
    <row r="386" spans="3:4" x14ac:dyDescent="0.25">
      <c r="C386" s="3"/>
    </row>
    <row r="387" spans="3:4" ht="30" x14ac:dyDescent="0.25">
      <c r="C387" s="3" t="s">
        <v>197</v>
      </c>
      <c r="D387" s="3" t="s">
        <v>271</v>
      </c>
    </row>
    <row r="388" spans="3:4" x14ac:dyDescent="0.25">
      <c r="C388" s="3"/>
    </row>
    <row r="389" spans="3:4" x14ac:dyDescent="0.25">
      <c r="C389" s="3"/>
    </row>
    <row r="390" spans="3:4" x14ac:dyDescent="0.25">
      <c r="C390" s="3"/>
    </row>
    <row r="391" spans="3:4" x14ac:dyDescent="0.25">
      <c r="C391" s="3"/>
    </row>
    <row r="392" spans="3:4" x14ac:dyDescent="0.25">
      <c r="C392" s="3"/>
    </row>
    <row r="393" spans="3:4" x14ac:dyDescent="0.25">
      <c r="C393" s="3"/>
    </row>
    <row r="394" spans="3:4" x14ac:dyDescent="0.25">
      <c r="C394" s="3"/>
    </row>
    <row r="395" spans="3:4" x14ac:dyDescent="0.25">
      <c r="C395" s="3"/>
    </row>
    <row r="396" spans="3:4" x14ac:dyDescent="0.25">
      <c r="C396" s="3"/>
    </row>
    <row r="397" spans="3:4" x14ac:dyDescent="0.25">
      <c r="C397" s="3"/>
    </row>
    <row r="398" spans="3:4" x14ac:dyDescent="0.25">
      <c r="C398" s="3" t="s">
        <v>200</v>
      </c>
      <c r="D398" s="3" t="s">
        <v>276</v>
      </c>
    </row>
    <row r="399" spans="3:4" x14ac:dyDescent="0.25">
      <c r="C399" s="3"/>
    </row>
    <row r="400" spans="3:4" x14ac:dyDescent="0.25">
      <c r="C400" s="3"/>
    </row>
    <row r="401" spans="3:4" x14ac:dyDescent="0.25">
      <c r="C401" s="3"/>
    </row>
    <row r="402" spans="3:4" ht="30" x14ac:dyDescent="0.25">
      <c r="C402" s="3" t="s">
        <v>201</v>
      </c>
      <c r="D402" s="3" t="s">
        <v>266</v>
      </c>
    </row>
    <row r="403" spans="3:4" ht="30" x14ac:dyDescent="0.25">
      <c r="C403" s="3" t="s">
        <v>202</v>
      </c>
      <c r="D403" s="3" t="s">
        <v>271</v>
      </c>
    </row>
    <row r="404" spans="3:4" x14ac:dyDescent="0.25">
      <c r="C404" s="3"/>
    </row>
    <row r="405" spans="3:4" x14ac:dyDescent="0.25">
      <c r="C405" s="3"/>
    </row>
    <row r="406" spans="3:4" x14ac:dyDescent="0.25">
      <c r="C406" s="3"/>
    </row>
    <row r="407" spans="3:4" x14ac:dyDescent="0.25">
      <c r="C407" s="3"/>
    </row>
    <row r="408" spans="3:4" x14ac:dyDescent="0.25">
      <c r="C408" s="3"/>
    </row>
    <row r="409" spans="3:4" x14ac:dyDescent="0.25">
      <c r="C409" s="3"/>
    </row>
    <row r="410" spans="3:4" x14ac:dyDescent="0.25">
      <c r="C410" s="3"/>
    </row>
    <row r="411" spans="3:4" x14ac:dyDescent="0.25">
      <c r="C411" s="3"/>
    </row>
    <row r="412" spans="3:4" x14ac:dyDescent="0.25">
      <c r="C412" s="3"/>
    </row>
    <row r="413" spans="3:4" x14ac:dyDescent="0.25">
      <c r="C413" s="3"/>
    </row>
    <row r="414" spans="3:4" x14ac:dyDescent="0.25">
      <c r="C414" s="3"/>
    </row>
    <row r="415" spans="3:4" x14ac:dyDescent="0.25">
      <c r="C415" s="3"/>
    </row>
    <row r="416" spans="3:4" x14ac:dyDescent="0.25">
      <c r="C416" s="3"/>
    </row>
    <row r="417" spans="3:4" x14ac:dyDescent="0.25">
      <c r="C417" s="3"/>
    </row>
    <row r="418" spans="3:4" ht="90" x14ac:dyDescent="0.25">
      <c r="C418" s="3" t="s">
        <v>213</v>
      </c>
      <c r="D418" s="3" t="s">
        <v>266</v>
      </c>
    </row>
    <row r="419" spans="3:4" x14ac:dyDescent="0.25">
      <c r="C419" s="3" t="s">
        <v>214</v>
      </c>
    </row>
    <row r="420" spans="3:4" x14ac:dyDescent="0.25">
      <c r="C420" s="3" t="s">
        <v>215</v>
      </c>
    </row>
    <row r="421" spans="3:4" x14ac:dyDescent="0.25">
      <c r="C421" s="3"/>
    </row>
    <row r="422" spans="3:4" x14ac:dyDescent="0.25">
      <c r="C422" s="3"/>
    </row>
    <row r="423" spans="3:4" x14ac:dyDescent="0.25">
      <c r="C423" s="3"/>
    </row>
    <row r="424" spans="3:4" x14ac:dyDescent="0.25">
      <c r="C424" s="3"/>
    </row>
    <row r="425" spans="3:4" x14ac:dyDescent="0.25">
      <c r="C425" s="3"/>
    </row>
    <row r="426" spans="3:4" x14ac:dyDescent="0.25">
      <c r="C426" s="3"/>
    </row>
    <row r="427" spans="3:4" x14ac:dyDescent="0.25">
      <c r="C427" s="3"/>
    </row>
    <row r="428" spans="3:4" x14ac:dyDescent="0.25">
      <c r="C428" s="3"/>
    </row>
    <row r="429" spans="3:4" x14ac:dyDescent="0.25">
      <c r="C429" s="3"/>
    </row>
    <row r="430" spans="3:4" x14ac:dyDescent="0.25">
      <c r="C430" s="3"/>
    </row>
    <row r="431" spans="3:4" x14ac:dyDescent="0.25">
      <c r="C431" s="3"/>
    </row>
    <row r="432" spans="3:4" x14ac:dyDescent="0.25">
      <c r="C432" s="3"/>
    </row>
    <row r="433" spans="3:4" x14ac:dyDescent="0.25">
      <c r="C433" s="3"/>
    </row>
    <row r="434" spans="3:4" x14ac:dyDescent="0.25">
      <c r="C434" s="3"/>
    </row>
    <row r="435" spans="3:4" ht="30" x14ac:dyDescent="0.25">
      <c r="C435" s="3" t="s">
        <v>224</v>
      </c>
      <c r="D435" s="3" t="s">
        <v>271</v>
      </c>
    </row>
    <row r="436" spans="3:4" x14ac:dyDescent="0.25">
      <c r="C436" s="3"/>
    </row>
    <row r="437" spans="3:4" x14ac:dyDescent="0.25">
      <c r="C437" s="3"/>
    </row>
    <row r="438" spans="3:4" x14ac:dyDescent="0.25">
      <c r="C438" s="3"/>
    </row>
    <row r="439" spans="3:4" x14ac:dyDescent="0.25">
      <c r="C439" s="3"/>
    </row>
    <row r="440" spans="3:4" x14ac:dyDescent="0.25">
      <c r="C440" s="3"/>
    </row>
    <row r="441" spans="3:4" x14ac:dyDescent="0.25">
      <c r="C441" s="3"/>
    </row>
    <row r="442" spans="3:4" x14ac:dyDescent="0.25">
      <c r="C442" s="3"/>
    </row>
    <row r="443" spans="3:4" x14ac:dyDescent="0.25">
      <c r="C443" s="3"/>
    </row>
    <row r="444" spans="3:4" x14ac:dyDescent="0.25">
      <c r="C444" s="3"/>
    </row>
    <row r="445" spans="3:4" ht="30" x14ac:dyDescent="0.25">
      <c r="C445" s="3" t="s">
        <v>230</v>
      </c>
      <c r="D445" s="3" t="s">
        <v>271</v>
      </c>
    </row>
    <row r="446" spans="3:4" x14ac:dyDescent="0.25">
      <c r="C446" s="3"/>
    </row>
    <row r="447" spans="3:4" x14ac:dyDescent="0.25">
      <c r="C447" s="3"/>
    </row>
    <row r="448" spans="3:4" x14ac:dyDescent="0.25">
      <c r="C448" s="3"/>
    </row>
    <row r="449" spans="3:5" x14ac:dyDescent="0.25">
      <c r="C449" s="3"/>
    </row>
    <row r="450" spans="3:5" x14ac:dyDescent="0.25">
      <c r="C450" s="3"/>
    </row>
    <row r="451" spans="3:5" x14ac:dyDescent="0.25">
      <c r="C451" s="3"/>
    </row>
    <row r="452" spans="3:5" x14ac:dyDescent="0.25">
      <c r="C452" s="3"/>
    </row>
    <row r="453" spans="3:5" x14ac:dyDescent="0.25">
      <c r="C453" s="3"/>
    </row>
    <row r="454" spans="3:5" ht="30" x14ac:dyDescent="0.25">
      <c r="C454" s="3" t="s">
        <v>234</v>
      </c>
      <c r="D454" s="3" t="s">
        <v>266</v>
      </c>
    </row>
    <row r="455" spans="3:5" x14ac:dyDescent="0.25">
      <c r="C455" s="3"/>
    </row>
    <row r="456" spans="3:5" x14ac:dyDescent="0.25">
      <c r="C456" s="3"/>
    </row>
    <row r="457" spans="3:5" ht="30" x14ac:dyDescent="0.25">
      <c r="C457" s="3" t="s">
        <v>236</v>
      </c>
      <c r="D457" s="3" t="s">
        <v>272</v>
      </c>
    </row>
    <row r="458" spans="3:5" x14ac:dyDescent="0.25">
      <c r="C458" s="3"/>
    </row>
    <row r="459" spans="3:5" x14ac:dyDescent="0.25">
      <c r="C459" s="3"/>
    </row>
    <row r="460" spans="3:5" x14ac:dyDescent="0.25">
      <c r="C460" s="3"/>
    </row>
    <row r="461" spans="3:5" ht="75" x14ac:dyDescent="0.25">
      <c r="C461" s="3" t="s">
        <v>240</v>
      </c>
      <c r="D461" s="3" t="s">
        <v>273</v>
      </c>
      <c r="E461" s="3" t="s">
        <v>289</v>
      </c>
    </row>
    <row r="462" spans="3:5" ht="60" x14ac:dyDescent="0.25">
      <c r="C462" s="3" t="s">
        <v>241</v>
      </c>
      <c r="D462" s="3" t="s">
        <v>271</v>
      </c>
      <c r="E462" s="3" t="s">
        <v>273</v>
      </c>
    </row>
    <row r="463" spans="3:5" ht="30" x14ac:dyDescent="0.25">
      <c r="C463" s="3" t="s">
        <v>244</v>
      </c>
      <c r="D463" s="3" t="s">
        <v>266</v>
      </c>
    </row>
    <row r="464" spans="3:5" ht="60" x14ac:dyDescent="0.25">
      <c r="C464" s="3" t="s">
        <v>245</v>
      </c>
      <c r="D464" s="3" t="s">
        <v>276</v>
      </c>
      <c r="E464" s="3" t="s">
        <v>273</v>
      </c>
    </row>
    <row r="465" spans="3:4" ht="45" x14ac:dyDescent="0.25">
      <c r="C465" s="3" t="s">
        <v>246</v>
      </c>
      <c r="D465" s="3" t="s">
        <v>275</v>
      </c>
    </row>
    <row r="466" spans="3:4" x14ac:dyDescent="0.25">
      <c r="C466" s="3"/>
    </row>
    <row r="467" spans="3:4" x14ac:dyDescent="0.25">
      <c r="C467" s="3"/>
    </row>
    <row r="468" spans="3:4" x14ac:dyDescent="0.25">
      <c r="C468" s="3"/>
    </row>
    <row r="469" spans="3:4" x14ac:dyDescent="0.25">
      <c r="C469" s="3"/>
    </row>
    <row r="470" spans="3:4" x14ac:dyDescent="0.25">
      <c r="C470" s="3"/>
    </row>
    <row r="471" spans="3:4" x14ac:dyDescent="0.25">
      <c r="C471" s="3"/>
    </row>
    <row r="472" spans="3:4" x14ac:dyDescent="0.25">
      <c r="C472" s="3"/>
    </row>
    <row r="473" spans="3:4" ht="30" x14ac:dyDescent="0.25">
      <c r="C473" s="3" t="s">
        <v>248</v>
      </c>
      <c r="D473" s="3" t="s">
        <v>276</v>
      </c>
    </row>
    <row r="474" spans="3:4" ht="30" x14ac:dyDescent="0.25">
      <c r="C474" s="3" t="s">
        <v>249</v>
      </c>
      <c r="D474" s="3" t="s">
        <v>271</v>
      </c>
    </row>
    <row r="475" spans="3:4" x14ac:dyDescent="0.25">
      <c r="C475" s="3"/>
    </row>
    <row r="476" spans="3:4" x14ac:dyDescent="0.25">
      <c r="C476" s="3"/>
    </row>
    <row r="477" spans="3:4" x14ac:dyDescent="0.25">
      <c r="C477" s="3"/>
    </row>
    <row r="478" spans="3:4" x14ac:dyDescent="0.25">
      <c r="C478" s="3"/>
    </row>
    <row r="479" spans="3:4" x14ac:dyDescent="0.25">
      <c r="C479" s="3"/>
    </row>
  </sheetData>
  <dataValidations count="1">
    <dataValidation type="list" allowBlank="1" showInputMessage="1" showErrorMessage="1" sqref="D2:G475" xr:uid="{0517B242-80FF-435D-86FB-B23E93CEF924}">
      <formula1>$H$2:$H$12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s19_use_future</vt:lpstr>
      <vt:lpstr>classification_yes</vt:lpstr>
      <vt:lpstr>classification_no</vt:lpstr>
      <vt:lpstr>classification_dont_know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Daniella Tola</dc:creator>
  <cp:lastModifiedBy>Daniella Tola</cp:lastModifiedBy>
  <dcterms:created xsi:type="dcterms:W3CDTF">2023-02-07T13:32:23Z</dcterms:created>
  <dcterms:modified xsi:type="dcterms:W3CDTF">2023-02-11T07:23:34Z</dcterms:modified>
</cp:coreProperties>
</file>