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questionnaire/responses/final/csv_completed_responses/"/>
    </mc:Choice>
  </mc:AlternateContent>
  <xr:revisionPtr revIDLastSave="0" documentId="13_ncr:40009_{1755FB2F-68A5-4321-89D2-3C6FAA0FD034}" xr6:coauthVersionLast="47" xr6:coauthVersionMax="47" xr10:uidLastSave="{00000000-0000-0000-0000-000000000000}"/>
  <bookViews>
    <workbookView xWindow="-120" yWindow="-120" windowWidth="38640" windowHeight="21240" activeTab="1"/>
  </bookViews>
  <sheets>
    <sheet name="s2_simulation_tools" sheetId="1" r:id="rId1"/>
    <sheet name="classification" sheetId="2" r:id="rId2"/>
  </sheets>
  <calcPr calcId="0"/>
</workbook>
</file>

<file path=xl/calcChain.xml><?xml version="1.0" encoding="utf-8"?>
<calcChain xmlns="http://schemas.openxmlformats.org/spreadsheetml/2006/main">
  <c r="L19" i="2" l="1"/>
  <c r="L18" i="2"/>
  <c r="L15" i="2"/>
  <c r="L14" i="2"/>
  <c r="L10" i="2"/>
  <c r="L5" i="2"/>
  <c r="L4" i="2"/>
  <c r="L3" i="2"/>
  <c r="K22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<sst xmlns="http://schemas.openxmlformats.org/spreadsheetml/2006/main" count="932" uniqueCount="301">
  <si>
    <t>If you have simulated a robot with 3D visualizations, which tools have you used to do this?</t>
  </si>
  <si>
    <t>If you have simulated a robot with 3D visualizations, which tools have you used to do this? - Other</t>
  </si>
  <si>
    <t>Gazebo,Peter Corke's Robotics Toolbox (for MATLAB or Python),RViz</t>
  </si>
  <si>
    <t>RViz</t>
  </si>
  <si>
    <t>Gazebo,RViz,Other</t>
  </si>
  <si>
    <t>Pinocchio and Meshcat</t>
  </si>
  <si>
    <t>CoppeliaSim (formerly V-REP),Gazebo,MATLAB/MathWorks,Peter Corke's Robotics Toolbox (for MATLAB or Python),RViz,Webots,Custom simulator</t>
  </si>
  <si>
    <t>Gazebo,RViz,Unity,Unreal Engine,Custom simulator</t>
  </si>
  <si>
    <t>CoppeliaSim (formerly V-REP),Gazebo,RViz,Other</t>
  </si>
  <si>
    <t>Pybullet, MuJoCo</t>
  </si>
  <si>
    <t>CoppeliaSim (formerly V-REP),Gazebo,MATLAB/MathWorks,RViz,Unity,Unreal Engine,Webots</t>
  </si>
  <si>
    <t>Blender</t>
  </si>
  <si>
    <t>Gazebo,Webots</t>
  </si>
  <si>
    <t>Gazebo,RViz,Custom simulator,Other</t>
  </si>
  <si>
    <t>pybullet (Assistive Gym)</t>
  </si>
  <si>
    <t>Gazebo,RoboDK,RViz,Unity</t>
  </si>
  <si>
    <t>Gazebo,RViz</t>
  </si>
  <si>
    <t>NVIDIA issac</t>
  </si>
  <si>
    <t>CoppeliaSim (formerly V-REP),FlexSim,Gazebo,RViz,Webots</t>
  </si>
  <si>
    <t>Gazebo,MATLAB/MathWorks,RViz</t>
  </si>
  <si>
    <t>CoppeliaSim (formerly V-REP),Gazebo,MATLAB/MathWorks,Peter Corke's Robotics Toolbox (for MATLAB or Python),RViz,Unity,Webots,Custom simulator</t>
  </si>
  <si>
    <t>robwork studio</t>
  </si>
  <si>
    <t>Gazebo,RViz,Unreal Engine</t>
  </si>
  <si>
    <t>Webots</t>
  </si>
  <si>
    <t>Gazebo,RViz,Unity</t>
  </si>
  <si>
    <t>CoppeliaSim (formerly V-REP),Gazebo,RViz</t>
  </si>
  <si>
    <t>Gazebo,RViz,Webots</t>
  </si>
  <si>
    <t>Morse</t>
  </si>
  <si>
    <t>Gazebo,MATLAB/MathWorks,Peter Corke's Robotics Toolbox (for MATLAB or Python),RViz</t>
  </si>
  <si>
    <t>Gazebo,RoboDK,RViz</t>
  </si>
  <si>
    <t>Gazebo,RoboDK,RViz,Visual Components,Other</t>
  </si>
  <si>
    <t>Isaac Sim</t>
  </si>
  <si>
    <t>CoppeliaSim (formerly V-REP),Gazebo,RoboDK,RViz,Unity,Other</t>
  </si>
  <si>
    <t>pyBUllet, Nvidia Omniverse</t>
  </si>
  <si>
    <t>Custom simulator,Other</t>
  </si>
  <si>
    <t>ThreeJS</t>
  </si>
  <si>
    <t>CoppeliaSim (formerly V-REP),Gazebo,MATLAB/MathWorks,Peter Corke's Robotics Toolbox (for MATLAB or Python),RViz,Unity</t>
  </si>
  <si>
    <t>Gazebo,MATLAB/MathWorks,Peter Corke's Robotics Toolbox (for MATLAB or Python),RViz,Unity,Unreal Engine,Custom simulator</t>
  </si>
  <si>
    <t>CoppeliaSim (formerly V-REP),Gazebo,RViz,Webots</t>
  </si>
  <si>
    <t>CoppeliaSim (formerly V-REP),Gazebo,MATLAB/MathWorks,Peter Corke's Robotics Toolbox (for MATLAB or Python),RViz,Custom simulator</t>
  </si>
  <si>
    <t>Gazebo,Custom simulator</t>
  </si>
  <si>
    <t>Julia Robotics</t>
  </si>
  <si>
    <t>Gazebo,Other</t>
  </si>
  <si>
    <t>Pybullet</t>
  </si>
  <si>
    <t>CoppeliaSim (formerly V-REP),Gazebo,RViz,Webots,Custom simulator</t>
  </si>
  <si>
    <t>CoppeliaSim (formerly V-REP),Gazebo</t>
  </si>
  <si>
    <t>CoppeliaSim (formerly V-REP),Gazebo,Peter Corke's Robotics Toolbox (for MATLAB or Python),RViz,Custom simulator,Other</t>
  </si>
  <si>
    <t>Meshcat (Julia robotics)</t>
  </si>
  <si>
    <t>CoppeliaSim (formerly V-REP),Gazebo,MATLAB/MathWorks,RViz,Unreal Engine</t>
  </si>
  <si>
    <t>Gazebo</t>
  </si>
  <si>
    <t>Gazebo,MATLAB/MathWorks</t>
  </si>
  <si>
    <t>Gazebo,RoboDK,RViz,Webots</t>
  </si>
  <si>
    <t>CoppeliaSim (formerly V-REP),Gazebo,MATLAB/MathWorks,Peter Corke's Robotics Toolbox (for MATLAB or Python),RViz</t>
  </si>
  <si>
    <t>Gazebo,RViz,Visual Components,Webots</t>
  </si>
  <si>
    <t>MATLAB/MathWorks,Peter Corke's Robotics Toolbox (for MATLAB or Python),Unity,Visual Components</t>
  </si>
  <si>
    <t>PyBullet, Mujoco</t>
  </si>
  <si>
    <t>Gazebo,RViz,Unity,Webots</t>
  </si>
  <si>
    <t>MATLAB/MathWorks,Peter Corke's Robotics Toolbox (for MATLAB or Python),RViz,Unity</t>
  </si>
  <si>
    <t>Klamp?t Python package</t>
  </si>
  <si>
    <t>CoppeliaSim (formerly V-REP),Gazebo,MATLAB/MathWorks,RoboDK</t>
  </si>
  <si>
    <t>Other</t>
  </si>
  <si>
    <t>Labview and Robot driver functions</t>
  </si>
  <si>
    <t>CoppeliaSim (formerly V-REP),MATLAB/MathWorks,Peter Corke's Robotics Toolbox (for MATLAB or Python)</t>
  </si>
  <si>
    <t>Gazebo,MATLAB/MathWorks,Peter Corke's Robotics Toolbox (for MATLAB or Python),RViz,Unreal Engine,Other</t>
  </si>
  <si>
    <t>ABB robot studio</t>
  </si>
  <si>
    <t>CoppeliaSim (formerly V-REP),Gazebo,MATLAB/MathWorks,Peter Corke's Robotics Toolbox (for MATLAB or Python),RViz,Webots</t>
  </si>
  <si>
    <t>PyElastica</t>
  </si>
  <si>
    <t>CoppeliaSim (formerly V-REP),Gazebo,MATLAB/MathWorks,Peter Corke's Robotics Toolbox (for MATLAB or Python)</t>
  </si>
  <si>
    <t>Gazebo,MATLAB/MathWorks,RViz,Other</t>
  </si>
  <si>
    <t>Godot</t>
  </si>
  <si>
    <t>Gazebo,RoboDK,RViz,Other</t>
  </si>
  <si>
    <t>MuJoCo</t>
  </si>
  <si>
    <t>Gazebo,Peter Corke's Robotics Toolbox (for MATLAB or Python),RViz,Unity,Other</t>
  </si>
  <si>
    <t>MeshCat.jl, RigidBodyDynamics.jl</t>
  </si>
  <si>
    <t>Gazebo,Unity</t>
  </si>
  <si>
    <t>Gazebo,MATLAB/MathWorks,RoboDK,RViz,Webots</t>
  </si>
  <si>
    <t>CoppeliaSim (formerly V-REP),Gazebo,MATLAB/MathWorks,RViz</t>
  </si>
  <si>
    <t>Gazebo,RViz,Unreal Engine,Other</t>
  </si>
  <si>
    <t>Foxglove, 20-sim, Blender</t>
  </si>
  <si>
    <t>Gazebo,MATLAB/MathWorks,RoboDK</t>
  </si>
  <si>
    <t>Gazebo,MATLAB/MathWorks,Peter Corke's Robotics Toolbox (for MATLAB or Python),RViz,Unreal Engine,Webots</t>
  </si>
  <si>
    <t>CoppeliaSim (formerly V-REP),Gazebo,RViz,Unity,Webots</t>
  </si>
  <si>
    <t>Custom simulator</t>
  </si>
  <si>
    <t>Gazebo,MATLAB/MathWorks,Peter Corke's Robotics Toolbox (for MATLAB or Python),RoboDK,Visual Components</t>
  </si>
  <si>
    <t>CoppeliaSim (formerly V-REP),Gazebo,MATLAB/MathWorks,Peter Corke's Robotics Toolbox (for MATLAB or Python),RViz,Unity,Custom simulator</t>
  </si>
  <si>
    <t>CoppeliaSim (formerly V-REP),Gazebo,MATLAB/MathWorks,Peter Corke's Robotics Toolbox (for MATLAB or Python),RoboDK,RViz,Unity</t>
  </si>
  <si>
    <t>RViz,Unity,Custom simulator,Other</t>
  </si>
  <si>
    <t>Delmia IGRIP;</t>
  </si>
  <si>
    <t>RViz,Other</t>
  </si>
  <si>
    <t>OpenRAVE, Pybullet</t>
  </si>
  <si>
    <t>RViz,Unity</t>
  </si>
  <si>
    <t>CoppeliaSim (formerly V-REP),RViz</t>
  </si>
  <si>
    <t>RoboDK,Custom simulator</t>
  </si>
  <si>
    <t>Gazebo,RViz,Unreal Engine,Webots</t>
  </si>
  <si>
    <t>Gazebo,MATLAB/MathWorks,Peter Corke's Robotics Toolbox (for MATLAB or Python),RoboDK,RViz,Webots</t>
  </si>
  <si>
    <t>RoboDK,Visual Components,Other</t>
  </si>
  <si>
    <t>Process simulate, Delmia , Robcad ,</t>
  </si>
  <si>
    <t>CoppeliaSim (formerly V-REP),Gazebo,MATLAB/MathWorks,Peter Corke's Robotics Toolbox (for MATLAB or Python),RViz,Unity,Webots</t>
  </si>
  <si>
    <t>I have not simulated a robot with 3D visualizations.</t>
  </si>
  <si>
    <t>CoppeliaSim (formerly V-REP),Other</t>
  </si>
  <si>
    <t>MUJOCO</t>
  </si>
  <si>
    <t>Drake / Meshcat</t>
  </si>
  <si>
    <t>RViz,Webots</t>
  </si>
  <si>
    <t>CoppeliaSim (formerly V-REP),Gazebo,RoboDK,RViz,Unity,Unreal Engine</t>
  </si>
  <si>
    <t>Drake</t>
  </si>
  <si>
    <t>Gazebo,Unity,Unreal Engine,Webots</t>
  </si>
  <si>
    <t>FlexSim,Visual Components</t>
  </si>
  <si>
    <t>Gazebo,MATLAB/MathWorks,RViz,Custom simulator</t>
  </si>
  <si>
    <t>Gazebo,Peter Corke's Robotics Toolbox (for MATLAB or Python),RViz,Unity,Visual Components,Other</t>
  </si>
  <si>
    <t>OpenRave, Mujuco</t>
  </si>
  <si>
    <t>Bullet</t>
  </si>
  <si>
    <t>CoppeliaSim (formerly V-REP)</t>
  </si>
  <si>
    <t>Gazebo,RoboDK,RViz,Webots,Other</t>
  </si>
  <si>
    <t>Nvidia Isaac Gym</t>
  </si>
  <si>
    <t>CoppeliaSim (formerly V-REP),Gazebo,MATLAB/MathWorks,RViz,Custom simulator</t>
  </si>
  <si>
    <t>CoppeliaSim (formerly V-REP),MATLAB/MathWorks</t>
  </si>
  <si>
    <t>CoppeliaSim (formerly V-REP),Gazebo,MATLAB/MathWorks,Peter Corke's Robotics Toolbox (for MATLAB or Python),RViz,Custom simulator,Other</t>
  </si>
  <si>
    <t>PyBullet</t>
  </si>
  <si>
    <t>Gazebo,Custom simulator,Other</t>
  </si>
  <si>
    <t>Gazebo,RViz,Unreal Engine,Custom simulator,Other</t>
  </si>
  <si>
    <t>Grasshopper3D</t>
  </si>
  <si>
    <t>Gazebo,MATLAB/MathWorks,Peter Corke's Robotics Toolbox (for MATLAB or Python)</t>
  </si>
  <si>
    <t>Gazebo,MATLAB/MathWorks,RViz,Unity,Unreal Engine,Webots,Custom simulator</t>
  </si>
  <si>
    <t>Gazebo,MATLAB/MathWorks,Peter Corke's Robotics Toolbox (for MATLAB or Python),RViz,Webots,Other</t>
  </si>
  <si>
    <t>Nvidia Isaac Simulator</t>
  </si>
  <si>
    <t>Gazebo,MATLAB/MathWorks,Unity,Unreal Engine,Custom simulator</t>
  </si>
  <si>
    <t>Mujoco</t>
  </si>
  <si>
    <t>CoppeliaSim (formerly V-REP),Gazebo,Peter Corke's Robotics Toolbox (for MATLAB or Python),RViz,Unity</t>
  </si>
  <si>
    <t>CoppeliaSim (formerly V-REP),Gazebo,MATLAB/MathWorks,RViz,Unity</t>
  </si>
  <si>
    <t>Gazebo,RViz,Unity,Unreal Engine</t>
  </si>
  <si>
    <t>Gazebo,RViz,Unity,Custom simulator,Other</t>
  </si>
  <si>
    <t>Stage</t>
  </si>
  <si>
    <t>Gazebo,Peter Corke's Robotics Toolbox (for MATLAB or Python),RViz,Unity</t>
  </si>
  <si>
    <t>Gazebo,Peter Corke's Robotics Toolbox (for MATLAB or Python),RViz,Other</t>
  </si>
  <si>
    <t>OpenRAVE, IsaacSim</t>
  </si>
  <si>
    <t>Gazebo,MATLAB/MathWorks,RViz,Webots</t>
  </si>
  <si>
    <t>Gazebo,MATLAB/MathWorks,Peter Corke's Robotics Toolbox (for MATLAB or Python),RoboDK</t>
  </si>
  <si>
    <t>CoppeliaSim (formerly V-REP),Gazebo,MATLAB/MathWorks,RoboDK,RViz,Unity</t>
  </si>
  <si>
    <t>CoppeliaSim (formerly V-REP),RViz,Unity,Webots</t>
  </si>
  <si>
    <t>CoppeliaSim (formerly V-REP),Gazebo,Peter Corke's Robotics Toolbox (for MATLAB or Python),RViz,Custom simulator</t>
  </si>
  <si>
    <t>Gazebo,Peter Corke's Robotics Toolbox (for MATLAB or Python),RoboDK,RViz</t>
  </si>
  <si>
    <t>Gazebo,Peter Corke's Robotics Toolbox (for MATLAB or Python),Unreal Engine,Custom simulator</t>
  </si>
  <si>
    <t>CoppeliaSim (formerly V-REP),Gazebo,Peter Corke's Robotics Toolbox (for MATLAB or Python),RViz,Webots</t>
  </si>
  <si>
    <t>MATLAB/MathWorks,Peter Corke's Robotics Toolbox (for MATLAB or Python)</t>
  </si>
  <si>
    <t>Gazebo,RViz,Custom simulator</t>
  </si>
  <si>
    <t>Gazebo,RViz,Unity,Custom simulator</t>
  </si>
  <si>
    <t>MATLAB/MathWorks</t>
  </si>
  <si>
    <t>RoKi</t>
  </si>
  <si>
    <t>MATLAB/MathWorks,RViz,Visual Components</t>
  </si>
  <si>
    <t>Isaac Sim, Isaac Gym, Raisim</t>
  </si>
  <si>
    <t>CoppeliaSim (formerly V-REP),Gazebo,MATLAB/MathWorks,Peter Corke's Robotics Toolbox (for MATLAB or Python),RViz,Other</t>
  </si>
  <si>
    <t>IGRIP</t>
  </si>
  <si>
    <t>Gazebo,RoboDK,Visual Components,Custom simulator</t>
  </si>
  <si>
    <t>Gazebo,MATLAB/MathWorks,RViz,Unity</t>
  </si>
  <si>
    <t>Siemens PSR</t>
  </si>
  <si>
    <t>Unity,Unreal Engine,Other</t>
  </si>
  <si>
    <t>AGX Dynamics</t>
  </si>
  <si>
    <t>Gazebo,MATLAB/MathWorks,RViz,Unity,Unreal Engine,Custom simulator</t>
  </si>
  <si>
    <t>Gazebo,MATLAB/MathWorks,RViz,Unity,Unreal Engine</t>
  </si>
  <si>
    <t>Gazebo,Unreal Engine</t>
  </si>
  <si>
    <t>Gazebo,MATLAB/MathWorks,Peter Corke's Robotics Toolbox (for MATLAB or Python),RViz,Custom simulator,Other</t>
  </si>
  <si>
    <t>WorkSpace</t>
  </si>
  <si>
    <t>CoppeliaSim (formerly V-REP),RViz,Webots</t>
  </si>
  <si>
    <t>CoppeliaSim (formerly V-REP),Gazebo,Peter Corke's Robotics Toolbox (for MATLAB or Python),RViz</t>
  </si>
  <si>
    <t>Gazebo,Peter Corke's Robotics Toolbox (for MATLAB or Python)</t>
  </si>
  <si>
    <t>CoppeliaSim (formerly V-REP),Gazebo,RViz,Unity</t>
  </si>
  <si>
    <t>CoppeliaSim (formerly V-REP),Gazebo,RViz,Unity,Custom simulator</t>
  </si>
  <si>
    <t>CoppeliaSim (formerly V-REP),Gazebo,RViz,Webots,Other</t>
  </si>
  <si>
    <t>ARGoS</t>
  </si>
  <si>
    <t>CoppeliaSim (formerly V-REP),Gazebo,MATLAB/MathWorks,Peter Corke's Robotics Toolbox (for MATLAB or Python),Webots,Custom simulator</t>
  </si>
  <si>
    <t>Gazebo,RViz,Webots,Other</t>
  </si>
  <si>
    <t>Isaac Sim, Isaac Gym and PyBullet</t>
  </si>
  <si>
    <t>CoppeliaSim (formerly V-REP),Gazebo,RViz,Custom simulator</t>
  </si>
  <si>
    <t>CoppeliaSim (formerly V-REP),Gazebo,RViz,Unity,Other</t>
  </si>
  <si>
    <t>Chrono::Engine</t>
  </si>
  <si>
    <t>MuJoCo, Drake, IsaacGym</t>
  </si>
  <si>
    <t>RoboDK</t>
  </si>
  <si>
    <t>CoppeliaSim (formerly V-REP),Gazebo,MATLAB/MathWorks,Peter Corke's Robotics Toolbox (for MATLAB or Python),RViz,Unity,Webots,Other</t>
  </si>
  <si>
    <t>Drake, Pybullet, Mujoco</t>
  </si>
  <si>
    <t>CoppeliaSim (formerly V-REP),Peter Corke's Robotics Toolbox (for MATLAB or Python)</t>
  </si>
  <si>
    <t>MATLAB/MathWorks,RViz,Other</t>
  </si>
  <si>
    <t>Blender, FreeCAD</t>
  </si>
  <si>
    <t>CoppeliaSim (formerly V-REP),Webots,Custom simulator</t>
  </si>
  <si>
    <t>Gazebo,MATLAB/MathWorks,Peter Corke's Robotics Toolbox (for MATLAB or Python),RViz,Unity</t>
  </si>
  <si>
    <t>CoppeliaSim (formerly V-REP),Gazebo,MATLAB/MathWorks,RViz,Unity,Unreal Engine,Custom simulator</t>
  </si>
  <si>
    <t>Gazebo,MATLAB/MathWorks,RViz,Unity,Webots,Other</t>
  </si>
  <si>
    <t>OpenRave</t>
  </si>
  <si>
    <t>CoppeliaSim (formerly V-REP),Gazebo,MATLAB/MathWorks,Peter Corke's Robotics Toolbox (for MATLAB or Python),RoboDK,RViz</t>
  </si>
  <si>
    <t>ABB Robotstudio</t>
  </si>
  <si>
    <t>Gazebo,Peter Corke's Robotics Toolbox (for MATLAB or Python),Unity</t>
  </si>
  <si>
    <t>RViz,Unreal Engine,Visual Components,Custom simulator</t>
  </si>
  <si>
    <t>RViz,Custom simulator</t>
  </si>
  <si>
    <t>RViz,Custom simulator,Other</t>
  </si>
  <si>
    <t>Peter Corke's Robotics Toolbox (for MATLAB or Python),Unity,Other</t>
  </si>
  <si>
    <t>URSim</t>
  </si>
  <si>
    <t>Robot studio abb</t>
  </si>
  <si>
    <t>FlexSim,Gazebo,MATLAB/MathWorks,RoboDK,RViz,Unity</t>
  </si>
  <si>
    <t>Gazebo,RoboDK,Unity,Webots</t>
  </si>
  <si>
    <t>NVidia Isaac Sim</t>
  </si>
  <si>
    <t>Isaac sim</t>
  </si>
  <si>
    <t>CoppeliaSim (formerly V-REP),Gazebo,Peter Corke's Robotics Toolbox (for MATLAB or Python),RViz,Unreal Engine</t>
  </si>
  <si>
    <t>Isaac</t>
  </si>
  <si>
    <t>Gazebo,Peter Corke's Robotics Toolbox (for MATLAB or Python),RViz,Unreal Engine,Webots,Other</t>
  </si>
  <si>
    <t>CoppeliaSim (formerly V-REP),Gazebo,RViz,Unreal Engine,Other</t>
  </si>
  <si>
    <t>NVIDIA Isaac Sim</t>
  </si>
  <si>
    <t>Peter Corke's Robotics Toolbox (for MATLAB or Python),Unity</t>
  </si>
  <si>
    <t>CoppeliaSim (formerly V-REP),Gazebo,Peter Corke's Robotics Toolbox (for MATLAB or Python),RViz,Unity,Other</t>
  </si>
  <si>
    <t>Gazebo,MATLAB/MathWorks,Other</t>
  </si>
  <si>
    <t>Simscape Multibody</t>
  </si>
  <si>
    <t>MuJoCo, Modelica</t>
  </si>
  <si>
    <t>Gazebo,MATLAB/MathWorks,RViz,Unreal Engine</t>
  </si>
  <si>
    <t>CoppeliaSim (formerly V-REP),Gazebo,RViz,Custom simulator,Other</t>
  </si>
  <si>
    <t>Pinocchio</t>
  </si>
  <si>
    <t>Gazebo,MATLAB/MathWorks,Peter Corke's Robotics Toolbox (for MATLAB or Python),RoboDK,RViz</t>
  </si>
  <si>
    <t>VeroSim</t>
  </si>
  <si>
    <t>Fanuc ROBOGUIDE</t>
  </si>
  <si>
    <t>Gazebo,MATLAB/MathWorks,RViz,Custom simulator,Other</t>
  </si>
  <si>
    <t>iDynTree</t>
  </si>
  <si>
    <t>MATLAB/MathWorks,Other</t>
  </si>
  <si>
    <t>Raisim, MSC Adams</t>
  </si>
  <si>
    <t>RaiSim, MSC adams</t>
  </si>
  <si>
    <t>Gazebo,Peter Corke's Robotics Toolbox (for MATLAB or Python),Custom simulator,Other</t>
  </si>
  <si>
    <t>PYBULLET</t>
  </si>
  <si>
    <t>Delmia</t>
  </si>
  <si>
    <t>bullet</t>
  </si>
  <si>
    <t>Seimens process simulate</t>
  </si>
  <si>
    <t>CoppeliaSim (formerly V-REP),Gazebo,RViz,Unreal Engine</t>
  </si>
  <si>
    <t>MATLAB/MathWorks,Unreal Engine</t>
  </si>
  <si>
    <t>CoppeliaSim (formerly V-REP),Gazebo,Custom simulator,Other</t>
  </si>
  <si>
    <t>Raisim</t>
  </si>
  <si>
    <t>CoppeliaSim (formerly V-REP),Unity,Unreal Engine,Other</t>
  </si>
  <si>
    <t>RViz,Unity,Visual Components,Other</t>
  </si>
  <si>
    <t>ABB RobotStudio</t>
  </si>
  <si>
    <t>Gazebo,Unity,Custom simulator,Other</t>
  </si>
  <si>
    <t>Manufacturer software (Robotguide, RobotStudio,...)</t>
  </si>
  <si>
    <t>MATLAB/MathWorks,Peter Corke's Robotics Toolbox (for MATLAB or Python),Other</t>
  </si>
  <si>
    <t>Verosim</t>
  </si>
  <si>
    <t>CoppeliaSim (formerly V-REP),Gazebo,MATLAB/MathWorks,RViz,Webots</t>
  </si>
  <si>
    <t>Gazebo,MATLAB/MathWorks,Peter Corke's Robotics Toolbox (for MATLAB or Python),RoboDK,RViz,Unreal Engine,Custom simulator,Other</t>
  </si>
  <si>
    <t>OpenRave, SrLib (SNU Robotics Library)</t>
  </si>
  <si>
    <t>Gazebo,MATLAB/MathWorks,Peter Corke's Robotics Toolbox (for MATLAB or Python),RViz,Webots,Custom simulator</t>
  </si>
  <si>
    <t>Gazebo,MATLAB/MathWorks,Peter Corke's Robotics Toolbox (for MATLAB or Python),RoboDK,RViz,Unity</t>
  </si>
  <si>
    <t>CoppeliaSim (formerly V-REP),Gazebo,MATLAB/MathWorks,RViz,Other</t>
  </si>
  <si>
    <t>CoppeliaSim (formerly V-REP),Gazebo,Unity</t>
  </si>
  <si>
    <t>Gazebo,MATLAB/MathWorks,RViz,Unity,Unreal Engine,Other</t>
  </si>
  <si>
    <t>Microsoft AirSim</t>
  </si>
  <si>
    <t>RViz,Unity,Unreal Engine</t>
  </si>
  <si>
    <t>Pybullet, mujoco, isaacsim</t>
  </si>
  <si>
    <t>IsaacSim</t>
  </si>
  <si>
    <t>CoppeliaSim (formerly V-REP),Gazebo,MATLAB/MathWorks,Peter Corke's Robotics Toolbox (for MATLAB or Python),Other</t>
  </si>
  <si>
    <t>Robwork SDU</t>
  </si>
  <si>
    <t>Gazebo,Unreal Engine,Custom simulator</t>
  </si>
  <si>
    <t>CoppeliaSim (formerly V-REP),Gazebo,Unity,Other</t>
  </si>
  <si>
    <t>Tecnomatix Process Simulate</t>
  </si>
  <si>
    <t>MATLAB/MathWorks,Peter Corke's Robotics Toolbox (for MATLAB or Python),Visual Components</t>
  </si>
  <si>
    <t>Drake, Mujoco</t>
  </si>
  <si>
    <t>Peter Corke's Robotics Toolbox (for MATLAB or Python),RViz,Unity,Custom simulator</t>
  </si>
  <si>
    <t>CoppeliaSim (formerly V-REP),RViz,Unity</t>
  </si>
  <si>
    <t>OpenRAVE, Simox</t>
  </si>
  <si>
    <t>Doosan + Kuka robotics</t>
  </si>
  <si>
    <t>Gazebo,MATLAB/MathWorks,Peter Corke's Robotics Toolbox (for MATLAB or Python),Unity</t>
  </si>
  <si>
    <t>Raisim, Isaac gym</t>
  </si>
  <si>
    <t>Gazebo,Peter Corke's Robotics Toolbox (for MATLAB or Python),RViz,Custom simulator</t>
  </si>
  <si>
    <t>RoboDK,Visual Components</t>
  </si>
  <si>
    <t>MATLAB/MathWorks,RViz</t>
  </si>
  <si>
    <t>Unity,Unreal Engine</t>
  </si>
  <si>
    <t>Abb robotstudio, fanuc roboguide</t>
  </si>
  <si>
    <t>Nvidia issac sim</t>
  </si>
  <si>
    <t>Gazebo,RViz,Unity,Other</t>
  </si>
  <si>
    <t>O3DE</t>
  </si>
  <si>
    <t>Modelica</t>
  </si>
  <si>
    <t>Visual Components,Other</t>
  </si>
  <si>
    <t>Catia, Roboguide, Robot studio</t>
  </si>
  <si>
    <t>Bullet Physics SDK (C++)</t>
  </si>
  <si>
    <t>Gazebo,RViz,Visual Components,Webots,Other</t>
  </si>
  <si>
    <t>KUKA Sim Pro, RobotStudio</t>
  </si>
  <si>
    <t>3D visualisation tools</t>
  </si>
  <si>
    <t>CoppeliaSim</t>
  </si>
  <si>
    <t>FlexSim</t>
  </si>
  <si>
    <t>MATLAB MathWorks</t>
  </si>
  <si>
    <t>Peter Corke's Robotics Toolbox</t>
  </si>
  <si>
    <t>Rviz</t>
  </si>
  <si>
    <t>Unity</t>
  </si>
  <si>
    <t>Unreal Engine</t>
  </si>
  <si>
    <t>Visual Components</t>
  </si>
  <si>
    <t>Custom Simulator</t>
  </si>
  <si>
    <t>Count</t>
  </si>
  <si>
    <t>Other 3D visualization tools</t>
  </si>
  <si>
    <t>Classification 1</t>
  </si>
  <si>
    <t>Classification 2</t>
  </si>
  <si>
    <t>Classification 3</t>
  </si>
  <si>
    <t>Classification 4</t>
  </si>
  <si>
    <t>Categories</t>
  </si>
  <si>
    <t>Nvidia omniverse</t>
  </si>
  <si>
    <t>Meshcat</t>
  </si>
  <si>
    <t>Manufacturer specific tool</t>
  </si>
  <si>
    <t>Foxglove</t>
  </si>
  <si>
    <t>20-sim</t>
  </si>
  <si>
    <t>Openrave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</si>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</sst>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6"/>
  <sheetViews>
    <sheetView topLeftCell="A451" workbookViewId="0">
      <selection activeCell="B3" sqref="B3:B496"/>
    </sheetView>
  </sheetViews>
  <sheetFormatPr defaultRowHeight="15" x14ac:dyDescent="0.25"/>
  <cols>
    <col min="1" max="1" width="78.85546875" customWidth="1"/>
    <col min="2" max="2" width="69.42578125" customWidth="1"/>
  </cols>
  <sheetData>
    <row r="2" spans="1:2" ht="30" x14ac:dyDescent="0.25">
      <c r="A2" s="2" t="s">
        <v>0</v>
      </c>
      <c r="B2" s="2" t="s">
        <v>1</v>
      </c>
    </row>
    <row r="3" spans="1:2" x14ac:dyDescent="0.25">
      <c r="A3" s="3" t="s">
        <v>2</v>
      </c>
      <c r="B3" s="3"/>
    </row>
    <row r="4" spans="1:2" x14ac:dyDescent="0.25">
      <c r="A4" s="3" t="s">
        <v>3</v>
      </c>
      <c r="B4" s="3"/>
    </row>
    <row r="5" spans="1:2" x14ac:dyDescent="0.25">
      <c r="A5" s="3" t="s">
        <v>4</v>
      </c>
      <c r="B5" s="3" t="s">
        <v>5</v>
      </c>
    </row>
    <row r="6" spans="1:2" ht="30" x14ac:dyDescent="0.25">
      <c r="A6" s="3" t="s">
        <v>6</v>
      </c>
      <c r="B6" s="3"/>
    </row>
    <row r="7" spans="1:2" x14ac:dyDescent="0.25">
      <c r="A7" s="3" t="s">
        <v>7</v>
      </c>
      <c r="B7" s="3"/>
    </row>
    <row r="8" spans="1:2" x14ac:dyDescent="0.25">
      <c r="A8" s="3" t="s">
        <v>8</v>
      </c>
      <c r="B8" s="3" t="s">
        <v>9</v>
      </c>
    </row>
    <row r="9" spans="1:2" ht="30" x14ac:dyDescent="0.25">
      <c r="A9" s="3" t="s">
        <v>10</v>
      </c>
      <c r="B9" s="3"/>
    </row>
    <row r="10" spans="1:2" x14ac:dyDescent="0.25">
      <c r="A10" s="3" t="s">
        <v>4</v>
      </c>
      <c r="B10" s="3" t="s">
        <v>11</v>
      </c>
    </row>
    <row r="11" spans="1:2" x14ac:dyDescent="0.25">
      <c r="A11" s="3" t="s">
        <v>12</v>
      </c>
      <c r="B11" s="3"/>
    </row>
    <row r="12" spans="1:2" x14ac:dyDescent="0.25">
      <c r="A12" s="3" t="s">
        <v>13</v>
      </c>
      <c r="B12" s="3" t="s">
        <v>14</v>
      </c>
    </row>
    <row r="13" spans="1:2" x14ac:dyDescent="0.25">
      <c r="A13" s="3" t="s">
        <v>15</v>
      </c>
      <c r="B13" s="3"/>
    </row>
    <row r="14" spans="1:2" x14ac:dyDescent="0.25">
      <c r="A14" s="3" t="s">
        <v>16</v>
      </c>
      <c r="B14" s="3"/>
    </row>
    <row r="15" spans="1:2" x14ac:dyDescent="0.25">
      <c r="A15" s="3" t="s">
        <v>16</v>
      </c>
      <c r="B15" s="3"/>
    </row>
    <row r="16" spans="1:2" x14ac:dyDescent="0.25">
      <c r="A16" s="3" t="s">
        <v>16</v>
      </c>
      <c r="B16" s="3" t="s">
        <v>17</v>
      </c>
    </row>
    <row r="17" spans="1:2" x14ac:dyDescent="0.25">
      <c r="A17" s="3" t="s">
        <v>18</v>
      </c>
      <c r="B17" s="3"/>
    </row>
    <row r="18" spans="1:2" x14ac:dyDescent="0.25">
      <c r="A18" s="3" t="s">
        <v>19</v>
      </c>
      <c r="B18" s="3"/>
    </row>
    <row r="19" spans="1:2" ht="30" x14ac:dyDescent="0.25">
      <c r="A19" s="3" t="s">
        <v>20</v>
      </c>
      <c r="B19" s="3"/>
    </row>
    <row r="20" spans="1:2" x14ac:dyDescent="0.25">
      <c r="A20" s="3" t="s">
        <v>2</v>
      </c>
      <c r="B20" s="3" t="s">
        <v>21</v>
      </c>
    </row>
    <row r="21" spans="1:2" x14ac:dyDescent="0.25">
      <c r="A21" s="3" t="s">
        <v>22</v>
      </c>
      <c r="B21" s="3"/>
    </row>
    <row r="22" spans="1:2" x14ac:dyDescent="0.25">
      <c r="A22" s="3" t="s">
        <v>23</v>
      </c>
      <c r="B22" s="3"/>
    </row>
    <row r="23" spans="1:2" x14ac:dyDescent="0.25">
      <c r="A23" s="3" t="s">
        <v>22</v>
      </c>
      <c r="B23" s="3"/>
    </row>
    <row r="24" spans="1:2" x14ac:dyDescent="0.25">
      <c r="A24" s="3" t="s">
        <v>24</v>
      </c>
      <c r="B24" s="3"/>
    </row>
    <row r="25" spans="1:2" x14ac:dyDescent="0.25">
      <c r="A25" s="3" t="s">
        <v>25</v>
      </c>
      <c r="B25" s="3"/>
    </row>
    <row r="26" spans="1:2" x14ac:dyDescent="0.25">
      <c r="A26" s="3" t="s">
        <v>3</v>
      </c>
      <c r="B26" s="3"/>
    </row>
    <row r="27" spans="1:2" x14ac:dyDescent="0.25">
      <c r="A27" s="3" t="s">
        <v>26</v>
      </c>
      <c r="B27" s="3" t="s">
        <v>27</v>
      </c>
    </row>
    <row r="28" spans="1:2" ht="30" x14ac:dyDescent="0.25">
      <c r="A28" s="3" t="s">
        <v>28</v>
      </c>
      <c r="B28" s="3"/>
    </row>
    <row r="29" spans="1:2" x14ac:dyDescent="0.25">
      <c r="A29" s="3" t="s">
        <v>29</v>
      </c>
      <c r="B29" s="3"/>
    </row>
    <row r="30" spans="1:2" x14ac:dyDescent="0.25">
      <c r="A30" s="3" t="s">
        <v>16</v>
      </c>
      <c r="B30" s="3"/>
    </row>
    <row r="31" spans="1:2" x14ac:dyDescent="0.25">
      <c r="A31" s="3" t="s">
        <v>30</v>
      </c>
      <c r="B31" s="3" t="s">
        <v>31</v>
      </c>
    </row>
    <row r="32" spans="1:2" x14ac:dyDescent="0.25">
      <c r="A32" s="3" t="s">
        <v>3</v>
      </c>
      <c r="B32" s="3"/>
    </row>
    <row r="33" spans="1:2" x14ac:dyDescent="0.25">
      <c r="A33" s="3" t="s">
        <v>32</v>
      </c>
      <c r="B33" s="3" t="s">
        <v>33</v>
      </c>
    </row>
    <row r="34" spans="1:2" x14ac:dyDescent="0.25">
      <c r="A34" s="3" t="s">
        <v>19</v>
      </c>
      <c r="B34" s="3"/>
    </row>
    <row r="35" spans="1:2" x14ac:dyDescent="0.25">
      <c r="A35" s="3" t="s">
        <v>34</v>
      </c>
      <c r="B35" s="3" t="s">
        <v>35</v>
      </c>
    </row>
    <row r="36" spans="1:2" ht="30" x14ac:dyDescent="0.25">
      <c r="A36" s="3" t="s">
        <v>36</v>
      </c>
      <c r="B36" s="3"/>
    </row>
    <row r="37" spans="1:2" ht="30" x14ac:dyDescent="0.25">
      <c r="A37" s="3" t="s">
        <v>37</v>
      </c>
      <c r="B37" s="3"/>
    </row>
    <row r="38" spans="1:2" x14ac:dyDescent="0.25">
      <c r="A38" s="3" t="s">
        <v>38</v>
      </c>
      <c r="B38" s="3"/>
    </row>
    <row r="39" spans="1:2" x14ac:dyDescent="0.25">
      <c r="A39" s="3" t="s">
        <v>16</v>
      </c>
      <c r="B39" s="3"/>
    </row>
    <row r="40" spans="1:2" ht="30" x14ac:dyDescent="0.25">
      <c r="A40" s="3" t="s">
        <v>39</v>
      </c>
      <c r="B40" s="3"/>
    </row>
    <row r="41" spans="1:2" x14ac:dyDescent="0.25">
      <c r="A41" s="3" t="s">
        <v>16</v>
      </c>
      <c r="B41" s="3"/>
    </row>
    <row r="42" spans="1:2" ht="30" x14ac:dyDescent="0.25">
      <c r="A42" s="3" t="s">
        <v>28</v>
      </c>
      <c r="B42" s="3"/>
    </row>
    <row r="43" spans="1:2" x14ac:dyDescent="0.25">
      <c r="A43" s="3" t="s">
        <v>25</v>
      </c>
      <c r="B43" s="3"/>
    </row>
    <row r="44" spans="1:2" x14ac:dyDescent="0.25">
      <c r="A44" s="3" t="s">
        <v>40</v>
      </c>
      <c r="B44" s="3"/>
    </row>
    <row r="45" spans="1:2" x14ac:dyDescent="0.25">
      <c r="A45" s="3" t="s">
        <v>19</v>
      </c>
      <c r="B45" s="3" t="s">
        <v>41</v>
      </c>
    </row>
    <row r="46" spans="1:2" x14ac:dyDescent="0.25">
      <c r="A46" s="3" t="s">
        <v>42</v>
      </c>
      <c r="B46" s="3" t="s">
        <v>43</v>
      </c>
    </row>
    <row r="47" spans="1:2" x14ac:dyDescent="0.25">
      <c r="A47" s="3" t="s">
        <v>22</v>
      </c>
      <c r="B47" s="3"/>
    </row>
    <row r="48" spans="1:2" x14ac:dyDescent="0.25">
      <c r="A48" s="3" t="s">
        <v>44</v>
      </c>
      <c r="B48" s="3"/>
    </row>
    <row r="49" spans="1:2" x14ac:dyDescent="0.25">
      <c r="A49" s="3" t="s">
        <v>45</v>
      </c>
      <c r="B49" s="3"/>
    </row>
    <row r="50" spans="1:2" x14ac:dyDescent="0.25">
      <c r="A50" s="3" t="s">
        <v>22</v>
      </c>
      <c r="B50" s="3"/>
    </row>
    <row r="51" spans="1:2" ht="30" x14ac:dyDescent="0.25">
      <c r="A51" s="3" t="s">
        <v>46</v>
      </c>
      <c r="B51" s="3" t="s">
        <v>47</v>
      </c>
    </row>
    <row r="52" spans="1:2" x14ac:dyDescent="0.25">
      <c r="A52" s="3" t="s">
        <v>48</v>
      </c>
      <c r="B52" s="3"/>
    </row>
    <row r="53" spans="1:2" x14ac:dyDescent="0.25">
      <c r="A53" s="3" t="s">
        <v>49</v>
      </c>
      <c r="B53" s="3"/>
    </row>
    <row r="54" spans="1:2" x14ac:dyDescent="0.25">
      <c r="A54" s="3" t="s">
        <v>50</v>
      </c>
      <c r="B54" s="3"/>
    </row>
    <row r="55" spans="1:2" x14ac:dyDescent="0.25">
      <c r="A55" s="3" t="s">
        <v>51</v>
      </c>
      <c r="B55" s="3"/>
    </row>
    <row r="56" spans="1:2" ht="30" x14ac:dyDescent="0.25">
      <c r="A56" s="3" t="s">
        <v>52</v>
      </c>
      <c r="B56" s="3"/>
    </row>
    <row r="57" spans="1:2" x14ac:dyDescent="0.25">
      <c r="A57" s="3" t="s">
        <v>53</v>
      </c>
      <c r="B57" s="3"/>
    </row>
    <row r="58" spans="1:2" ht="30" x14ac:dyDescent="0.25">
      <c r="A58" s="3" t="s">
        <v>54</v>
      </c>
      <c r="B58" s="3"/>
    </row>
    <row r="59" spans="1:2" x14ac:dyDescent="0.25">
      <c r="A59" s="3" t="s">
        <v>4</v>
      </c>
      <c r="B59" s="3" t="s">
        <v>55</v>
      </c>
    </row>
    <row r="60" spans="1:2" x14ac:dyDescent="0.25">
      <c r="A60" s="3" t="s">
        <v>2</v>
      </c>
      <c r="B60" s="3"/>
    </row>
    <row r="61" spans="1:2" x14ac:dyDescent="0.25">
      <c r="A61" s="3" t="s">
        <v>45</v>
      </c>
      <c r="B61" s="3"/>
    </row>
    <row r="62" spans="1:2" x14ac:dyDescent="0.25">
      <c r="A62" s="3" t="s">
        <v>38</v>
      </c>
      <c r="B62" s="3"/>
    </row>
    <row r="63" spans="1:2" x14ac:dyDescent="0.25">
      <c r="A63" s="3" t="s">
        <v>16</v>
      </c>
      <c r="B63" s="3"/>
    </row>
    <row r="64" spans="1:2" x14ac:dyDescent="0.25">
      <c r="A64" s="3" t="s">
        <v>45</v>
      </c>
      <c r="B64" s="3"/>
    </row>
    <row r="65" spans="1:2" x14ac:dyDescent="0.25">
      <c r="A65" s="3" t="s">
        <v>56</v>
      </c>
      <c r="B65" s="3"/>
    </row>
    <row r="66" spans="1:2" ht="30" x14ac:dyDescent="0.25">
      <c r="A66" s="3" t="s">
        <v>28</v>
      </c>
      <c r="B66" s="3"/>
    </row>
    <row r="67" spans="1:2" x14ac:dyDescent="0.25">
      <c r="A67" s="3" t="s">
        <v>50</v>
      </c>
      <c r="B67" s="3"/>
    </row>
    <row r="68" spans="1:2" ht="30" x14ac:dyDescent="0.25">
      <c r="A68" s="3" t="s">
        <v>57</v>
      </c>
      <c r="B68" s="3" t="s">
        <v>58</v>
      </c>
    </row>
    <row r="69" spans="1:2" x14ac:dyDescent="0.25">
      <c r="A69" s="3" t="s">
        <v>16</v>
      </c>
      <c r="B69" s="3"/>
    </row>
    <row r="70" spans="1:2" x14ac:dyDescent="0.25">
      <c r="A70" s="3" t="s">
        <v>16</v>
      </c>
      <c r="B70" s="3"/>
    </row>
    <row r="71" spans="1:2" x14ac:dyDescent="0.25">
      <c r="A71" s="3" t="s">
        <v>59</v>
      </c>
      <c r="B71" s="3"/>
    </row>
    <row r="72" spans="1:2" x14ac:dyDescent="0.25">
      <c r="A72" s="3" t="s">
        <v>60</v>
      </c>
      <c r="B72" s="3" t="s">
        <v>61</v>
      </c>
    </row>
    <row r="73" spans="1:2" ht="30" x14ac:dyDescent="0.25">
      <c r="A73" s="3" t="s">
        <v>62</v>
      </c>
      <c r="B73" s="3"/>
    </row>
    <row r="74" spans="1:2" ht="30" x14ac:dyDescent="0.25">
      <c r="A74" s="3" t="s">
        <v>63</v>
      </c>
      <c r="B74" s="3" t="s">
        <v>64</v>
      </c>
    </row>
    <row r="75" spans="1:2" x14ac:dyDescent="0.25">
      <c r="A75" s="3" t="s">
        <v>49</v>
      </c>
      <c r="B75" s="3"/>
    </row>
    <row r="76" spans="1:2" x14ac:dyDescent="0.25">
      <c r="A76" s="3" t="s">
        <v>7</v>
      </c>
      <c r="B76" s="3"/>
    </row>
    <row r="77" spans="1:2" ht="30" x14ac:dyDescent="0.25">
      <c r="A77" s="3" t="s">
        <v>65</v>
      </c>
      <c r="B77" s="3"/>
    </row>
    <row r="78" spans="1:2" x14ac:dyDescent="0.25">
      <c r="A78" s="3" t="s">
        <v>25</v>
      </c>
      <c r="B78" s="3"/>
    </row>
    <row r="79" spans="1:2" x14ac:dyDescent="0.25">
      <c r="A79" s="3" t="s">
        <v>34</v>
      </c>
      <c r="B79" s="3" t="s">
        <v>66</v>
      </c>
    </row>
    <row r="80" spans="1:2" ht="30" x14ac:dyDescent="0.25">
      <c r="A80" s="3" t="s">
        <v>67</v>
      </c>
      <c r="B80" s="3"/>
    </row>
    <row r="81" spans="1:2" ht="30" x14ac:dyDescent="0.25">
      <c r="A81" s="3" t="s">
        <v>20</v>
      </c>
      <c r="B81" s="3"/>
    </row>
    <row r="82" spans="1:2" x14ac:dyDescent="0.25">
      <c r="A82" s="3" t="s">
        <v>12</v>
      </c>
      <c r="B82" s="3"/>
    </row>
    <row r="83" spans="1:2" x14ac:dyDescent="0.25">
      <c r="A83" s="3" t="s">
        <v>16</v>
      </c>
      <c r="B83" s="3"/>
    </row>
    <row r="84" spans="1:2" ht="30" x14ac:dyDescent="0.25">
      <c r="A84" s="3" t="s">
        <v>65</v>
      </c>
      <c r="B84" s="3"/>
    </row>
    <row r="85" spans="1:2" x14ac:dyDescent="0.25">
      <c r="A85" s="3" t="s">
        <v>68</v>
      </c>
      <c r="B85" s="3" t="s">
        <v>69</v>
      </c>
    </row>
    <row r="86" spans="1:2" x14ac:dyDescent="0.25">
      <c r="A86" s="3" t="s">
        <v>70</v>
      </c>
      <c r="B86" s="3" t="s">
        <v>71</v>
      </c>
    </row>
    <row r="87" spans="1:2" x14ac:dyDescent="0.25">
      <c r="A87" s="3" t="s">
        <v>16</v>
      </c>
      <c r="B87" s="3"/>
    </row>
    <row r="88" spans="1:2" x14ac:dyDescent="0.25">
      <c r="A88" s="3" t="s">
        <v>40</v>
      </c>
      <c r="B88" s="3"/>
    </row>
    <row r="89" spans="1:2" x14ac:dyDescent="0.25">
      <c r="A89" s="3" t="s">
        <v>16</v>
      </c>
      <c r="B89" s="3"/>
    </row>
    <row r="90" spans="1:2" x14ac:dyDescent="0.25">
      <c r="A90" s="3" t="s">
        <v>72</v>
      </c>
      <c r="B90" s="3" t="s">
        <v>73</v>
      </c>
    </row>
    <row r="91" spans="1:2" ht="30" x14ac:dyDescent="0.25">
      <c r="A91" s="3" t="s">
        <v>52</v>
      </c>
      <c r="B91" s="3"/>
    </row>
    <row r="92" spans="1:2" x14ac:dyDescent="0.25">
      <c r="A92" s="3" t="s">
        <v>45</v>
      </c>
      <c r="B92" s="3"/>
    </row>
    <row r="93" spans="1:2" x14ac:dyDescent="0.25">
      <c r="A93" s="3" t="s">
        <v>74</v>
      </c>
      <c r="B93" s="3"/>
    </row>
    <row r="94" spans="1:2" x14ac:dyDescent="0.25">
      <c r="A94" s="3" t="s">
        <v>49</v>
      </c>
      <c r="B94" s="3"/>
    </row>
    <row r="95" spans="1:2" x14ac:dyDescent="0.25">
      <c r="A95" s="3" t="s">
        <v>16</v>
      </c>
      <c r="B95" s="3"/>
    </row>
    <row r="96" spans="1:2" x14ac:dyDescent="0.25">
      <c r="A96" s="3" t="s">
        <v>75</v>
      </c>
      <c r="B96" s="3"/>
    </row>
    <row r="97" spans="1:2" x14ac:dyDescent="0.25">
      <c r="A97" s="3" t="s">
        <v>76</v>
      </c>
      <c r="B97" s="3"/>
    </row>
    <row r="98" spans="1:2" x14ac:dyDescent="0.25">
      <c r="A98" s="3" t="s">
        <v>77</v>
      </c>
      <c r="B98" s="3" t="s">
        <v>78</v>
      </c>
    </row>
    <row r="99" spans="1:2" x14ac:dyDescent="0.25">
      <c r="A99" s="3" t="s">
        <v>19</v>
      </c>
      <c r="B99" s="3"/>
    </row>
    <row r="100" spans="1:2" ht="30" x14ac:dyDescent="0.25">
      <c r="A100" s="3" t="s">
        <v>28</v>
      </c>
      <c r="B100" s="3"/>
    </row>
    <row r="101" spans="1:2" x14ac:dyDescent="0.25">
      <c r="A101" s="3" t="s">
        <v>79</v>
      </c>
      <c r="B101" s="3"/>
    </row>
    <row r="102" spans="1:2" x14ac:dyDescent="0.25">
      <c r="A102" s="3" t="s">
        <v>2</v>
      </c>
      <c r="B102" s="3"/>
    </row>
    <row r="103" spans="1:2" ht="30" x14ac:dyDescent="0.25">
      <c r="A103" s="3" t="s">
        <v>80</v>
      </c>
      <c r="B103" s="3"/>
    </row>
    <row r="104" spans="1:2" x14ac:dyDescent="0.25">
      <c r="A104" s="3" t="s">
        <v>81</v>
      </c>
      <c r="B104" s="3"/>
    </row>
    <row r="105" spans="1:2" x14ac:dyDescent="0.25">
      <c r="A105" s="3" t="s">
        <v>82</v>
      </c>
      <c r="B105" s="3"/>
    </row>
    <row r="106" spans="1:2" ht="30" x14ac:dyDescent="0.25">
      <c r="A106" s="3" t="s">
        <v>83</v>
      </c>
      <c r="B106" s="3"/>
    </row>
    <row r="107" spans="1:2" x14ac:dyDescent="0.25">
      <c r="A107" s="3" t="s">
        <v>50</v>
      </c>
      <c r="B107" s="3"/>
    </row>
    <row r="108" spans="1:2" ht="30" x14ac:dyDescent="0.25">
      <c r="A108" s="3" t="s">
        <v>84</v>
      </c>
      <c r="B108" s="3"/>
    </row>
    <row r="109" spans="1:2" x14ac:dyDescent="0.25">
      <c r="A109" s="3" t="s">
        <v>19</v>
      </c>
      <c r="B109" s="3"/>
    </row>
    <row r="110" spans="1:2" x14ac:dyDescent="0.25">
      <c r="A110" s="3" t="s">
        <v>16</v>
      </c>
      <c r="B110" s="3"/>
    </row>
    <row r="111" spans="1:2" ht="30" x14ac:dyDescent="0.25">
      <c r="A111" s="3" t="s">
        <v>85</v>
      </c>
      <c r="B111" s="3"/>
    </row>
    <row r="112" spans="1:2" x14ac:dyDescent="0.25">
      <c r="A112" s="3" t="s">
        <v>86</v>
      </c>
      <c r="B112" s="3" t="s">
        <v>87</v>
      </c>
    </row>
    <row r="113" spans="1:2" x14ac:dyDescent="0.25">
      <c r="A113" s="3" t="s">
        <v>16</v>
      </c>
      <c r="B113" s="3"/>
    </row>
    <row r="114" spans="1:2" x14ac:dyDescent="0.25">
      <c r="A114" s="3" t="s">
        <v>16</v>
      </c>
      <c r="B114" s="3"/>
    </row>
    <row r="115" spans="1:2" x14ac:dyDescent="0.25">
      <c r="A115" s="3" t="s">
        <v>16</v>
      </c>
      <c r="B115" s="3"/>
    </row>
    <row r="116" spans="1:2" x14ac:dyDescent="0.25">
      <c r="A116" s="3" t="s">
        <v>88</v>
      </c>
      <c r="B116" s="3" t="s">
        <v>89</v>
      </c>
    </row>
    <row r="117" spans="1:2" x14ac:dyDescent="0.25">
      <c r="A117" s="3" t="s">
        <v>90</v>
      </c>
      <c r="B117" s="3"/>
    </row>
    <row r="118" spans="1:2" x14ac:dyDescent="0.25">
      <c r="A118" s="3" t="s">
        <v>91</v>
      </c>
      <c r="B118" s="3"/>
    </row>
    <row r="119" spans="1:2" x14ac:dyDescent="0.25">
      <c r="A119" s="3" t="s">
        <v>92</v>
      </c>
      <c r="B119" s="3"/>
    </row>
    <row r="120" spans="1:2" x14ac:dyDescent="0.25">
      <c r="A120" s="3" t="s">
        <v>22</v>
      </c>
      <c r="B120" s="3"/>
    </row>
    <row r="121" spans="1:2" x14ac:dyDescent="0.25">
      <c r="A121" s="3" t="s">
        <v>16</v>
      </c>
      <c r="B121" s="3"/>
    </row>
    <row r="122" spans="1:2" x14ac:dyDescent="0.25">
      <c r="A122" s="3" t="s">
        <v>93</v>
      </c>
      <c r="B122" s="3"/>
    </row>
    <row r="123" spans="1:2" x14ac:dyDescent="0.25">
      <c r="A123" s="3" t="s">
        <v>16</v>
      </c>
      <c r="B123" s="3"/>
    </row>
    <row r="124" spans="1:2" x14ac:dyDescent="0.25">
      <c r="A124" s="3" t="s">
        <v>3</v>
      </c>
      <c r="B124" s="3"/>
    </row>
    <row r="125" spans="1:2" ht="30" x14ac:dyDescent="0.25">
      <c r="A125" s="3" t="s">
        <v>94</v>
      </c>
      <c r="B125" s="3"/>
    </row>
    <row r="126" spans="1:2" ht="30" x14ac:dyDescent="0.25">
      <c r="A126" s="3" t="s">
        <v>52</v>
      </c>
      <c r="B126" s="3"/>
    </row>
    <row r="127" spans="1:2" x14ac:dyDescent="0.25">
      <c r="A127" s="3" t="s">
        <v>95</v>
      </c>
      <c r="B127" s="3" t="s">
        <v>96</v>
      </c>
    </row>
    <row r="128" spans="1:2" x14ac:dyDescent="0.25">
      <c r="A128" s="3" t="s">
        <v>19</v>
      </c>
      <c r="B128" s="3"/>
    </row>
    <row r="129" spans="1:2" ht="30" x14ac:dyDescent="0.25">
      <c r="A129" s="3" t="s">
        <v>97</v>
      </c>
      <c r="B129" s="3"/>
    </row>
    <row r="130" spans="1:2" x14ac:dyDescent="0.25">
      <c r="A130" s="3" t="s">
        <v>45</v>
      </c>
      <c r="B130" s="3"/>
    </row>
    <row r="131" spans="1:2" x14ac:dyDescent="0.25">
      <c r="A131" s="3" t="s">
        <v>82</v>
      </c>
      <c r="B131" s="3"/>
    </row>
    <row r="132" spans="1:2" x14ac:dyDescent="0.25">
      <c r="A132" s="3" t="s">
        <v>98</v>
      </c>
      <c r="B132" s="3"/>
    </row>
    <row r="133" spans="1:2" x14ac:dyDescent="0.25">
      <c r="A133" s="3" t="s">
        <v>16</v>
      </c>
      <c r="B133" s="3"/>
    </row>
    <row r="134" spans="1:2" x14ac:dyDescent="0.25">
      <c r="A134" s="3" t="s">
        <v>99</v>
      </c>
      <c r="B134" s="3" t="s">
        <v>100</v>
      </c>
    </row>
    <row r="135" spans="1:2" x14ac:dyDescent="0.25">
      <c r="A135" s="3" t="s">
        <v>68</v>
      </c>
      <c r="B135" s="3" t="s">
        <v>101</v>
      </c>
    </row>
    <row r="136" spans="1:2" x14ac:dyDescent="0.25">
      <c r="A136" s="3" t="s">
        <v>102</v>
      </c>
      <c r="B136" s="3"/>
    </row>
    <row r="137" spans="1:2" x14ac:dyDescent="0.25">
      <c r="A137" s="3" t="s">
        <v>16</v>
      </c>
      <c r="B137" s="3"/>
    </row>
    <row r="138" spans="1:2" x14ac:dyDescent="0.25">
      <c r="A138" s="3" t="s">
        <v>103</v>
      </c>
      <c r="B138" s="3"/>
    </row>
    <row r="139" spans="1:2" x14ac:dyDescent="0.25">
      <c r="A139" s="3" t="s">
        <v>88</v>
      </c>
      <c r="B139" s="3" t="s">
        <v>104</v>
      </c>
    </row>
    <row r="140" spans="1:2" x14ac:dyDescent="0.25">
      <c r="A140" s="3" t="s">
        <v>25</v>
      </c>
      <c r="B140" s="3"/>
    </row>
    <row r="141" spans="1:2" x14ac:dyDescent="0.25">
      <c r="A141" s="3" t="s">
        <v>3</v>
      </c>
      <c r="B141" s="3"/>
    </row>
    <row r="142" spans="1:2" x14ac:dyDescent="0.25">
      <c r="A142" s="3" t="s">
        <v>105</v>
      </c>
      <c r="B142" s="3"/>
    </row>
    <row r="143" spans="1:2" x14ac:dyDescent="0.25">
      <c r="A143" s="3" t="s">
        <v>2</v>
      </c>
      <c r="B143" s="3"/>
    </row>
    <row r="144" spans="1:2" x14ac:dyDescent="0.25">
      <c r="A144" s="3" t="s">
        <v>106</v>
      </c>
      <c r="B144" s="3"/>
    </row>
    <row r="145" spans="1:2" x14ac:dyDescent="0.25">
      <c r="A145" s="3" t="s">
        <v>107</v>
      </c>
      <c r="B145" s="3"/>
    </row>
    <row r="146" spans="1:2" x14ac:dyDescent="0.25">
      <c r="A146" s="3" t="s">
        <v>19</v>
      </c>
      <c r="B146" s="3" t="s">
        <v>43</v>
      </c>
    </row>
    <row r="147" spans="1:2" x14ac:dyDescent="0.25">
      <c r="A147" s="3" t="s">
        <v>16</v>
      </c>
      <c r="B147" s="3"/>
    </row>
    <row r="148" spans="1:2" ht="30" x14ac:dyDescent="0.25">
      <c r="A148" s="3" t="s">
        <v>108</v>
      </c>
      <c r="B148" s="3" t="s">
        <v>109</v>
      </c>
    </row>
    <row r="149" spans="1:2" x14ac:dyDescent="0.25">
      <c r="A149" s="3" t="s">
        <v>16</v>
      </c>
      <c r="B149" s="3"/>
    </row>
    <row r="150" spans="1:2" ht="30" x14ac:dyDescent="0.25">
      <c r="A150" s="3" t="s">
        <v>28</v>
      </c>
      <c r="B150" s="3"/>
    </row>
    <row r="151" spans="1:2" x14ac:dyDescent="0.25">
      <c r="A151" s="3" t="s">
        <v>38</v>
      </c>
      <c r="B151" s="3"/>
    </row>
    <row r="152" spans="1:2" x14ac:dyDescent="0.25">
      <c r="A152" s="3" t="s">
        <v>51</v>
      </c>
      <c r="B152" s="3"/>
    </row>
    <row r="153" spans="1:2" x14ac:dyDescent="0.25">
      <c r="A153" s="3" t="s">
        <v>42</v>
      </c>
      <c r="B153" s="3" t="s">
        <v>110</v>
      </c>
    </row>
    <row r="154" spans="1:2" x14ac:dyDescent="0.25">
      <c r="A154" s="3" t="s">
        <v>111</v>
      </c>
      <c r="B154" s="3"/>
    </row>
    <row r="155" spans="1:2" x14ac:dyDescent="0.25">
      <c r="A155" s="3" t="s">
        <v>49</v>
      </c>
      <c r="B155" s="3"/>
    </row>
    <row r="156" spans="1:2" x14ac:dyDescent="0.25">
      <c r="A156" s="3" t="s">
        <v>112</v>
      </c>
      <c r="B156" s="3" t="s">
        <v>113</v>
      </c>
    </row>
    <row r="157" spans="1:2" x14ac:dyDescent="0.25">
      <c r="A157" s="3" t="s">
        <v>114</v>
      </c>
      <c r="B157" s="3"/>
    </row>
    <row r="158" spans="1:2" x14ac:dyDescent="0.25">
      <c r="A158" s="3" t="s">
        <v>115</v>
      </c>
      <c r="B158" s="3"/>
    </row>
    <row r="159" spans="1:2" ht="30" x14ac:dyDescent="0.25">
      <c r="A159" s="3" t="s">
        <v>116</v>
      </c>
      <c r="B159" s="3" t="s">
        <v>117</v>
      </c>
    </row>
    <row r="160" spans="1:2" x14ac:dyDescent="0.25">
      <c r="A160" s="3" t="s">
        <v>118</v>
      </c>
      <c r="B160" s="3" t="s">
        <v>104</v>
      </c>
    </row>
    <row r="161" spans="1:2" x14ac:dyDescent="0.25">
      <c r="A161" s="3" t="s">
        <v>119</v>
      </c>
      <c r="B161" s="3" t="s">
        <v>104</v>
      </c>
    </row>
    <row r="162" spans="1:2" x14ac:dyDescent="0.25">
      <c r="A162" s="3" t="s">
        <v>70</v>
      </c>
      <c r="B162" s="3" t="s">
        <v>31</v>
      </c>
    </row>
    <row r="163" spans="1:2" x14ac:dyDescent="0.25">
      <c r="A163" s="3" t="s">
        <v>4</v>
      </c>
      <c r="B163" s="3" t="s">
        <v>120</v>
      </c>
    </row>
    <row r="164" spans="1:2" x14ac:dyDescent="0.25">
      <c r="A164" s="3" t="s">
        <v>4</v>
      </c>
      <c r="B164" s="3" t="s">
        <v>110</v>
      </c>
    </row>
    <row r="165" spans="1:2" x14ac:dyDescent="0.25">
      <c r="A165" s="3" t="s">
        <v>121</v>
      </c>
      <c r="B165" s="3"/>
    </row>
    <row r="166" spans="1:2" x14ac:dyDescent="0.25">
      <c r="A166" s="3" t="s">
        <v>122</v>
      </c>
      <c r="B166" s="3"/>
    </row>
    <row r="167" spans="1:2" x14ac:dyDescent="0.25">
      <c r="A167" s="3" t="s">
        <v>2</v>
      </c>
      <c r="B167" s="3"/>
    </row>
    <row r="168" spans="1:2" ht="30" x14ac:dyDescent="0.25">
      <c r="A168" s="3" t="s">
        <v>28</v>
      </c>
      <c r="B168" s="3"/>
    </row>
    <row r="169" spans="1:2" ht="30" x14ac:dyDescent="0.25">
      <c r="A169" s="3" t="s">
        <v>123</v>
      </c>
      <c r="B169" s="3" t="s">
        <v>124</v>
      </c>
    </row>
    <row r="170" spans="1:2" x14ac:dyDescent="0.25">
      <c r="A170" s="3" t="s">
        <v>125</v>
      </c>
      <c r="B170" s="3"/>
    </row>
    <row r="171" spans="1:2" x14ac:dyDescent="0.25">
      <c r="A171" s="3" t="s">
        <v>42</v>
      </c>
      <c r="B171" s="3" t="s">
        <v>126</v>
      </c>
    </row>
    <row r="172" spans="1:2" ht="30" x14ac:dyDescent="0.25">
      <c r="A172" s="3" t="s">
        <v>127</v>
      </c>
      <c r="B172" s="3"/>
    </row>
    <row r="173" spans="1:2" x14ac:dyDescent="0.25">
      <c r="A173" s="3" t="s">
        <v>128</v>
      </c>
      <c r="B173" s="3"/>
    </row>
    <row r="174" spans="1:2" x14ac:dyDescent="0.25">
      <c r="A174" s="3" t="s">
        <v>129</v>
      </c>
      <c r="B174" s="3"/>
    </row>
    <row r="175" spans="1:2" x14ac:dyDescent="0.25">
      <c r="A175" s="3" t="s">
        <v>16</v>
      </c>
      <c r="B175" s="3"/>
    </row>
    <row r="176" spans="1:2" x14ac:dyDescent="0.25">
      <c r="A176" s="3" t="s">
        <v>130</v>
      </c>
      <c r="B176" s="3" t="s">
        <v>117</v>
      </c>
    </row>
    <row r="177" spans="1:2" x14ac:dyDescent="0.25">
      <c r="A177" s="3" t="s">
        <v>38</v>
      </c>
      <c r="B177" s="3"/>
    </row>
    <row r="178" spans="1:2" x14ac:dyDescent="0.25">
      <c r="A178" s="3" t="s">
        <v>81</v>
      </c>
      <c r="B178" s="3"/>
    </row>
    <row r="179" spans="1:2" x14ac:dyDescent="0.25">
      <c r="A179" s="3" t="s">
        <v>16</v>
      </c>
      <c r="B179" s="3" t="s">
        <v>131</v>
      </c>
    </row>
    <row r="180" spans="1:2" x14ac:dyDescent="0.25">
      <c r="A180" s="3" t="s">
        <v>3</v>
      </c>
      <c r="B180" s="3"/>
    </row>
    <row r="181" spans="1:2" x14ac:dyDescent="0.25">
      <c r="A181" s="3" t="s">
        <v>132</v>
      </c>
      <c r="B181" s="3"/>
    </row>
    <row r="182" spans="1:2" x14ac:dyDescent="0.25">
      <c r="A182" s="3" t="s">
        <v>133</v>
      </c>
      <c r="B182" s="3" t="s">
        <v>117</v>
      </c>
    </row>
    <row r="183" spans="1:2" x14ac:dyDescent="0.25">
      <c r="A183" s="3" t="s">
        <v>4</v>
      </c>
      <c r="B183" s="3" t="s">
        <v>134</v>
      </c>
    </row>
    <row r="184" spans="1:2" ht="30" x14ac:dyDescent="0.25">
      <c r="A184" s="3" t="s">
        <v>52</v>
      </c>
      <c r="B184" s="3"/>
    </row>
    <row r="185" spans="1:2" x14ac:dyDescent="0.25">
      <c r="A185" s="3" t="s">
        <v>135</v>
      </c>
      <c r="B185" s="3"/>
    </row>
    <row r="186" spans="1:2" x14ac:dyDescent="0.25">
      <c r="A186" s="3" t="s">
        <v>16</v>
      </c>
      <c r="B186" s="3"/>
    </row>
    <row r="187" spans="1:2" x14ac:dyDescent="0.25">
      <c r="A187" s="3" t="s">
        <v>16</v>
      </c>
      <c r="B187" s="3"/>
    </row>
    <row r="188" spans="1:2" ht="30" x14ac:dyDescent="0.25">
      <c r="A188" s="3" t="s">
        <v>136</v>
      </c>
      <c r="B188" s="3"/>
    </row>
    <row r="189" spans="1:2" ht="30" x14ac:dyDescent="0.25">
      <c r="A189" s="3" t="s">
        <v>52</v>
      </c>
      <c r="B189" s="3"/>
    </row>
    <row r="190" spans="1:2" ht="30" x14ac:dyDescent="0.25">
      <c r="A190" s="3" t="s">
        <v>52</v>
      </c>
      <c r="B190" s="3"/>
    </row>
    <row r="191" spans="1:2" x14ac:dyDescent="0.25">
      <c r="A191" s="3" t="s">
        <v>26</v>
      </c>
      <c r="B191" s="3"/>
    </row>
    <row r="192" spans="1:2" x14ac:dyDescent="0.25">
      <c r="A192" s="3" t="s">
        <v>19</v>
      </c>
      <c r="B192" s="3"/>
    </row>
    <row r="193" spans="1:2" x14ac:dyDescent="0.25">
      <c r="A193" s="3" t="s">
        <v>137</v>
      </c>
      <c r="B193" s="3"/>
    </row>
    <row r="194" spans="1:2" x14ac:dyDescent="0.25">
      <c r="A194" s="3" t="s">
        <v>16</v>
      </c>
      <c r="B194" s="3"/>
    </row>
    <row r="195" spans="1:2" x14ac:dyDescent="0.25">
      <c r="A195" s="3" t="s">
        <v>16</v>
      </c>
      <c r="B195" s="3"/>
    </row>
    <row r="196" spans="1:2" ht="30" x14ac:dyDescent="0.25">
      <c r="A196" s="3" t="s">
        <v>127</v>
      </c>
      <c r="B196" s="3"/>
    </row>
    <row r="197" spans="1:2" x14ac:dyDescent="0.25">
      <c r="A197" s="3" t="s">
        <v>138</v>
      </c>
      <c r="B197" s="3"/>
    </row>
    <row r="198" spans="1:2" x14ac:dyDescent="0.25">
      <c r="A198" s="3" t="s">
        <v>19</v>
      </c>
      <c r="B198" s="3"/>
    </row>
    <row r="199" spans="1:2" x14ac:dyDescent="0.25">
      <c r="A199" s="3" t="s">
        <v>19</v>
      </c>
      <c r="B199" s="3"/>
    </row>
    <row r="200" spans="1:2" ht="30" x14ac:dyDescent="0.25">
      <c r="A200" s="3" t="s">
        <v>127</v>
      </c>
      <c r="B200" s="3"/>
    </row>
    <row r="201" spans="1:2" ht="30" x14ac:dyDescent="0.25">
      <c r="A201" s="3" t="s">
        <v>28</v>
      </c>
      <c r="B201" s="3"/>
    </row>
    <row r="202" spans="1:2" x14ac:dyDescent="0.25">
      <c r="A202" s="3" t="s">
        <v>30</v>
      </c>
      <c r="B202" s="3" t="s">
        <v>43</v>
      </c>
    </row>
    <row r="203" spans="1:2" ht="30" x14ac:dyDescent="0.25">
      <c r="A203" s="3" t="s">
        <v>139</v>
      </c>
      <c r="B203" s="3"/>
    </row>
    <row r="204" spans="1:2" x14ac:dyDescent="0.25">
      <c r="A204" s="3" t="s">
        <v>16</v>
      </c>
      <c r="B204" s="3"/>
    </row>
    <row r="205" spans="1:2" x14ac:dyDescent="0.25">
      <c r="A205" s="3" t="s">
        <v>19</v>
      </c>
      <c r="B205" s="3"/>
    </row>
    <row r="206" spans="1:2" x14ac:dyDescent="0.25">
      <c r="A206" s="3" t="s">
        <v>25</v>
      </c>
      <c r="B206" s="3"/>
    </row>
    <row r="207" spans="1:2" x14ac:dyDescent="0.25">
      <c r="A207" s="3" t="s">
        <v>16</v>
      </c>
      <c r="B207" s="3"/>
    </row>
    <row r="208" spans="1:2" x14ac:dyDescent="0.25">
      <c r="A208" s="3" t="s">
        <v>140</v>
      </c>
      <c r="B208" s="3"/>
    </row>
    <row r="209" spans="1:2" x14ac:dyDescent="0.25">
      <c r="A209" s="3" t="s">
        <v>2</v>
      </c>
      <c r="B209" s="3"/>
    </row>
    <row r="210" spans="1:2" x14ac:dyDescent="0.25">
      <c r="A210" s="3" t="s">
        <v>16</v>
      </c>
      <c r="B210" s="3"/>
    </row>
    <row r="211" spans="1:2" x14ac:dyDescent="0.25">
      <c r="A211" s="3" t="s">
        <v>133</v>
      </c>
      <c r="B211" s="3" t="s">
        <v>43</v>
      </c>
    </row>
    <row r="212" spans="1:2" ht="30" x14ac:dyDescent="0.25">
      <c r="A212" s="3" t="s">
        <v>141</v>
      </c>
      <c r="B212" s="3"/>
    </row>
    <row r="213" spans="1:2" x14ac:dyDescent="0.25">
      <c r="A213" s="3" t="s">
        <v>16</v>
      </c>
      <c r="B213" s="3"/>
    </row>
    <row r="214" spans="1:2" ht="30" x14ac:dyDescent="0.25">
      <c r="A214" s="3" t="s">
        <v>142</v>
      </c>
      <c r="B214" s="3"/>
    </row>
    <row r="215" spans="1:2" x14ac:dyDescent="0.25">
      <c r="A215" s="3" t="s">
        <v>143</v>
      </c>
      <c r="B215" s="3"/>
    </row>
    <row r="216" spans="1:2" ht="30" x14ac:dyDescent="0.25">
      <c r="A216" s="3" t="s">
        <v>28</v>
      </c>
      <c r="B216" s="3"/>
    </row>
    <row r="217" spans="1:2" x14ac:dyDescent="0.25">
      <c r="A217" s="3" t="s">
        <v>76</v>
      </c>
      <c r="B217" s="3"/>
    </row>
    <row r="218" spans="1:2" x14ac:dyDescent="0.25">
      <c r="A218" s="3" t="s">
        <v>25</v>
      </c>
      <c r="B218" s="3"/>
    </row>
    <row r="219" spans="1:2" x14ac:dyDescent="0.25">
      <c r="A219" s="3" t="s">
        <v>76</v>
      </c>
      <c r="B219" s="3"/>
    </row>
    <row r="220" spans="1:2" x14ac:dyDescent="0.25">
      <c r="A220" s="3" t="s">
        <v>3</v>
      </c>
      <c r="B220" s="3"/>
    </row>
    <row r="221" spans="1:2" ht="30" x14ac:dyDescent="0.25">
      <c r="A221" s="3" t="s">
        <v>52</v>
      </c>
      <c r="B221" s="3"/>
    </row>
    <row r="222" spans="1:2" x14ac:dyDescent="0.25">
      <c r="A222" s="3" t="s">
        <v>144</v>
      </c>
      <c r="B222" s="3"/>
    </row>
    <row r="223" spans="1:2" x14ac:dyDescent="0.25">
      <c r="A223" s="3" t="s">
        <v>16</v>
      </c>
      <c r="B223" s="3"/>
    </row>
    <row r="224" spans="1:2" ht="30" x14ac:dyDescent="0.25">
      <c r="A224" s="3" t="s">
        <v>46</v>
      </c>
      <c r="B224" s="3" t="s">
        <v>11</v>
      </c>
    </row>
    <row r="225" spans="1:2" ht="30" x14ac:dyDescent="0.25">
      <c r="A225" s="3" t="s">
        <v>20</v>
      </c>
      <c r="B225" s="3"/>
    </row>
    <row r="226" spans="1:2" x14ac:dyDescent="0.25">
      <c r="A226" s="3" t="s">
        <v>3</v>
      </c>
      <c r="B226" s="3"/>
    </row>
    <row r="227" spans="1:2" x14ac:dyDescent="0.25">
      <c r="A227" s="3" t="s">
        <v>145</v>
      </c>
      <c r="B227" s="3"/>
    </row>
    <row r="228" spans="1:2" x14ac:dyDescent="0.25">
      <c r="A228" s="3" t="s">
        <v>146</v>
      </c>
      <c r="B228" s="3"/>
    </row>
    <row r="229" spans="1:2" x14ac:dyDescent="0.25">
      <c r="A229" s="3" t="s">
        <v>60</v>
      </c>
      <c r="B229" s="3" t="s">
        <v>147</v>
      </c>
    </row>
    <row r="230" spans="1:2" x14ac:dyDescent="0.25">
      <c r="A230" s="3" t="s">
        <v>16</v>
      </c>
      <c r="B230" s="3"/>
    </row>
    <row r="231" spans="1:2" x14ac:dyDescent="0.25">
      <c r="A231" s="3" t="s">
        <v>16</v>
      </c>
      <c r="B231" s="3"/>
    </row>
    <row r="232" spans="1:2" x14ac:dyDescent="0.25">
      <c r="A232" s="3" t="s">
        <v>148</v>
      </c>
      <c r="B232" s="3"/>
    </row>
    <row r="233" spans="1:2" x14ac:dyDescent="0.25">
      <c r="A233" s="3" t="s">
        <v>2</v>
      </c>
      <c r="B233" s="3"/>
    </row>
    <row r="234" spans="1:2" x14ac:dyDescent="0.25">
      <c r="A234" s="3" t="s">
        <v>74</v>
      </c>
      <c r="B234" s="3"/>
    </row>
    <row r="235" spans="1:2" x14ac:dyDescent="0.25">
      <c r="A235" s="3" t="s">
        <v>42</v>
      </c>
      <c r="B235" s="3" t="s">
        <v>149</v>
      </c>
    </row>
    <row r="236" spans="1:2" ht="30" x14ac:dyDescent="0.25">
      <c r="A236" s="3" t="s">
        <v>150</v>
      </c>
      <c r="B236" s="3" t="s">
        <v>151</v>
      </c>
    </row>
    <row r="237" spans="1:2" x14ac:dyDescent="0.25">
      <c r="A237" s="3" t="s">
        <v>25</v>
      </c>
      <c r="B237" s="3"/>
    </row>
    <row r="238" spans="1:2" x14ac:dyDescent="0.25">
      <c r="A238" s="3" t="s">
        <v>19</v>
      </c>
      <c r="B238" s="3"/>
    </row>
    <row r="239" spans="1:2" x14ac:dyDescent="0.25">
      <c r="A239" s="3" t="s">
        <v>15</v>
      </c>
      <c r="B239" s="3"/>
    </row>
    <row r="240" spans="1:2" x14ac:dyDescent="0.25">
      <c r="A240" s="3" t="s">
        <v>152</v>
      </c>
      <c r="B240" s="3"/>
    </row>
    <row r="241" spans="1:2" x14ac:dyDescent="0.25">
      <c r="A241" s="3" t="s">
        <v>153</v>
      </c>
      <c r="B241" s="3"/>
    </row>
    <row r="242" spans="1:2" x14ac:dyDescent="0.25">
      <c r="A242" s="3" t="s">
        <v>16</v>
      </c>
      <c r="B242" s="3" t="s">
        <v>154</v>
      </c>
    </row>
    <row r="243" spans="1:2" x14ac:dyDescent="0.25">
      <c r="A243" s="3" t="s">
        <v>143</v>
      </c>
      <c r="B243" s="3"/>
    </row>
    <row r="244" spans="1:2" x14ac:dyDescent="0.25">
      <c r="A244" s="3" t="s">
        <v>155</v>
      </c>
      <c r="B244" s="3" t="s">
        <v>156</v>
      </c>
    </row>
    <row r="245" spans="1:2" x14ac:dyDescent="0.25">
      <c r="A245" s="3" t="s">
        <v>3</v>
      </c>
      <c r="B245" s="3"/>
    </row>
    <row r="246" spans="1:2" x14ac:dyDescent="0.25">
      <c r="A246" s="3" t="s">
        <v>16</v>
      </c>
      <c r="B246" s="3"/>
    </row>
    <row r="247" spans="1:2" x14ac:dyDescent="0.25">
      <c r="A247" s="3" t="s">
        <v>7</v>
      </c>
      <c r="B247" s="3"/>
    </row>
    <row r="248" spans="1:2" x14ac:dyDescent="0.25">
      <c r="A248" s="3" t="s">
        <v>16</v>
      </c>
      <c r="B248" s="3"/>
    </row>
    <row r="249" spans="1:2" x14ac:dyDescent="0.25">
      <c r="A249" s="3" t="s">
        <v>16</v>
      </c>
      <c r="B249" s="3"/>
    </row>
    <row r="250" spans="1:2" x14ac:dyDescent="0.25">
      <c r="A250" s="3" t="s">
        <v>60</v>
      </c>
      <c r="B250" s="3" t="s">
        <v>156</v>
      </c>
    </row>
    <row r="251" spans="1:2" x14ac:dyDescent="0.25">
      <c r="A251" s="3" t="s">
        <v>157</v>
      </c>
      <c r="B251" s="3"/>
    </row>
    <row r="252" spans="1:2" x14ac:dyDescent="0.25">
      <c r="A252" s="3" t="s">
        <v>16</v>
      </c>
      <c r="B252" s="3"/>
    </row>
    <row r="253" spans="1:2" x14ac:dyDescent="0.25">
      <c r="A253" s="3" t="s">
        <v>158</v>
      </c>
      <c r="B253" s="3"/>
    </row>
    <row r="254" spans="1:2" x14ac:dyDescent="0.25">
      <c r="A254" s="3" t="s">
        <v>25</v>
      </c>
      <c r="B254" s="3"/>
    </row>
    <row r="255" spans="1:2" x14ac:dyDescent="0.25">
      <c r="A255" s="3" t="s">
        <v>19</v>
      </c>
      <c r="B255" s="3"/>
    </row>
    <row r="256" spans="1:2" x14ac:dyDescent="0.25">
      <c r="A256" s="3" t="s">
        <v>49</v>
      </c>
      <c r="B256" s="3"/>
    </row>
    <row r="257" spans="1:2" x14ac:dyDescent="0.25">
      <c r="A257" s="3" t="s">
        <v>16</v>
      </c>
      <c r="B257" s="3"/>
    </row>
    <row r="258" spans="1:2" ht="30" x14ac:dyDescent="0.25">
      <c r="A258" s="3" t="s">
        <v>28</v>
      </c>
      <c r="B258" s="3"/>
    </row>
    <row r="259" spans="1:2" x14ac:dyDescent="0.25">
      <c r="A259" s="3" t="s">
        <v>129</v>
      </c>
      <c r="B259" s="3"/>
    </row>
    <row r="260" spans="1:2" x14ac:dyDescent="0.25">
      <c r="A260" s="3" t="s">
        <v>159</v>
      </c>
      <c r="B260" s="3"/>
    </row>
    <row r="261" spans="1:2" x14ac:dyDescent="0.25">
      <c r="A261" s="3" t="s">
        <v>16</v>
      </c>
      <c r="B261" s="3"/>
    </row>
    <row r="262" spans="1:2" x14ac:dyDescent="0.25">
      <c r="A262" s="3" t="s">
        <v>49</v>
      </c>
      <c r="B262" s="3"/>
    </row>
    <row r="263" spans="1:2" x14ac:dyDescent="0.25">
      <c r="A263" s="3" t="s">
        <v>19</v>
      </c>
      <c r="B263" s="3"/>
    </row>
    <row r="264" spans="1:2" x14ac:dyDescent="0.25">
      <c r="A264" s="3" t="s">
        <v>115</v>
      </c>
      <c r="B264" s="3"/>
    </row>
    <row r="265" spans="1:2" ht="30" x14ac:dyDescent="0.25">
      <c r="A265" s="3" t="s">
        <v>52</v>
      </c>
      <c r="B265" s="3"/>
    </row>
    <row r="266" spans="1:2" ht="30" x14ac:dyDescent="0.25">
      <c r="A266" s="3" t="s">
        <v>65</v>
      </c>
      <c r="B266" s="3"/>
    </row>
    <row r="267" spans="1:2" x14ac:dyDescent="0.25">
      <c r="A267" s="3" t="s">
        <v>16</v>
      </c>
      <c r="B267" s="3"/>
    </row>
    <row r="268" spans="1:2" x14ac:dyDescent="0.25">
      <c r="A268" s="3" t="s">
        <v>118</v>
      </c>
      <c r="B268" s="3" t="s">
        <v>31</v>
      </c>
    </row>
    <row r="269" spans="1:2" x14ac:dyDescent="0.25">
      <c r="A269" s="3" t="s">
        <v>4</v>
      </c>
      <c r="B269" s="3" t="s">
        <v>117</v>
      </c>
    </row>
    <row r="270" spans="1:2" ht="30" x14ac:dyDescent="0.25">
      <c r="A270" s="3" t="s">
        <v>160</v>
      </c>
      <c r="B270" s="3" t="s">
        <v>161</v>
      </c>
    </row>
    <row r="271" spans="1:2" x14ac:dyDescent="0.25">
      <c r="A271" s="3" t="s">
        <v>162</v>
      </c>
      <c r="B271" s="3"/>
    </row>
    <row r="272" spans="1:2" ht="30" x14ac:dyDescent="0.25">
      <c r="A272" s="3" t="s">
        <v>163</v>
      </c>
      <c r="B272" s="3"/>
    </row>
    <row r="273" spans="1:2" x14ac:dyDescent="0.25">
      <c r="A273" s="3" t="s">
        <v>26</v>
      </c>
      <c r="B273" s="3"/>
    </row>
    <row r="274" spans="1:2" x14ac:dyDescent="0.25">
      <c r="A274" s="3" t="s">
        <v>49</v>
      </c>
      <c r="B274" s="3"/>
    </row>
    <row r="275" spans="1:2" x14ac:dyDescent="0.25">
      <c r="A275" s="3" t="s">
        <v>77</v>
      </c>
      <c r="B275" s="3" t="s">
        <v>71</v>
      </c>
    </row>
    <row r="276" spans="1:2" x14ac:dyDescent="0.25">
      <c r="A276" s="3" t="s">
        <v>16</v>
      </c>
      <c r="B276" s="3"/>
    </row>
    <row r="277" spans="1:2" ht="30" x14ac:dyDescent="0.25">
      <c r="A277" s="3" t="s">
        <v>52</v>
      </c>
      <c r="B277" s="3"/>
    </row>
    <row r="278" spans="1:2" x14ac:dyDescent="0.25">
      <c r="A278" s="3" t="s">
        <v>164</v>
      </c>
      <c r="B278" s="3"/>
    </row>
    <row r="279" spans="1:2" x14ac:dyDescent="0.25">
      <c r="A279" s="3" t="s">
        <v>144</v>
      </c>
      <c r="B279" s="3"/>
    </row>
    <row r="280" spans="1:2" x14ac:dyDescent="0.25">
      <c r="A280" s="3" t="s">
        <v>165</v>
      </c>
      <c r="B280" s="3"/>
    </row>
    <row r="281" spans="1:2" x14ac:dyDescent="0.25">
      <c r="A281" s="3" t="s">
        <v>166</v>
      </c>
      <c r="B281" s="3"/>
    </row>
    <row r="282" spans="1:2" x14ac:dyDescent="0.25">
      <c r="A282" s="3" t="s">
        <v>132</v>
      </c>
      <c r="B282" s="3"/>
    </row>
    <row r="283" spans="1:2" x14ac:dyDescent="0.25">
      <c r="A283" s="3" t="s">
        <v>167</v>
      </c>
      <c r="B283" s="3" t="s">
        <v>168</v>
      </c>
    </row>
    <row r="284" spans="1:2" x14ac:dyDescent="0.25">
      <c r="A284" s="3" t="s">
        <v>16</v>
      </c>
      <c r="B284" s="3"/>
    </row>
    <row r="285" spans="1:2" x14ac:dyDescent="0.25">
      <c r="A285" s="3" t="s">
        <v>74</v>
      </c>
      <c r="B285" s="3"/>
    </row>
    <row r="286" spans="1:2" x14ac:dyDescent="0.25">
      <c r="A286" s="3" t="s">
        <v>76</v>
      </c>
      <c r="B286" s="3"/>
    </row>
    <row r="287" spans="1:2" ht="30" x14ac:dyDescent="0.25">
      <c r="A287" s="3" t="s">
        <v>169</v>
      </c>
      <c r="B287" s="3"/>
    </row>
    <row r="288" spans="1:2" x14ac:dyDescent="0.25">
      <c r="A288" s="3" t="s">
        <v>170</v>
      </c>
      <c r="B288" s="3" t="s">
        <v>43</v>
      </c>
    </row>
    <row r="289" spans="1:2" x14ac:dyDescent="0.25">
      <c r="A289" s="3" t="s">
        <v>4</v>
      </c>
      <c r="B289" s="3" t="s">
        <v>171</v>
      </c>
    </row>
    <row r="290" spans="1:2" x14ac:dyDescent="0.25">
      <c r="A290" s="3" t="s">
        <v>172</v>
      </c>
      <c r="B290" s="3"/>
    </row>
    <row r="291" spans="1:2" x14ac:dyDescent="0.25">
      <c r="A291" s="3" t="s">
        <v>173</v>
      </c>
      <c r="B291" s="3" t="s">
        <v>174</v>
      </c>
    </row>
    <row r="292" spans="1:2" x14ac:dyDescent="0.25">
      <c r="A292" s="3" t="s">
        <v>3</v>
      </c>
      <c r="B292" s="3" t="s">
        <v>71</v>
      </c>
    </row>
    <row r="293" spans="1:2" x14ac:dyDescent="0.25">
      <c r="A293" s="3" t="s">
        <v>4</v>
      </c>
      <c r="B293" s="3" t="s">
        <v>175</v>
      </c>
    </row>
    <row r="294" spans="1:2" x14ac:dyDescent="0.25">
      <c r="A294" s="3" t="s">
        <v>16</v>
      </c>
      <c r="B294" s="3"/>
    </row>
    <row r="295" spans="1:2" x14ac:dyDescent="0.25">
      <c r="A295" s="3" t="s">
        <v>176</v>
      </c>
      <c r="B295" s="3"/>
    </row>
    <row r="296" spans="1:2" x14ac:dyDescent="0.25">
      <c r="A296" s="3" t="s">
        <v>16</v>
      </c>
      <c r="B296" s="3"/>
    </row>
    <row r="297" spans="1:2" x14ac:dyDescent="0.25">
      <c r="A297" s="3" t="s">
        <v>76</v>
      </c>
      <c r="B297" s="3"/>
    </row>
    <row r="298" spans="1:2" x14ac:dyDescent="0.25">
      <c r="A298" s="3" t="s">
        <v>24</v>
      </c>
      <c r="B298" s="3"/>
    </row>
    <row r="299" spans="1:2" x14ac:dyDescent="0.25">
      <c r="A299" s="3" t="s">
        <v>16</v>
      </c>
      <c r="B299" s="3"/>
    </row>
    <row r="300" spans="1:2" ht="30" x14ac:dyDescent="0.25">
      <c r="A300" s="3" t="s">
        <v>177</v>
      </c>
      <c r="B300" s="3" t="s">
        <v>178</v>
      </c>
    </row>
    <row r="301" spans="1:2" x14ac:dyDescent="0.25">
      <c r="A301" s="3" t="s">
        <v>16</v>
      </c>
      <c r="B301" s="3"/>
    </row>
    <row r="302" spans="1:2" x14ac:dyDescent="0.25">
      <c r="A302" s="3" t="s">
        <v>144</v>
      </c>
      <c r="B302" s="3"/>
    </row>
    <row r="303" spans="1:2" x14ac:dyDescent="0.25">
      <c r="A303" s="3" t="s">
        <v>3</v>
      </c>
      <c r="B303" s="3"/>
    </row>
    <row r="304" spans="1:2" x14ac:dyDescent="0.25">
      <c r="A304" s="3" t="s">
        <v>24</v>
      </c>
      <c r="B304" s="3"/>
    </row>
    <row r="305" spans="1:2" x14ac:dyDescent="0.25">
      <c r="A305" s="3" t="s">
        <v>165</v>
      </c>
      <c r="B305" s="3"/>
    </row>
    <row r="306" spans="1:2" x14ac:dyDescent="0.25">
      <c r="A306" s="3" t="s">
        <v>179</v>
      </c>
      <c r="B306" s="3"/>
    </row>
    <row r="307" spans="1:2" x14ac:dyDescent="0.25">
      <c r="A307" s="3" t="s">
        <v>180</v>
      </c>
      <c r="B307" s="3" t="s">
        <v>104</v>
      </c>
    </row>
    <row r="308" spans="1:2" x14ac:dyDescent="0.25">
      <c r="A308" s="3" t="s">
        <v>16</v>
      </c>
      <c r="B308" s="3"/>
    </row>
    <row r="309" spans="1:2" ht="30" x14ac:dyDescent="0.25">
      <c r="A309" s="3" t="s">
        <v>150</v>
      </c>
      <c r="B309" s="3" t="s">
        <v>181</v>
      </c>
    </row>
    <row r="310" spans="1:2" x14ac:dyDescent="0.25">
      <c r="A310" s="3" t="s">
        <v>16</v>
      </c>
      <c r="B310" s="3"/>
    </row>
    <row r="311" spans="1:2" x14ac:dyDescent="0.25">
      <c r="A311" s="3" t="s">
        <v>182</v>
      </c>
      <c r="B311" s="3"/>
    </row>
    <row r="312" spans="1:2" x14ac:dyDescent="0.25">
      <c r="A312" s="3" t="s">
        <v>165</v>
      </c>
      <c r="B312" s="3"/>
    </row>
    <row r="313" spans="1:2" ht="30" x14ac:dyDescent="0.25">
      <c r="A313" s="3" t="s">
        <v>28</v>
      </c>
      <c r="B313" s="3"/>
    </row>
    <row r="314" spans="1:2" ht="30" x14ac:dyDescent="0.25">
      <c r="A314" s="3" t="s">
        <v>28</v>
      </c>
      <c r="B314" s="3" t="s">
        <v>126</v>
      </c>
    </row>
    <row r="315" spans="1:2" x14ac:dyDescent="0.25">
      <c r="A315" s="3" t="s">
        <v>26</v>
      </c>
      <c r="B315" s="3"/>
    </row>
    <row r="316" spans="1:2" ht="30" x14ac:dyDescent="0.25">
      <c r="A316" s="3" t="s">
        <v>28</v>
      </c>
      <c r="B316" s="3"/>
    </row>
    <row r="317" spans="1:2" ht="30" x14ac:dyDescent="0.25">
      <c r="A317" s="3" t="s">
        <v>183</v>
      </c>
      <c r="B317" s="3"/>
    </row>
    <row r="318" spans="1:2" ht="30" x14ac:dyDescent="0.25">
      <c r="A318" s="3" t="s">
        <v>184</v>
      </c>
      <c r="B318" s="3"/>
    </row>
    <row r="319" spans="1:2" x14ac:dyDescent="0.25">
      <c r="A319" s="3" t="s">
        <v>16</v>
      </c>
      <c r="B319" s="3"/>
    </row>
    <row r="320" spans="1:2" x14ac:dyDescent="0.25">
      <c r="A320" s="3" t="s">
        <v>49</v>
      </c>
      <c r="B320" s="3"/>
    </row>
    <row r="321" spans="1:2" x14ac:dyDescent="0.25">
      <c r="A321" s="3" t="s">
        <v>153</v>
      </c>
      <c r="B321" s="3"/>
    </row>
    <row r="322" spans="1:2" x14ac:dyDescent="0.25">
      <c r="A322" s="3" t="s">
        <v>16</v>
      </c>
      <c r="B322" s="3"/>
    </row>
    <row r="323" spans="1:2" ht="30" x14ac:dyDescent="0.25">
      <c r="A323" s="3" t="s">
        <v>163</v>
      </c>
      <c r="B323" s="3"/>
    </row>
    <row r="324" spans="1:2" x14ac:dyDescent="0.25">
      <c r="A324" s="3" t="s">
        <v>185</v>
      </c>
      <c r="B324" s="3" t="s">
        <v>186</v>
      </c>
    </row>
    <row r="325" spans="1:2" x14ac:dyDescent="0.25">
      <c r="A325" s="3" t="s">
        <v>16</v>
      </c>
      <c r="B325" s="3"/>
    </row>
    <row r="326" spans="1:2" x14ac:dyDescent="0.25">
      <c r="A326" s="3" t="s">
        <v>3</v>
      </c>
      <c r="B326" s="3"/>
    </row>
    <row r="327" spans="1:2" ht="30" x14ac:dyDescent="0.25">
      <c r="A327" s="3" t="s">
        <v>187</v>
      </c>
      <c r="B327" s="3"/>
    </row>
    <row r="328" spans="1:2" x14ac:dyDescent="0.25">
      <c r="A328" s="3" t="s">
        <v>32</v>
      </c>
      <c r="B328" s="3" t="s">
        <v>188</v>
      </c>
    </row>
    <row r="329" spans="1:2" x14ac:dyDescent="0.25">
      <c r="A329" s="3" t="s">
        <v>189</v>
      </c>
      <c r="B329" s="3"/>
    </row>
    <row r="330" spans="1:2" x14ac:dyDescent="0.25">
      <c r="A330" s="3" t="s">
        <v>190</v>
      </c>
      <c r="B330" s="3"/>
    </row>
    <row r="331" spans="1:2" x14ac:dyDescent="0.25">
      <c r="A331" s="3" t="s">
        <v>191</v>
      </c>
      <c r="B331" s="3"/>
    </row>
    <row r="332" spans="1:2" x14ac:dyDescent="0.25">
      <c r="A332" s="3" t="s">
        <v>16</v>
      </c>
      <c r="B332" s="3"/>
    </row>
    <row r="333" spans="1:2" x14ac:dyDescent="0.25">
      <c r="A333" s="3" t="s">
        <v>192</v>
      </c>
      <c r="B333" s="3" t="s">
        <v>71</v>
      </c>
    </row>
    <row r="334" spans="1:2" x14ac:dyDescent="0.25">
      <c r="A334" s="3" t="s">
        <v>16</v>
      </c>
      <c r="B334" s="3"/>
    </row>
    <row r="335" spans="1:2" x14ac:dyDescent="0.25">
      <c r="A335" s="3" t="s">
        <v>16</v>
      </c>
      <c r="B335" s="3"/>
    </row>
    <row r="336" spans="1:2" x14ac:dyDescent="0.25">
      <c r="A336" s="3" t="s">
        <v>143</v>
      </c>
      <c r="B336" s="3"/>
    </row>
    <row r="337" spans="1:2" x14ac:dyDescent="0.25">
      <c r="A337" s="3" t="s">
        <v>19</v>
      </c>
      <c r="B337" s="3"/>
    </row>
    <row r="338" spans="1:2" x14ac:dyDescent="0.25">
      <c r="A338" s="3" t="s">
        <v>16</v>
      </c>
      <c r="B338" s="3"/>
    </row>
    <row r="339" spans="1:2" x14ac:dyDescent="0.25">
      <c r="A339" s="3" t="s">
        <v>24</v>
      </c>
      <c r="B339" s="3"/>
    </row>
    <row r="340" spans="1:2" x14ac:dyDescent="0.25">
      <c r="A340" s="3" t="s">
        <v>193</v>
      </c>
      <c r="B340" s="3" t="s">
        <v>194</v>
      </c>
    </row>
    <row r="341" spans="1:2" ht="30" x14ac:dyDescent="0.25">
      <c r="A341" s="3" t="s">
        <v>108</v>
      </c>
      <c r="B341" s="3" t="s">
        <v>195</v>
      </c>
    </row>
    <row r="342" spans="1:2" x14ac:dyDescent="0.25">
      <c r="A342" s="3" t="s">
        <v>16</v>
      </c>
      <c r="B342" s="3"/>
    </row>
    <row r="343" spans="1:2" x14ac:dyDescent="0.25">
      <c r="A343" s="3" t="s">
        <v>196</v>
      </c>
      <c r="B343" s="3"/>
    </row>
    <row r="344" spans="1:2" x14ac:dyDescent="0.25">
      <c r="A344" s="3" t="s">
        <v>16</v>
      </c>
      <c r="B344" s="3"/>
    </row>
    <row r="345" spans="1:2" x14ac:dyDescent="0.25">
      <c r="A345" s="3" t="s">
        <v>19</v>
      </c>
      <c r="B345" s="3"/>
    </row>
    <row r="346" spans="1:2" x14ac:dyDescent="0.25">
      <c r="A346" s="3" t="s">
        <v>2</v>
      </c>
      <c r="B346" s="3"/>
    </row>
    <row r="347" spans="1:2" ht="30" x14ac:dyDescent="0.25">
      <c r="A347" s="3" t="s">
        <v>163</v>
      </c>
      <c r="B347" s="3"/>
    </row>
    <row r="348" spans="1:2" x14ac:dyDescent="0.25">
      <c r="A348" s="3" t="s">
        <v>38</v>
      </c>
      <c r="B348" s="3"/>
    </row>
    <row r="349" spans="1:2" x14ac:dyDescent="0.25">
      <c r="A349" s="3" t="s">
        <v>197</v>
      </c>
      <c r="B349" s="3"/>
    </row>
    <row r="350" spans="1:2" x14ac:dyDescent="0.25">
      <c r="A350" s="3" t="s">
        <v>19</v>
      </c>
      <c r="B350" s="3"/>
    </row>
    <row r="351" spans="1:2" x14ac:dyDescent="0.25">
      <c r="A351" s="3" t="s">
        <v>4</v>
      </c>
      <c r="B351" s="3" t="s">
        <v>198</v>
      </c>
    </row>
    <row r="352" spans="1:2" x14ac:dyDescent="0.25">
      <c r="A352" s="3" t="s">
        <v>19</v>
      </c>
      <c r="B352" s="3"/>
    </row>
    <row r="353" spans="1:2" x14ac:dyDescent="0.25">
      <c r="A353" s="3" t="s">
        <v>24</v>
      </c>
      <c r="B353" s="3"/>
    </row>
    <row r="354" spans="1:2" ht="30" x14ac:dyDescent="0.25">
      <c r="A354" s="3" t="s">
        <v>52</v>
      </c>
      <c r="B354" s="3" t="s">
        <v>71</v>
      </c>
    </row>
    <row r="355" spans="1:2" x14ac:dyDescent="0.25">
      <c r="A355" s="3" t="s">
        <v>26</v>
      </c>
      <c r="B355" s="3"/>
    </row>
    <row r="356" spans="1:2" x14ac:dyDescent="0.25">
      <c r="A356" s="3" t="s">
        <v>19</v>
      </c>
      <c r="B356" s="3"/>
    </row>
    <row r="357" spans="1:2" ht="30" x14ac:dyDescent="0.25">
      <c r="A357" s="3" t="s">
        <v>28</v>
      </c>
      <c r="B357" s="3"/>
    </row>
    <row r="358" spans="1:2" x14ac:dyDescent="0.25">
      <c r="A358" s="3" t="s">
        <v>16</v>
      </c>
      <c r="B358" s="3"/>
    </row>
    <row r="359" spans="1:2" x14ac:dyDescent="0.25">
      <c r="A359" s="3" t="s">
        <v>49</v>
      </c>
      <c r="B359" s="3" t="s">
        <v>199</v>
      </c>
    </row>
    <row r="360" spans="1:2" ht="30" x14ac:dyDescent="0.25">
      <c r="A360" s="3" t="s">
        <v>200</v>
      </c>
      <c r="B360" s="3" t="s">
        <v>201</v>
      </c>
    </row>
    <row r="361" spans="1:2" x14ac:dyDescent="0.25">
      <c r="A361" s="3" t="s">
        <v>16</v>
      </c>
      <c r="B361" s="3"/>
    </row>
    <row r="362" spans="1:2" ht="30" x14ac:dyDescent="0.25">
      <c r="A362" s="3" t="s">
        <v>202</v>
      </c>
      <c r="B362" s="3" t="s">
        <v>194</v>
      </c>
    </row>
    <row r="363" spans="1:2" x14ac:dyDescent="0.25">
      <c r="A363" s="3" t="s">
        <v>8</v>
      </c>
      <c r="B363" s="3" t="s">
        <v>43</v>
      </c>
    </row>
    <row r="364" spans="1:2" x14ac:dyDescent="0.25">
      <c r="A364" s="3" t="s">
        <v>24</v>
      </c>
      <c r="B364" s="3"/>
    </row>
    <row r="365" spans="1:2" ht="30" x14ac:dyDescent="0.25">
      <c r="A365" s="3" t="s">
        <v>36</v>
      </c>
      <c r="B365" s="3"/>
    </row>
    <row r="366" spans="1:2" x14ac:dyDescent="0.25">
      <c r="A366" s="3" t="s">
        <v>203</v>
      </c>
      <c r="B366" s="3" t="s">
        <v>204</v>
      </c>
    </row>
    <row r="367" spans="1:2" x14ac:dyDescent="0.25">
      <c r="A367" s="3" t="s">
        <v>205</v>
      </c>
      <c r="B367" s="3"/>
    </row>
    <row r="368" spans="1:2" ht="30" x14ac:dyDescent="0.25">
      <c r="A368" s="3" t="s">
        <v>206</v>
      </c>
      <c r="B368" s="3" t="s">
        <v>104</v>
      </c>
    </row>
    <row r="369" spans="1:2" x14ac:dyDescent="0.25">
      <c r="A369" s="3" t="s">
        <v>207</v>
      </c>
      <c r="B369" s="3" t="s">
        <v>208</v>
      </c>
    </row>
    <row r="370" spans="1:2" x14ac:dyDescent="0.25">
      <c r="A370" s="3" t="s">
        <v>22</v>
      </c>
      <c r="B370" s="3"/>
    </row>
    <row r="371" spans="1:2" x14ac:dyDescent="0.25">
      <c r="A371" s="3" t="s">
        <v>4</v>
      </c>
      <c r="B371" s="3" t="s">
        <v>209</v>
      </c>
    </row>
    <row r="372" spans="1:2" x14ac:dyDescent="0.25">
      <c r="A372" s="3" t="s">
        <v>210</v>
      </c>
      <c r="B372" s="3"/>
    </row>
    <row r="373" spans="1:2" x14ac:dyDescent="0.25">
      <c r="A373" s="3" t="s">
        <v>16</v>
      </c>
      <c r="B373" s="3"/>
    </row>
    <row r="374" spans="1:2" x14ac:dyDescent="0.25">
      <c r="A374" s="3" t="s">
        <v>165</v>
      </c>
      <c r="B374" s="3"/>
    </row>
    <row r="375" spans="1:2" x14ac:dyDescent="0.25">
      <c r="A375" s="3" t="s">
        <v>153</v>
      </c>
      <c r="B375" s="3"/>
    </row>
    <row r="376" spans="1:2" x14ac:dyDescent="0.25">
      <c r="A376" s="3" t="s">
        <v>45</v>
      </c>
      <c r="B376" s="3"/>
    </row>
    <row r="377" spans="1:2" x14ac:dyDescent="0.25">
      <c r="A377" s="3" t="s">
        <v>3</v>
      </c>
      <c r="B377" s="3"/>
    </row>
    <row r="378" spans="1:2" x14ac:dyDescent="0.25">
      <c r="A378" s="3" t="s">
        <v>16</v>
      </c>
      <c r="B378" s="3"/>
    </row>
    <row r="379" spans="1:2" x14ac:dyDescent="0.25">
      <c r="A379" s="3" t="s">
        <v>3</v>
      </c>
      <c r="B379" s="3"/>
    </row>
    <row r="380" spans="1:2" x14ac:dyDescent="0.25">
      <c r="A380" s="3" t="s">
        <v>211</v>
      </c>
      <c r="B380" s="3" t="s">
        <v>212</v>
      </c>
    </row>
    <row r="381" spans="1:2" ht="30" x14ac:dyDescent="0.25">
      <c r="A381" s="3" t="s">
        <v>213</v>
      </c>
      <c r="B381" s="3"/>
    </row>
    <row r="382" spans="1:2" x14ac:dyDescent="0.25">
      <c r="A382" s="3" t="s">
        <v>26</v>
      </c>
      <c r="B382" s="3"/>
    </row>
    <row r="383" spans="1:2" x14ac:dyDescent="0.25">
      <c r="A383" s="3" t="s">
        <v>60</v>
      </c>
      <c r="B383" s="3" t="s">
        <v>214</v>
      </c>
    </row>
    <row r="384" spans="1:2" x14ac:dyDescent="0.25">
      <c r="A384" s="3" t="s">
        <v>176</v>
      </c>
      <c r="B384" s="3" t="s">
        <v>215</v>
      </c>
    </row>
    <row r="385" spans="1:2" x14ac:dyDescent="0.25">
      <c r="A385" s="3" t="s">
        <v>216</v>
      </c>
      <c r="B385" s="3" t="s">
        <v>217</v>
      </c>
    </row>
    <row r="386" spans="1:2" x14ac:dyDescent="0.25">
      <c r="A386" s="3" t="s">
        <v>16</v>
      </c>
      <c r="B386" s="3"/>
    </row>
    <row r="387" spans="1:2" x14ac:dyDescent="0.25">
      <c r="A387" s="3" t="s">
        <v>218</v>
      </c>
      <c r="B387" s="3" t="s">
        <v>219</v>
      </c>
    </row>
    <row r="388" spans="1:2" x14ac:dyDescent="0.25">
      <c r="A388" s="3" t="s">
        <v>218</v>
      </c>
      <c r="B388" s="3" t="s">
        <v>220</v>
      </c>
    </row>
    <row r="389" spans="1:2" x14ac:dyDescent="0.25">
      <c r="A389" s="3" t="s">
        <v>16</v>
      </c>
      <c r="B389" s="3"/>
    </row>
    <row r="390" spans="1:2" ht="30" x14ac:dyDescent="0.25">
      <c r="A390" s="3" t="s">
        <v>221</v>
      </c>
      <c r="B390" s="3" t="s">
        <v>222</v>
      </c>
    </row>
    <row r="391" spans="1:2" x14ac:dyDescent="0.25">
      <c r="A391" s="3" t="s">
        <v>79</v>
      </c>
      <c r="B391" s="3" t="s">
        <v>223</v>
      </c>
    </row>
    <row r="392" spans="1:2" x14ac:dyDescent="0.25">
      <c r="A392" s="3" t="s">
        <v>158</v>
      </c>
      <c r="B392" s="3"/>
    </row>
    <row r="393" spans="1:2" ht="30" x14ac:dyDescent="0.25">
      <c r="A393" s="3" t="s">
        <v>187</v>
      </c>
      <c r="B393" s="3"/>
    </row>
    <row r="394" spans="1:2" x14ac:dyDescent="0.25">
      <c r="A394" s="3" t="s">
        <v>144</v>
      </c>
      <c r="B394" s="3"/>
    </row>
    <row r="395" spans="1:2" x14ac:dyDescent="0.25">
      <c r="A395" s="3" t="s">
        <v>26</v>
      </c>
      <c r="B395" s="3"/>
    </row>
    <row r="396" spans="1:2" x14ac:dyDescent="0.25">
      <c r="A396" s="3" t="s">
        <v>135</v>
      </c>
      <c r="B396" s="3"/>
    </row>
    <row r="397" spans="1:2" x14ac:dyDescent="0.25">
      <c r="A397" s="3" t="s">
        <v>3</v>
      </c>
      <c r="B397" s="3"/>
    </row>
    <row r="398" spans="1:2" x14ac:dyDescent="0.25">
      <c r="A398" s="3" t="s">
        <v>210</v>
      </c>
      <c r="B398" s="3"/>
    </row>
    <row r="399" spans="1:2" x14ac:dyDescent="0.25">
      <c r="A399" s="3" t="s">
        <v>34</v>
      </c>
      <c r="B399" s="3" t="s">
        <v>224</v>
      </c>
    </row>
    <row r="400" spans="1:2" x14ac:dyDescent="0.25">
      <c r="A400" s="3" t="s">
        <v>30</v>
      </c>
      <c r="B400" s="3" t="s">
        <v>225</v>
      </c>
    </row>
    <row r="401" spans="1:2" x14ac:dyDescent="0.25">
      <c r="A401" s="3" t="s">
        <v>226</v>
      </c>
      <c r="B401" s="3"/>
    </row>
    <row r="402" spans="1:2" x14ac:dyDescent="0.25">
      <c r="A402" s="3" t="s">
        <v>25</v>
      </c>
      <c r="B402" s="3"/>
    </row>
    <row r="403" spans="1:2" x14ac:dyDescent="0.25">
      <c r="A403" s="3" t="s">
        <v>49</v>
      </c>
      <c r="B403" s="3"/>
    </row>
    <row r="404" spans="1:2" ht="30" x14ac:dyDescent="0.25">
      <c r="A404" s="3" t="s">
        <v>28</v>
      </c>
      <c r="B404" s="3"/>
    </row>
    <row r="405" spans="1:2" x14ac:dyDescent="0.25">
      <c r="A405" s="3" t="s">
        <v>3</v>
      </c>
      <c r="B405" s="3" t="s">
        <v>126</v>
      </c>
    </row>
    <row r="406" spans="1:2" x14ac:dyDescent="0.25">
      <c r="A406" s="3" t="s">
        <v>26</v>
      </c>
      <c r="B406" s="3"/>
    </row>
    <row r="407" spans="1:2" x14ac:dyDescent="0.25">
      <c r="A407" s="3" t="s">
        <v>16</v>
      </c>
      <c r="B407" s="3"/>
    </row>
    <row r="408" spans="1:2" x14ac:dyDescent="0.25">
      <c r="A408" s="3" t="s">
        <v>210</v>
      </c>
      <c r="B408" s="3"/>
    </row>
    <row r="409" spans="1:2" x14ac:dyDescent="0.25">
      <c r="A409" s="3" t="s">
        <v>24</v>
      </c>
      <c r="B409" s="3"/>
    </row>
    <row r="410" spans="1:2" x14ac:dyDescent="0.25">
      <c r="A410" s="3" t="s">
        <v>25</v>
      </c>
      <c r="B410" s="3"/>
    </row>
    <row r="411" spans="1:2" x14ac:dyDescent="0.25">
      <c r="A411" s="3" t="s">
        <v>227</v>
      </c>
      <c r="B411" s="3"/>
    </row>
    <row r="412" spans="1:2" x14ac:dyDescent="0.25">
      <c r="A412" s="3" t="s">
        <v>228</v>
      </c>
      <c r="B412" s="3" t="s">
        <v>229</v>
      </c>
    </row>
    <row r="413" spans="1:2" x14ac:dyDescent="0.25">
      <c r="A413" s="3" t="s">
        <v>76</v>
      </c>
      <c r="B413" s="3"/>
    </row>
    <row r="414" spans="1:2" x14ac:dyDescent="0.25">
      <c r="A414" s="3" t="s">
        <v>230</v>
      </c>
      <c r="B414" s="3" t="s">
        <v>229</v>
      </c>
    </row>
    <row r="415" spans="1:2" x14ac:dyDescent="0.25">
      <c r="A415" s="3" t="s">
        <v>231</v>
      </c>
      <c r="B415" s="3" t="s">
        <v>232</v>
      </c>
    </row>
    <row r="416" spans="1:2" x14ac:dyDescent="0.25">
      <c r="A416" s="3" t="s">
        <v>233</v>
      </c>
      <c r="B416" s="3" t="s">
        <v>234</v>
      </c>
    </row>
    <row r="417" spans="1:2" x14ac:dyDescent="0.25">
      <c r="A417" s="3" t="s">
        <v>16</v>
      </c>
      <c r="B417" s="3"/>
    </row>
    <row r="418" spans="1:2" x14ac:dyDescent="0.25">
      <c r="A418" s="3" t="s">
        <v>19</v>
      </c>
      <c r="B418" s="3"/>
    </row>
    <row r="419" spans="1:2" x14ac:dyDescent="0.25">
      <c r="A419" s="3" t="s">
        <v>235</v>
      </c>
      <c r="B419" s="3" t="s">
        <v>236</v>
      </c>
    </row>
    <row r="420" spans="1:2" x14ac:dyDescent="0.25">
      <c r="A420" s="3" t="s">
        <v>25</v>
      </c>
      <c r="B420" s="3"/>
    </row>
    <row r="421" spans="1:2" ht="30" x14ac:dyDescent="0.25">
      <c r="A421" s="3" t="s">
        <v>28</v>
      </c>
      <c r="B421" s="3"/>
    </row>
    <row r="422" spans="1:2" x14ac:dyDescent="0.25">
      <c r="A422" s="3" t="s">
        <v>237</v>
      </c>
      <c r="B422" s="3"/>
    </row>
    <row r="423" spans="1:2" ht="30" x14ac:dyDescent="0.25">
      <c r="A423" s="3" t="s">
        <v>238</v>
      </c>
      <c r="B423" s="3" t="s">
        <v>239</v>
      </c>
    </row>
    <row r="424" spans="1:2" x14ac:dyDescent="0.25">
      <c r="A424" s="3" t="s">
        <v>146</v>
      </c>
      <c r="B424" s="3"/>
    </row>
    <row r="425" spans="1:2" x14ac:dyDescent="0.25">
      <c r="A425" s="3" t="s">
        <v>16</v>
      </c>
      <c r="B425" s="3"/>
    </row>
    <row r="426" spans="1:2" ht="30" x14ac:dyDescent="0.25">
      <c r="A426" s="3" t="s">
        <v>240</v>
      </c>
      <c r="B426" s="3"/>
    </row>
    <row r="427" spans="1:2" ht="30" x14ac:dyDescent="0.25">
      <c r="A427" s="3" t="s">
        <v>241</v>
      </c>
      <c r="B427" s="3"/>
    </row>
    <row r="428" spans="1:2" x14ac:dyDescent="0.25">
      <c r="A428" s="3" t="s">
        <v>242</v>
      </c>
      <c r="B428" s="3" t="s">
        <v>117</v>
      </c>
    </row>
    <row r="429" spans="1:2" ht="30" x14ac:dyDescent="0.25">
      <c r="A429" s="3" t="s">
        <v>163</v>
      </c>
      <c r="B429" s="3"/>
    </row>
    <row r="430" spans="1:2" x14ac:dyDescent="0.25">
      <c r="A430" s="3" t="s">
        <v>243</v>
      </c>
      <c r="B430" s="3"/>
    </row>
    <row r="431" spans="1:2" x14ac:dyDescent="0.25">
      <c r="A431" s="3" t="s">
        <v>26</v>
      </c>
      <c r="B431" s="3"/>
    </row>
    <row r="432" spans="1:2" x14ac:dyDescent="0.25">
      <c r="A432" s="3" t="s">
        <v>244</v>
      </c>
      <c r="B432" s="3" t="s">
        <v>245</v>
      </c>
    </row>
    <row r="433" spans="1:2" x14ac:dyDescent="0.25">
      <c r="A433" s="3" t="s">
        <v>246</v>
      </c>
      <c r="B433" s="3"/>
    </row>
    <row r="434" spans="1:2" x14ac:dyDescent="0.25">
      <c r="A434" s="3" t="s">
        <v>173</v>
      </c>
      <c r="B434" s="3" t="s">
        <v>110</v>
      </c>
    </row>
    <row r="435" spans="1:2" x14ac:dyDescent="0.25">
      <c r="A435" s="3" t="s">
        <v>25</v>
      </c>
      <c r="B435" s="3"/>
    </row>
    <row r="436" spans="1:2" x14ac:dyDescent="0.25">
      <c r="A436" s="3" t="s">
        <v>19</v>
      </c>
      <c r="B436" s="3"/>
    </row>
    <row r="437" spans="1:2" x14ac:dyDescent="0.25">
      <c r="A437" s="3" t="s">
        <v>133</v>
      </c>
      <c r="B437" s="3" t="s">
        <v>247</v>
      </c>
    </row>
    <row r="438" spans="1:2" x14ac:dyDescent="0.25">
      <c r="A438" s="3" t="s">
        <v>4</v>
      </c>
      <c r="B438" s="3" t="s">
        <v>248</v>
      </c>
    </row>
    <row r="439" spans="1:2" x14ac:dyDescent="0.25">
      <c r="A439" s="3" t="s">
        <v>38</v>
      </c>
      <c r="B439" s="3"/>
    </row>
    <row r="440" spans="1:2" x14ac:dyDescent="0.25">
      <c r="A440" s="3" t="s">
        <v>107</v>
      </c>
      <c r="B440" s="3"/>
    </row>
    <row r="441" spans="1:2" ht="30" x14ac:dyDescent="0.25">
      <c r="A441" s="3" t="s">
        <v>249</v>
      </c>
      <c r="B441" s="3" t="s">
        <v>250</v>
      </c>
    </row>
    <row r="442" spans="1:2" x14ac:dyDescent="0.25">
      <c r="A442" s="3" t="s">
        <v>251</v>
      </c>
      <c r="B442" s="3"/>
    </row>
    <row r="443" spans="1:2" x14ac:dyDescent="0.25">
      <c r="A443" s="3" t="s">
        <v>49</v>
      </c>
      <c r="B443" s="3"/>
    </row>
    <row r="444" spans="1:2" x14ac:dyDescent="0.25">
      <c r="A444" s="3" t="s">
        <v>16</v>
      </c>
      <c r="B444" s="3"/>
    </row>
    <row r="445" spans="1:2" x14ac:dyDescent="0.25">
      <c r="A445" s="3" t="s">
        <v>19</v>
      </c>
      <c r="B445" s="3"/>
    </row>
    <row r="446" spans="1:2" x14ac:dyDescent="0.25">
      <c r="A446" s="3" t="s">
        <v>252</v>
      </c>
      <c r="B446" s="3" t="s">
        <v>253</v>
      </c>
    </row>
    <row r="447" spans="1:2" x14ac:dyDescent="0.25">
      <c r="A447" s="3" t="s">
        <v>60</v>
      </c>
      <c r="B447" s="3"/>
    </row>
    <row r="448" spans="1:2" x14ac:dyDescent="0.25">
      <c r="A448" s="3" t="s">
        <v>16</v>
      </c>
      <c r="B448" s="3"/>
    </row>
    <row r="449" spans="1:2" ht="30" x14ac:dyDescent="0.25">
      <c r="A449" s="3" t="s">
        <v>254</v>
      </c>
      <c r="B449" s="3"/>
    </row>
    <row r="450" spans="1:2" x14ac:dyDescent="0.25">
      <c r="A450" s="3" t="s">
        <v>16</v>
      </c>
      <c r="B450" s="3"/>
    </row>
    <row r="451" spans="1:2" x14ac:dyDescent="0.25">
      <c r="A451" s="3" t="s">
        <v>60</v>
      </c>
      <c r="B451" s="3" t="s">
        <v>255</v>
      </c>
    </row>
    <row r="452" spans="1:2" x14ac:dyDescent="0.25">
      <c r="A452" s="3" t="s">
        <v>256</v>
      </c>
      <c r="B452" s="3"/>
    </row>
    <row r="453" spans="1:2" x14ac:dyDescent="0.25">
      <c r="A453" s="3" t="s">
        <v>8</v>
      </c>
      <c r="B453" s="3" t="s">
        <v>104</v>
      </c>
    </row>
    <row r="454" spans="1:2" x14ac:dyDescent="0.25">
      <c r="A454" s="3" t="s">
        <v>16</v>
      </c>
      <c r="B454" s="3"/>
    </row>
    <row r="455" spans="1:2" x14ac:dyDescent="0.25">
      <c r="A455" s="3" t="s">
        <v>257</v>
      </c>
      <c r="B455" s="3"/>
    </row>
    <row r="456" spans="1:2" x14ac:dyDescent="0.25">
      <c r="A456" s="3" t="s">
        <v>16</v>
      </c>
      <c r="B456" s="3"/>
    </row>
    <row r="457" spans="1:2" x14ac:dyDescent="0.25">
      <c r="A457" s="3" t="s">
        <v>132</v>
      </c>
      <c r="B457" s="3"/>
    </row>
    <row r="458" spans="1:2" x14ac:dyDescent="0.25">
      <c r="A458" s="3" t="s">
        <v>4</v>
      </c>
      <c r="B458" s="3" t="s">
        <v>258</v>
      </c>
    </row>
    <row r="459" spans="1:2" x14ac:dyDescent="0.25">
      <c r="A459" s="3" t="s">
        <v>16</v>
      </c>
      <c r="B459" s="3"/>
    </row>
    <row r="460" spans="1:2" ht="30" x14ac:dyDescent="0.25">
      <c r="A460" s="3" t="s">
        <v>213</v>
      </c>
      <c r="B460" s="3"/>
    </row>
    <row r="461" spans="1:2" ht="30" x14ac:dyDescent="0.25">
      <c r="A461" s="3" t="s">
        <v>28</v>
      </c>
      <c r="B461" s="3"/>
    </row>
    <row r="462" spans="1:2" x14ac:dyDescent="0.25">
      <c r="A462" s="3" t="s">
        <v>60</v>
      </c>
      <c r="B462" s="3" t="s">
        <v>259</v>
      </c>
    </row>
    <row r="463" spans="1:2" x14ac:dyDescent="0.25">
      <c r="A463" s="3" t="s">
        <v>12</v>
      </c>
      <c r="B463" s="3"/>
    </row>
    <row r="464" spans="1:2" ht="30" x14ac:dyDescent="0.25">
      <c r="A464" s="3" t="s">
        <v>260</v>
      </c>
      <c r="B464" s="3"/>
    </row>
    <row r="465" spans="1:2" x14ac:dyDescent="0.25">
      <c r="A465" s="3" t="s">
        <v>13</v>
      </c>
      <c r="B465" s="3" t="s">
        <v>261</v>
      </c>
    </row>
    <row r="466" spans="1:2" x14ac:dyDescent="0.25">
      <c r="A466" s="3" t="s">
        <v>25</v>
      </c>
      <c r="B466" s="3"/>
    </row>
    <row r="467" spans="1:2" x14ac:dyDescent="0.25">
      <c r="A467" s="3" t="s">
        <v>90</v>
      </c>
      <c r="B467" s="3"/>
    </row>
    <row r="468" spans="1:2" x14ac:dyDescent="0.25">
      <c r="A468" s="3" t="s">
        <v>38</v>
      </c>
      <c r="B468" s="3"/>
    </row>
    <row r="469" spans="1:2" x14ac:dyDescent="0.25">
      <c r="A469" s="3" t="s">
        <v>16</v>
      </c>
      <c r="B469" s="3"/>
    </row>
    <row r="470" spans="1:2" ht="30" x14ac:dyDescent="0.25">
      <c r="A470" s="3" t="s">
        <v>52</v>
      </c>
      <c r="B470" s="3"/>
    </row>
    <row r="471" spans="1:2" x14ac:dyDescent="0.25">
      <c r="A471" s="3" t="s">
        <v>16</v>
      </c>
      <c r="B471" s="3"/>
    </row>
    <row r="472" spans="1:2" x14ac:dyDescent="0.25">
      <c r="A472" s="3" t="s">
        <v>159</v>
      </c>
      <c r="B472" s="3"/>
    </row>
    <row r="473" spans="1:2" x14ac:dyDescent="0.25">
      <c r="A473" s="3" t="s">
        <v>22</v>
      </c>
      <c r="B473" s="3"/>
    </row>
    <row r="474" spans="1:2" x14ac:dyDescent="0.25">
      <c r="A474" s="3" t="s">
        <v>262</v>
      </c>
      <c r="B474" s="3"/>
    </row>
    <row r="475" spans="1:2" x14ac:dyDescent="0.25">
      <c r="A475" s="3" t="s">
        <v>263</v>
      </c>
      <c r="B475" s="3"/>
    </row>
    <row r="476" spans="1:2" x14ac:dyDescent="0.25">
      <c r="A476" s="3" t="s">
        <v>26</v>
      </c>
      <c r="B476" s="3"/>
    </row>
    <row r="477" spans="1:2" x14ac:dyDescent="0.25">
      <c r="A477" s="3" t="s">
        <v>264</v>
      </c>
      <c r="B477" s="3"/>
    </row>
    <row r="478" spans="1:2" x14ac:dyDescent="0.25">
      <c r="A478" s="3" t="s">
        <v>265</v>
      </c>
      <c r="B478" s="3" t="s">
        <v>156</v>
      </c>
    </row>
    <row r="479" spans="1:2" x14ac:dyDescent="0.25">
      <c r="A479" s="3" t="s">
        <v>88</v>
      </c>
      <c r="B479" s="3" t="s">
        <v>266</v>
      </c>
    </row>
    <row r="480" spans="1:2" x14ac:dyDescent="0.25">
      <c r="A480" s="3" t="s">
        <v>60</v>
      </c>
      <c r="B480" s="3" t="s">
        <v>43</v>
      </c>
    </row>
    <row r="481" spans="1:2" x14ac:dyDescent="0.25">
      <c r="A481" s="3" t="s">
        <v>26</v>
      </c>
      <c r="B481" s="3" t="s">
        <v>267</v>
      </c>
    </row>
    <row r="482" spans="1:2" x14ac:dyDescent="0.25">
      <c r="A482" s="3" t="s">
        <v>16</v>
      </c>
      <c r="B482" s="3"/>
    </row>
    <row r="483" spans="1:2" x14ac:dyDescent="0.25">
      <c r="A483" s="3" t="s">
        <v>268</v>
      </c>
      <c r="B483" s="3" t="s">
        <v>269</v>
      </c>
    </row>
    <row r="484" spans="1:2" x14ac:dyDescent="0.25">
      <c r="A484" s="3" t="s">
        <v>16</v>
      </c>
      <c r="B484" s="3" t="s">
        <v>199</v>
      </c>
    </row>
    <row r="485" spans="1:2" x14ac:dyDescent="0.25">
      <c r="A485" s="3" t="s">
        <v>19</v>
      </c>
      <c r="B485" s="3"/>
    </row>
    <row r="486" spans="1:2" ht="30" x14ac:dyDescent="0.25">
      <c r="A486" s="3" t="s">
        <v>142</v>
      </c>
      <c r="B486" s="3"/>
    </row>
    <row r="487" spans="1:2" x14ac:dyDescent="0.25">
      <c r="A487" s="3" t="s">
        <v>3</v>
      </c>
      <c r="B487" s="3"/>
    </row>
    <row r="488" spans="1:2" x14ac:dyDescent="0.25">
      <c r="A488" s="3" t="s">
        <v>4</v>
      </c>
      <c r="B488" s="3" t="s">
        <v>199</v>
      </c>
    </row>
    <row r="489" spans="1:2" x14ac:dyDescent="0.25">
      <c r="A489" s="3" t="s">
        <v>143</v>
      </c>
      <c r="B489" s="3" t="s">
        <v>270</v>
      </c>
    </row>
    <row r="490" spans="1:2" x14ac:dyDescent="0.25">
      <c r="A490" s="3" t="s">
        <v>16</v>
      </c>
      <c r="B490" s="3"/>
    </row>
    <row r="491" spans="1:2" x14ac:dyDescent="0.25">
      <c r="A491" s="3" t="s">
        <v>271</v>
      </c>
      <c r="B491" s="3" t="s">
        <v>272</v>
      </c>
    </row>
    <row r="492" spans="1:2" x14ac:dyDescent="0.25">
      <c r="A492" s="3" t="s">
        <v>25</v>
      </c>
      <c r="B492" s="3"/>
    </row>
    <row r="493" spans="1:2" x14ac:dyDescent="0.25">
      <c r="A493" s="3" t="s">
        <v>4</v>
      </c>
      <c r="B493" s="3" t="s">
        <v>273</v>
      </c>
    </row>
    <row r="494" spans="1:2" x14ac:dyDescent="0.25">
      <c r="A494" s="3" t="s">
        <v>49</v>
      </c>
      <c r="B494" s="3"/>
    </row>
    <row r="495" spans="1:2" x14ac:dyDescent="0.25">
      <c r="A495" s="3" t="s">
        <v>274</v>
      </c>
      <c r="B495" s="3" t="s">
        <v>275</v>
      </c>
    </row>
    <row r="496" spans="1:2" x14ac:dyDescent="0.25">
      <c r="A496" s="3" t="s">
        <v>90</v>
      </c>
      <c r="B49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"/>
  <sheetViews>
    <sheetView tabSelected="1" workbookViewId="0">
      <selection activeCell="L20" sqref="L20"/>
    </sheetView>
  </sheetViews>
  <sheetFormatPr defaultRowHeight="15" x14ac:dyDescent="0.25"/>
  <cols>
    <col min="1" max="1" width="51.140625" customWidth="1"/>
    <col min="2" max="2" width="30.28515625" customWidth="1"/>
    <col min="5" max="5" width="32.28515625" customWidth="1"/>
    <col min="6" max="6" width="25.28515625" customWidth="1"/>
    <col min="7" max="7" width="21" customWidth="1"/>
    <col min="8" max="8" width="19.5703125" customWidth="1"/>
    <col min="9" max="9" width="20.140625" customWidth="1"/>
    <col min="10" max="10" width="28.7109375" customWidth="1"/>
    <col min="11" max="11" width="12.5703125" customWidth="1"/>
    <col min="12" max="12" width="21.85546875" customWidth="1"/>
  </cols>
  <sheetData>
    <row r="1" spans="1:12" x14ac:dyDescent="0.25">
      <c r="A1" s="1" t="s">
        <v>276</v>
      </c>
      <c r="B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286</v>
      </c>
      <c r="L1" s="1" t="s">
        <v>300</v>
      </c>
    </row>
    <row r="2" spans="1:12" x14ac:dyDescent="0.25">
      <c r="A2" t="s">
        <v>277</v>
      </c>
      <c r="B2">
        <f>COUNTIF(s2_simulation_tools!A3:A496,"*CoppeliaSim*")</f>
        <v>126</v>
      </c>
      <c r="E2" s="3"/>
      <c r="J2" t="s">
        <v>212</v>
      </c>
      <c r="K2">
        <f>COUNTIF(F2:I496,"*Pinocchio*")</f>
        <v>2</v>
      </c>
    </row>
    <row r="3" spans="1:12" x14ac:dyDescent="0.25">
      <c r="A3" t="s">
        <v>278</v>
      </c>
      <c r="B3">
        <f>COUNTIF(s2_simulation_tools!A3:A496,"*FlexSim*")</f>
        <v>3</v>
      </c>
      <c r="E3" s="3"/>
      <c r="J3" t="s">
        <v>43</v>
      </c>
      <c r="K3">
        <f>COUNTIF(F2:I496,"*bullet*")</f>
        <v>26</v>
      </c>
      <c r="L3">
        <f>K3/K22*100</f>
        <v>17.218543046357617</v>
      </c>
    </row>
    <row r="4" spans="1:12" x14ac:dyDescent="0.25">
      <c r="A4" t="s">
        <v>49</v>
      </c>
      <c r="B4">
        <f>COUNTIF(s2_simulation_tools!A3:A496,"*Gazebo*")</f>
        <v>409</v>
      </c>
      <c r="E4" s="3" t="s">
        <v>5</v>
      </c>
      <c r="F4" t="s">
        <v>212</v>
      </c>
      <c r="G4" t="s">
        <v>294</v>
      </c>
      <c r="J4" t="s">
        <v>126</v>
      </c>
      <c r="K4">
        <f>COUNTIF(F2:I496,"*Mujoco*")</f>
        <v>17</v>
      </c>
      <c r="L4">
        <f>K4/K22*100</f>
        <v>11.258278145695364</v>
      </c>
    </row>
    <row r="5" spans="1:12" x14ac:dyDescent="0.25">
      <c r="A5" t="s">
        <v>279</v>
      </c>
      <c r="B5">
        <f>COUNTIF(s2_simulation_tools!A3:A496,"*MATLAB*")</f>
        <v>193</v>
      </c>
      <c r="E5" s="3"/>
      <c r="J5" t="s">
        <v>293</v>
      </c>
      <c r="K5">
        <f>COUNTIF(F2:I496,"*Nvidia*")</f>
        <v>21</v>
      </c>
      <c r="L5">
        <f>K5/K22*100</f>
        <v>13.90728476821192</v>
      </c>
    </row>
    <row r="6" spans="1:12" x14ac:dyDescent="0.25">
      <c r="A6" t="s">
        <v>280</v>
      </c>
      <c r="B6">
        <f>COUNTIF(s2_simulation_tools!A3:A496,"*Peter Corke*")</f>
        <v>117</v>
      </c>
      <c r="E6" s="3"/>
    </row>
    <row r="7" spans="1:12" x14ac:dyDescent="0.25">
      <c r="A7" t="s">
        <v>176</v>
      </c>
      <c r="B7">
        <f>COUNTIF(s2_simulation_tools!A3:A496,"*RoboDK*")</f>
        <v>38</v>
      </c>
      <c r="E7" s="3" t="s">
        <v>9</v>
      </c>
      <c r="F7" t="s">
        <v>43</v>
      </c>
      <c r="G7" t="s">
        <v>126</v>
      </c>
      <c r="J7" t="s">
        <v>294</v>
      </c>
      <c r="K7">
        <f>COUNTIF(F2:I496,"*Meshcat*")</f>
        <v>4</v>
      </c>
    </row>
    <row r="8" spans="1:12" x14ac:dyDescent="0.25">
      <c r="A8" t="s">
        <v>281</v>
      </c>
      <c r="B8">
        <f>COUNTIF(s2_simulation_tools!A3:A496,"*RViz*")</f>
        <v>387</v>
      </c>
      <c r="E8" s="3"/>
      <c r="J8" t="s">
        <v>41</v>
      </c>
      <c r="K8">
        <f>COUNTIF(F2:I496,"*Julia*")</f>
        <v>2</v>
      </c>
    </row>
    <row r="9" spans="1:12" x14ac:dyDescent="0.25">
      <c r="A9" t="s">
        <v>282</v>
      </c>
      <c r="B9">
        <f>COUNTIF(s2_simulation_tools!A3:A496,"*Unity*")</f>
        <v>93</v>
      </c>
      <c r="E9" s="3" t="s">
        <v>11</v>
      </c>
      <c r="F9" t="s">
        <v>11</v>
      </c>
      <c r="J9" t="s">
        <v>69</v>
      </c>
      <c r="K9">
        <f>COUNTIF(F2:I496,"*Godot*")</f>
        <v>1</v>
      </c>
    </row>
    <row r="10" spans="1:12" x14ac:dyDescent="0.25">
      <c r="A10" t="s">
        <v>283</v>
      </c>
      <c r="B10">
        <f>COUNTIF(s2_simulation_tools!A3:A496,"*Unreal*")</f>
        <v>48</v>
      </c>
      <c r="E10" s="3"/>
      <c r="J10" t="s">
        <v>295</v>
      </c>
      <c r="K10">
        <f>COUNTIF(F2:I496,"*Manufacturer*")</f>
        <v>13</v>
      </c>
      <c r="L10">
        <f>K10/K22*100</f>
        <v>8.6092715231788084</v>
      </c>
    </row>
    <row r="11" spans="1:12" x14ac:dyDescent="0.25">
      <c r="A11" t="s">
        <v>284</v>
      </c>
      <c r="B11">
        <f>COUNTIF(s2_simulation_tools!A3:A496,"*Webots*")</f>
        <v>65</v>
      </c>
      <c r="E11" s="3" t="s">
        <v>14</v>
      </c>
      <c r="F11" t="s">
        <v>43</v>
      </c>
      <c r="G11" t="s">
        <v>60</v>
      </c>
      <c r="J11" t="s">
        <v>296</v>
      </c>
      <c r="K11">
        <f>COUNTIF(F2:I496,"*Foxglove*")</f>
        <v>1</v>
      </c>
    </row>
    <row r="12" spans="1:12" x14ac:dyDescent="0.25">
      <c r="A12" t="s">
        <v>23</v>
      </c>
      <c r="B12">
        <f>COUNTIF(s2_simulation_tools!A3:A496,"*Custom*")</f>
        <v>62</v>
      </c>
      <c r="E12" s="3"/>
      <c r="J12" t="s">
        <v>11</v>
      </c>
      <c r="K12">
        <f>COUNTIF(F2:I496,"*Blender*")</f>
        <v>4</v>
      </c>
    </row>
    <row r="13" spans="1:12" x14ac:dyDescent="0.25">
      <c r="A13" t="s">
        <v>285</v>
      </c>
      <c r="B13">
        <f>COUNTIF(s2_simulation_tools!A3:A496,"*Other*")</f>
        <v>103</v>
      </c>
      <c r="E13" s="3"/>
      <c r="J13" t="s">
        <v>297</v>
      </c>
      <c r="K13">
        <f>COUNTIF(F2:I496,"*20-sim*")</f>
        <v>1</v>
      </c>
    </row>
    <row r="14" spans="1:12" x14ac:dyDescent="0.25">
      <c r="A14" t="s">
        <v>60</v>
      </c>
      <c r="E14" s="3"/>
      <c r="J14" t="s">
        <v>298</v>
      </c>
      <c r="K14">
        <f>COUNTIF(F2:I496,"*Openrave*")</f>
        <v>6</v>
      </c>
      <c r="L14">
        <f>K14/K22*100</f>
        <v>3.9735099337748347</v>
      </c>
    </row>
    <row r="15" spans="1:12" x14ac:dyDescent="0.25">
      <c r="E15" s="3" t="s">
        <v>17</v>
      </c>
      <c r="F15" t="s">
        <v>293</v>
      </c>
      <c r="J15" t="s">
        <v>104</v>
      </c>
      <c r="K15">
        <f>COUNTIF(F2:I496,"*Drake*")</f>
        <v>10</v>
      </c>
      <c r="L15">
        <f>K15/K22*100</f>
        <v>6.6225165562913908</v>
      </c>
    </row>
    <row r="16" spans="1:12" x14ac:dyDescent="0.25">
      <c r="E16" s="3"/>
      <c r="J16" t="s">
        <v>156</v>
      </c>
      <c r="K16">
        <f>COUNTIF(F2:I496,"*AGX Dynamics*")</f>
        <v>3</v>
      </c>
    </row>
    <row r="17" spans="5:12" x14ac:dyDescent="0.25">
      <c r="E17" s="3"/>
      <c r="J17" t="s">
        <v>270</v>
      </c>
      <c r="K17">
        <f>COUNTIF(F2:I496,"*Modelica*")</f>
        <v>2</v>
      </c>
    </row>
    <row r="18" spans="5:12" x14ac:dyDescent="0.25">
      <c r="E18" s="3"/>
      <c r="J18" t="s">
        <v>229</v>
      </c>
      <c r="K18">
        <f>COUNTIF(F2:I496,"*Raisim*")</f>
        <v>6</v>
      </c>
      <c r="L18">
        <f>K18/K22*100</f>
        <v>3.9735099337748347</v>
      </c>
    </row>
    <row r="19" spans="5:12" x14ac:dyDescent="0.25">
      <c r="E19" s="3" t="s">
        <v>21</v>
      </c>
      <c r="F19" t="s">
        <v>295</v>
      </c>
      <c r="J19" t="s">
        <v>60</v>
      </c>
      <c r="K19">
        <f>COUNTIF(F2:I496,"*Other*")</f>
        <v>32</v>
      </c>
      <c r="L19">
        <f>K19/K22*100</f>
        <v>21.192052980132452</v>
      </c>
    </row>
    <row r="20" spans="5:12" x14ac:dyDescent="0.25">
      <c r="E20" s="3"/>
    </row>
    <row r="21" spans="5:12" x14ac:dyDescent="0.25">
      <c r="E21" s="3"/>
    </row>
    <row r="22" spans="5:12" x14ac:dyDescent="0.25">
      <c r="E22" s="3"/>
      <c r="J22" t="s">
        <v>299</v>
      </c>
      <c r="K22">
        <f>SUM(K2:K19)</f>
        <v>151</v>
      </c>
    </row>
    <row r="23" spans="5:12" x14ac:dyDescent="0.25">
      <c r="E23" s="3"/>
    </row>
    <row r="24" spans="5:12" x14ac:dyDescent="0.25">
      <c r="E24" s="3"/>
    </row>
    <row r="25" spans="5:12" x14ac:dyDescent="0.25">
      <c r="E25" s="3"/>
    </row>
    <row r="26" spans="5:12" x14ac:dyDescent="0.25">
      <c r="E26" s="3" t="s">
        <v>27</v>
      </c>
      <c r="F26" t="s">
        <v>60</v>
      </c>
    </row>
    <row r="27" spans="5:12" x14ac:dyDescent="0.25">
      <c r="E27" s="3"/>
    </row>
    <row r="28" spans="5:12" x14ac:dyDescent="0.25">
      <c r="E28" s="3"/>
    </row>
    <row r="29" spans="5:12" x14ac:dyDescent="0.25">
      <c r="E29" s="3"/>
    </row>
    <row r="30" spans="5:12" x14ac:dyDescent="0.25">
      <c r="E30" s="3" t="s">
        <v>31</v>
      </c>
      <c r="F30" t="s">
        <v>293</v>
      </c>
    </row>
    <row r="31" spans="5:12" x14ac:dyDescent="0.25">
      <c r="E31" s="3"/>
    </row>
    <row r="32" spans="5:12" x14ac:dyDescent="0.25">
      <c r="E32" s="3" t="s">
        <v>33</v>
      </c>
      <c r="F32" t="s">
        <v>43</v>
      </c>
      <c r="G32" t="s">
        <v>293</v>
      </c>
    </row>
    <row r="33" spans="5:6" x14ac:dyDescent="0.25">
      <c r="E33" s="3"/>
    </row>
    <row r="34" spans="5:6" x14ac:dyDescent="0.25">
      <c r="E34" s="3" t="s">
        <v>35</v>
      </c>
      <c r="F34" t="s">
        <v>60</v>
      </c>
    </row>
    <row r="35" spans="5:6" x14ac:dyDescent="0.25">
      <c r="E35" s="3"/>
    </row>
    <row r="36" spans="5:6" x14ac:dyDescent="0.25">
      <c r="E36" s="3"/>
    </row>
    <row r="37" spans="5:6" x14ac:dyDescent="0.25">
      <c r="E37" s="3"/>
    </row>
    <row r="38" spans="5:6" x14ac:dyDescent="0.25">
      <c r="E38" s="3"/>
    </row>
    <row r="39" spans="5:6" x14ac:dyDescent="0.25">
      <c r="E39" s="3"/>
    </row>
    <row r="40" spans="5:6" x14ac:dyDescent="0.25">
      <c r="E40" s="3"/>
    </row>
    <row r="41" spans="5:6" x14ac:dyDescent="0.25">
      <c r="E41" s="3"/>
    </row>
    <row r="42" spans="5:6" x14ac:dyDescent="0.25">
      <c r="E42" s="3"/>
    </row>
    <row r="43" spans="5:6" x14ac:dyDescent="0.25">
      <c r="E43" s="3"/>
    </row>
    <row r="44" spans="5:6" x14ac:dyDescent="0.25">
      <c r="E44" s="3" t="s">
        <v>41</v>
      </c>
      <c r="F44" t="s">
        <v>41</v>
      </c>
    </row>
    <row r="45" spans="5:6" x14ac:dyDescent="0.25">
      <c r="E45" s="3" t="s">
        <v>43</v>
      </c>
      <c r="F45" t="s">
        <v>43</v>
      </c>
    </row>
    <row r="46" spans="5:6" x14ac:dyDescent="0.25">
      <c r="E46" s="3"/>
    </row>
    <row r="47" spans="5:6" x14ac:dyDescent="0.25">
      <c r="E47" s="3"/>
    </row>
    <row r="48" spans="5:6" x14ac:dyDescent="0.25">
      <c r="E48" s="3"/>
    </row>
    <row r="49" spans="5:7" x14ac:dyDescent="0.25">
      <c r="E49" s="3"/>
    </row>
    <row r="50" spans="5:7" x14ac:dyDescent="0.25">
      <c r="E50" s="3" t="s">
        <v>47</v>
      </c>
      <c r="F50" t="s">
        <v>294</v>
      </c>
      <c r="G50" t="s">
        <v>41</v>
      </c>
    </row>
    <row r="51" spans="5:7" x14ac:dyDescent="0.25">
      <c r="E51" s="3"/>
    </row>
    <row r="52" spans="5:7" x14ac:dyDescent="0.25">
      <c r="E52" s="3"/>
    </row>
    <row r="53" spans="5:7" x14ac:dyDescent="0.25">
      <c r="E53" s="3"/>
    </row>
    <row r="54" spans="5:7" x14ac:dyDescent="0.25">
      <c r="E54" s="3"/>
    </row>
    <row r="55" spans="5:7" x14ac:dyDescent="0.25">
      <c r="E55" s="3"/>
    </row>
    <row r="56" spans="5:7" x14ac:dyDescent="0.25">
      <c r="E56" s="3"/>
    </row>
    <row r="57" spans="5:7" x14ac:dyDescent="0.25">
      <c r="E57" s="3"/>
    </row>
    <row r="58" spans="5:7" x14ac:dyDescent="0.25">
      <c r="E58" s="3" t="s">
        <v>55</v>
      </c>
      <c r="F58" t="s">
        <v>43</v>
      </c>
      <c r="G58" t="s">
        <v>126</v>
      </c>
    </row>
    <row r="59" spans="5:7" x14ac:dyDescent="0.25">
      <c r="E59" s="3"/>
    </row>
    <row r="60" spans="5:7" x14ac:dyDescent="0.25">
      <c r="E60" s="3"/>
    </row>
    <row r="61" spans="5:7" x14ac:dyDescent="0.25">
      <c r="E61" s="3"/>
    </row>
    <row r="62" spans="5:7" x14ac:dyDescent="0.25">
      <c r="E62" s="3"/>
    </row>
    <row r="63" spans="5:7" x14ac:dyDescent="0.25">
      <c r="E63" s="3"/>
    </row>
    <row r="64" spans="5:7" x14ac:dyDescent="0.25">
      <c r="E64" s="3"/>
    </row>
    <row r="65" spans="5:6" x14ac:dyDescent="0.25">
      <c r="E65" s="3"/>
    </row>
    <row r="66" spans="5:6" x14ac:dyDescent="0.25">
      <c r="E66" s="3"/>
    </row>
    <row r="67" spans="5:6" x14ac:dyDescent="0.25">
      <c r="E67" s="3" t="s">
        <v>58</v>
      </c>
      <c r="F67" t="s">
        <v>60</v>
      </c>
    </row>
    <row r="68" spans="5:6" x14ac:dyDescent="0.25">
      <c r="E68" s="3"/>
    </row>
    <row r="69" spans="5:6" x14ac:dyDescent="0.25">
      <c r="E69" s="3"/>
    </row>
    <row r="70" spans="5:6" x14ac:dyDescent="0.25">
      <c r="E70" s="3"/>
    </row>
    <row r="71" spans="5:6" ht="30" x14ac:dyDescent="0.25">
      <c r="E71" s="3" t="s">
        <v>61</v>
      </c>
      <c r="F71" t="s">
        <v>60</v>
      </c>
    </row>
    <row r="72" spans="5:6" x14ac:dyDescent="0.25">
      <c r="E72" s="3"/>
    </row>
    <row r="73" spans="5:6" x14ac:dyDescent="0.25">
      <c r="E73" s="3" t="s">
        <v>64</v>
      </c>
      <c r="F73" t="s">
        <v>295</v>
      </c>
    </row>
    <row r="74" spans="5:6" x14ac:dyDescent="0.25">
      <c r="E74" s="3"/>
    </row>
    <row r="75" spans="5:6" x14ac:dyDescent="0.25">
      <c r="E75" s="3"/>
    </row>
    <row r="76" spans="5:6" x14ac:dyDescent="0.25">
      <c r="E76" s="3"/>
    </row>
    <row r="77" spans="5:6" x14ac:dyDescent="0.25">
      <c r="E77" s="3"/>
    </row>
    <row r="78" spans="5:6" x14ac:dyDescent="0.25">
      <c r="E78" s="3" t="s">
        <v>66</v>
      </c>
      <c r="F78" t="s">
        <v>60</v>
      </c>
    </row>
    <row r="79" spans="5:6" x14ac:dyDescent="0.25">
      <c r="E79" s="3"/>
    </row>
    <row r="80" spans="5:6" x14ac:dyDescent="0.25">
      <c r="E80" s="3"/>
    </row>
    <row r="81" spans="5:6" x14ac:dyDescent="0.25">
      <c r="E81" s="3"/>
    </row>
    <row r="82" spans="5:6" x14ac:dyDescent="0.25">
      <c r="E82" s="3"/>
    </row>
    <row r="83" spans="5:6" x14ac:dyDescent="0.25">
      <c r="E83" s="3"/>
    </row>
    <row r="84" spans="5:6" x14ac:dyDescent="0.25">
      <c r="E84" s="3" t="s">
        <v>69</v>
      </c>
      <c r="F84" t="s">
        <v>69</v>
      </c>
    </row>
    <row r="85" spans="5:6" x14ac:dyDescent="0.25">
      <c r="E85" s="3" t="s">
        <v>71</v>
      </c>
      <c r="F85" t="s">
        <v>126</v>
      </c>
    </row>
    <row r="86" spans="5:6" x14ac:dyDescent="0.25">
      <c r="E86" s="3"/>
    </row>
    <row r="87" spans="5:6" x14ac:dyDescent="0.25">
      <c r="E87" s="3"/>
    </row>
    <row r="88" spans="5:6" x14ac:dyDescent="0.25">
      <c r="E88" s="3"/>
    </row>
    <row r="89" spans="5:6" x14ac:dyDescent="0.25">
      <c r="E89" s="3" t="s">
        <v>73</v>
      </c>
      <c r="F89" t="s">
        <v>294</v>
      </c>
    </row>
    <row r="90" spans="5:6" x14ac:dyDescent="0.25">
      <c r="E90" s="3"/>
    </row>
    <row r="91" spans="5:6" x14ac:dyDescent="0.25">
      <c r="E91" s="3"/>
    </row>
    <row r="92" spans="5:6" x14ac:dyDescent="0.25">
      <c r="E92" s="3"/>
    </row>
    <row r="93" spans="5:6" x14ac:dyDescent="0.25">
      <c r="E93" s="3"/>
    </row>
    <row r="94" spans="5:6" x14ac:dyDescent="0.25">
      <c r="E94" s="3"/>
    </row>
    <row r="95" spans="5:6" x14ac:dyDescent="0.25">
      <c r="E95" s="3"/>
    </row>
    <row r="96" spans="5:6" x14ac:dyDescent="0.25">
      <c r="E96" s="3"/>
    </row>
    <row r="97" spans="5:8" x14ac:dyDescent="0.25">
      <c r="E97" s="3" t="s">
        <v>78</v>
      </c>
      <c r="F97" t="s">
        <v>297</v>
      </c>
      <c r="G97" t="s">
        <v>11</v>
      </c>
      <c r="H97" t="s">
        <v>296</v>
      </c>
    </row>
    <row r="98" spans="5:8" x14ac:dyDescent="0.25">
      <c r="E98" s="3"/>
    </row>
    <row r="99" spans="5:8" x14ac:dyDescent="0.25">
      <c r="E99" s="3"/>
    </row>
    <row r="100" spans="5:8" x14ac:dyDescent="0.25">
      <c r="E100" s="3"/>
    </row>
    <row r="101" spans="5:8" x14ac:dyDescent="0.25">
      <c r="E101" s="3"/>
    </row>
    <row r="102" spans="5:8" x14ac:dyDescent="0.25">
      <c r="E102" s="3"/>
    </row>
    <row r="103" spans="5:8" x14ac:dyDescent="0.25">
      <c r="E103" s="3"/>
    </row>
    <row r="104" spans="5:8" x14ac:dyDescent="0.25">
      <c r="E104" s="3"/>
    </row>
    <row r="105" spans="5:8" x14ac:dyDescent="0.25">
      <c r="E105" s="3"/>
    </row>
    <row r="106" spans="5:8" x14ac:dyDescent="0.25">
      <c r="E106" s="3"/>
    </row>
    <row r="107" spans="5:8" x14ac:dyDescent="0.25">
      <c r="E107" s="3"/>
    </row>
    <row r="108" spans="5:8" x14ac:dyDescent="0.25">
      <c r="E108" s="3"/>
    </row>
    <row r="109" spans="5:8" x14ac:dyDescent="0.25">
      <c r="E109" s="3"/>
    </row>
    <row r="110" spans="5:8" x14ac:dyDescent="0.25">
      <c r="E110" s="3"/>
    </row>
    <row r="111" spans="5:8" x14ac:dyDescent="0.25">
      <c r="E111" s="3" t="s">
        <v>87</v>
      </c>
      <c r="F111" t="s">
        <v>60</v>
      </c>
    </row>
    <row r="112" spans="5:8" x14ac:dyDescent="0.25">
      <c r="E112" s="3"/>
    </row>
    <row r="113" spans="5:7" x14ac:dyDescent="0.25">
      <c r="E113" s="3"/>
    </row>
    <row r="114" spans="5:7" x14ac:dyDescent="0.25">
      <c r="E114" s="3"/>
    </row>
    <row r="115" spans="5:7" x14ac:dyDescent="0.25">
      <c r="E115" s="3" t="s">
        <v>89</v>
      </c>
      <c r="F115" t="s">
        <v>298</v>
      </c>
      <c r="G115" t="s">
        <v>43</v>
      </c>
    </row>
    <row r="116" spans="5:7" x14ac:dyDescent="0.25">
      <c r="E116" s="3"/>
    </row>
    <row r="117" spans="5:7" x14ac:dyDescent="0.25">
      <c r="E117" s="3"/>
    </row>
    <row r="118" spans="5:7" x14ac:dyDescent="0.25">
      <c r="E118" s="3"/>
    </row>
    <row r="119" spans="5:7" x14ac:dyDescent="0.25">
      <c r="E119" s="3"/>
    </row>
    <row r="120" spans="5:7" x14ac:dyDescent="0.25">
      <c r="E120" s="3"/>
    </row>
    <row r="121" spans="5:7" x14ac:dyDescent="0.25">
      <c r="E121" s="3"/>
    </row>
    <row r="122" spans="5:7" x14ac:dyDescent="0.25">
      <c r="E122" s="3"/>
    </row>
    <row r="123" spans="5:7" x14ac:dyDescent="0.25">
      <c r="E123" s="3"/>
    </row>
    <row r="124" spans="5:7" x14ac:dyDescent="0.25">
      <c r="E124" s="3"/>
    </row>
    <row r="125" spans="5:7" x14ac:dyDescent="0.25">
      <c r="E125" s="3"/>
    </row>
    <row r="126" spans="5:7" ht="30" x14ac:dyDescent="0.25">
      <c r="E126" s="3" t="s">
        <v>96</v>
      </c>
      <c r="F126" t="s">
        <v>60</v>
      </c>
    </row>
    <row r="127" spans="5:7" x14ac:dyDescent="0.25">
      <c r="E127" s="3"/>
    </row>
    <row r="128" spans="5:7" x14ac:dyDescent="0.25">
      <c r="E128" s="3"/>
    </row>
    <row r="129" spans="5:7" x14ac:dyDescent="0.25">
      <c r="E129" s="3"/>
    </row>
    <row r="130" spans="5:7" x14ac:dyDescent="0.25">
      <c r="E130" s="3"/>
    </row>
    <row r="131" spans="5:7" x14ac:dyDescent="0.25">
      <c r="E131" s="3"/>
    </row>
    <row r="132" spans="5:7" x14ac:dyDescent="0.25">
      <c r="E132" s="3"/>
    </row>
    <row r="133" spans="5:7" x14ac:dyDescent="0.25">
      <c r="E133" s="3" t="s">
        <v>100</v>
      </c>
      <c r="F133" t="s">
        <v>126</v>
      </c>
    </row>
    <row r="134" spans="5:7" x14ac:dyDescent="0.25">
      <c r="E134" s="3" t="s">
        <v>101</v>
      </c>
      <c r="F134" t="s">
        <v>104</v>
      </c>
      <c r="G134" t="s">
        <v>294</v>
      </c>
    </row>
    <row r="135" spans="5:7" x14ac:dyDescent="0.25">
      <c r="E135" s="3"/>
    </row>
    <row r="136" spans="5:7" x14ac:dyDescent="0.25">
      <c r="E136" s="3"/>
    </row>
    <row r="137" spans="5:7" x14ac:dyDescent="0.25">
      <c r="E137" s="3"/>
    </row>
    <row r="138" spans="5:7" x14ac:dyDescent="0.25">
      <c r="E138" s="3" t="s">
        <v>104</v>
      </c>
      <c r="F138" t="s">
        <v>104</v>
      </c>
    </row>
    <row r="139" spans="5:7" x14ac:dyDescent="0.25">
      <c r="E139" s="3"/>
    </row>
    <row r="140" spans="5:7" x14ac:dyDescent="0.25">
      <c r="E140" s="3"/>
    </row>
    <row r="141" spans="5:7" x14ac:dyDescent="0.25">
      <c r="E141" s="3"/>
    </row>
    <row r="142" spans="5:7" x14ac:dyDescent="0.25">
      <c r="E142" s="3"/>
    </row>
    <row r="143" spans="5:7" x14ac:dyDescent="0.25">
      <c r="E143" s="3"/>
    </row>
    <row r="144" spans="5:7" x14ac:dyDescent="0.25">
      <c r="E144" s="3"/>
    </row>
    <row r="145" spans="5:7" x14ac:dyDescent="0.25">
      <c r="E145" s="3" t="s">
        <v>43</v>
      </c>
      <c r="F145" t="s">
        <v>43</v>
      </c>
    </row>
    <row r="146" spans="5:7" x14ac:dyDescent="0.25">
      <c r="E146" s="3"/>
    </row>
    <row r="147" spans="5:7" x14ac:dyDescent="0.25">
      <c r="E147" s="3" t="s">
        <v>109</v>
      </c>
      <c r="F147" t="s">
        <v>298</v>
      </c>
      <c r="G147" t="s">
        <v>126</v>
      </c>
    </row>
    <row r="148" spans="5:7" x14ac:dyDescent="0.25">
      <c r="E148" s="3"/>
    </row>
    <row r="149" spans="5:7" x14ac:dyDescent="0.25">
      <c r="E149" s="3"/>
    </row>
    <row r="150" spans="5:7" x14ac:dyDescent="0.25">
      <c r="E150" s="3"/>
    </row>
    <row r="151" spans="5:7" x14ac:dyDescent="0.25">
      <c r="E151" s="3"/>
    </row>
    <row r="152" spans="5:7" x14ac:dyDescent="0.25">
      <c r="E152" s="3" t="s">
        <v>110</v>
      </c>
      <c r="F152" t="s">
        <v>43</v>
      </c>
    </row>
    <row r="153" spans="5:7" x14ac:dyDescent="0.25">
      <c r="E153" s="3"/>
    </row>
    <row r="154" spans="5:7" x14ac:dyDescent="0.25">
      <c r="E154" s="3"/>
    </row>
    <row r="155" spans="5:7" x14ac:dyDescent="0.25">
      <c r="E155" s="3" t="s">
        <v>113</v>
      </c>
      <c r="F155" t="s">
        <v>293</v>
      </c>
    </row>
    <row r="156" spans="5:7" x14ac:dyDescent="0.25">
      <c r="E156" s="3"/>
    </row>
    <row r="157" spans="5:7" x14ac:dyDescent="0.25">
      <c r="E157" s="3"/>
    </row>
    <row r="158" spans="5:7" x14ac:dyDescent="0.25">
      <c r="E158" s="3" t="s">
        <v>117</v>
      </c>
      <c r="F158" t="s">
        <v>43</v>
      </c>
    </row>
    <row r="159" spans="5:7" x14ac:dyDescent="0.25">
      <c r="E159" s="3" t="s">
        <v>104</v>
      </c>
      <c r="F159" t="s">
        <v>104</v>
      </c>
    </row>
    <row r="160" spans="5:7" x14ac:dyDescent="0.25">
      <c r="E160" s="3" t="s">
        <v>104</v>
      </c>
      <c r="F160" t="s">
        <v>104</v>
      </c>
    </row>
    <row r="161" spans="5:6" x14ac:dyDescent="0.25">
      <c r="E161" s="3" t="s">
        <v>31</v>
      </c>
      <c r="F161" t="s">
        <v>293</v>
      </c>
    </row>
    <row r="162" spans="5:6" x14ac:dyDescent="0.25">
      <c r="E162" s="3" t="s">
        <v>120</v>
      </c>
      <c r="F162" t="s">
        <v>60</v>
      </c>
    </row>
    <row r="163" spans="5:6" x14ac:dyDescent="0.25">
      <c r="E163" s="3" t="s">
        <v>110</v>
      </c>
      <c r="F163" t="s">
        <v>43</v>
      </c>
    </row>
    <row r="164" spans="5:6" x14ac:dyDescent="0.25">
      <c r="E164" s="3"/>
    </row>
    <row r="165" spans="5:6" x14ac:dyDescent="0.25">
      <c r="E165" s="3"/>
    </row>
    <row r="166" spans="5:6" x14ac:dyDescent="0.25">
      <c r="E166" s="3"/>
    </row>
    <row r="167" spans="5:6" x14ac:dyDescent="0.25">
      <c r="E167" s="3"/>
    </row>
    <row r="168" spans="5:6" x14ac:dyDescent="0.25">
      <c r="E168" s="3" t="s">
        <v>124</v>
      </c>
      <c r="F168" t="s">
        <v>293</v>
      </c>
    </row>
    <row r="169" spans="5:6" x14ac:dyDescent="0.25">
      <c r="E169" s="3"/>
    </row>
    <row r="170" spans="5:6" x14ac:dyDescent="0.25">
      <c r="E170" s="3" t="s">
        <v>126</v>
      </c>
      <c r="F170" t="s">
        <v>126</v>
      </c>
    </row>
    <row r="171" spans="5:6" x14ac:dyDescent="0.25">
      <c r="E171" s="3"/>
    </row>
    <row r="172" spans="5:6" x14ac:dyDescent="0.25">
      <c r="E172" s="3"/>
    </row>
    <row r="173" spans="5:6" x14ac:dyDescent="0.25">
      <c r="E173" s="3"/>
    </row>
    <row r="174" spans="5:6" x14ac:dyDescent="0.25">
      <c r="E174" s="3"/>
    </row>
    <row r="175" spans="5:6" x14ac:dyDescent="0.25">
      <c r="E175" s="3" t="s">
        <v>117</v>
      </c>
      <c r="F175" t="s">
        <v>43</v>
      </c>
    </row>
    <row r="176" spans="5:6" x14ac:dyDescent="0.25">
      <c r="E176" s="3"/>
    </row>
    <row r="177" spans="5:7" x14ac:dyDescent="0.25">
      <c r="E177" s="3"/>
    </row>
    <row r="178" spans="5:7" x14ac:dyDescent="0.25">
      <c r="E178" s="3" t="s">
        <v>131</v>
      </c>
      <c r="F178" t="s">
        <v>60</v>
      </c>
    </row>
    <row r="179" spans="5:7" x14ac:dyDescent="0.25">
      <c r="E179" s="3"/>
    </row>
    <row r="180" spans="5:7" x14ac:dyDescent="0.25">
      <c r="E180" s="3"/>
    </row>
    <row r="181" spans="5:7" x14ac:dyDescent="0.25">
      <c r="E181" s="3" t="s">
        <v>117</v>
      </c>
      <c r="F181" t="s">
        <v>43</v>
      </c>
    </row>
    <row r="182" spans="5:7" x14ac:dyDescent="0.25">
      <c r="E182" s="3" t="s">
        <v>134</v>
      </c>
      <c r="F182" t="s">
        <v>298</v>
      </c>
      <c r="G182" t="s">
        <v>293</v>
      </c>
    </row>
    <row r="183" spans="5:7" x14ac:dyDescent="0.25">
      <c r="E183" s="3"/>
    </row>
    <row r="184" spans="5:7" x14ac:dyDescent="0.25">
      <c r="E184" s="3"/>
    </row>
    <row r="185" spans="5:7" x14ac:dyDescent="0.25">
      <c r="E185" s="3"/>
    </row>
    <row r="186" spans="5:7" x14ac:dyDescent="0.25">
      <c r="E186" s="3"/>
    </row>
    <row r="187" spans="5:7" x14ac:dyDescent="0.25">
      <c r="E187" s="3"/>
    </row>
    <row r="188" spans="5:7" x14ac:dyDescent="0.25">
      <c r="E188" s="3"/>
    </row>
    <row r="189" spans="5:7" x14ac:dyDescent="0.25">
      <c r="E189" s="3"/>
    </row>
    <row r="190" spans="5:7" x14ac:dyDescent="0.25">
      <c r="E190" s="3"/>
    </row>
    <row r="191" spans="5:7" x14ac:dyDescent="0.25">
      <c r="E191" s="3"/>
    </row>
    <row r="192" spans="5:7" x14ac:dyDescent="0.25">
      <c r="E192" s="3"/>
    </row>
    <row r="193" spans="5:6" x14ac:dyDescent="0.25">
      <c r="E193" s="3"/>
    </row>
    <row r="194" spans="5:6" x14ac:dyDescent="0.25">
      <c r="E194" s="3"/>
    </row>
    <row r="195" spans="5:6" x14ac:dyDescent="0.25">
      <c r="E195" s="3"/>
    </row>
    <row r="196" spans="5:6" x14ac:dyDescent="0.25">
      <c r="E196" s="3"/>
    </row>
    <row r="197" spans="5:6" x14ac:dyDescent="0.25">
      <c r="E197" s="3"/>
    </row>
    <row r="198" spans="5:6" x14ac:dyDescent="0.25">
      <c r="E198" s="3"/>
    </row>
    <row r="199" spans="5:6" x14ac:dyDescent="0.25">
      <c r="E199" s="3"/>
    </row>
    <row r="200" spans="5:6" x14ac:dyDescent="0.25">
      <c r="E200" s="3"/>
    </row>
    <row r="201" spans="5:6" x14ac:dyDescent="0.25">
      <c r="E201" s="3" t="s">
        <v>43</v>
      </c>
      <c r="F201" t="s">
        <v>43</v>
      </c>
    </row>
    <row r="202" spans="5:6" x14ac:dyDescent="0.25">
      <c r="E202" s="3"/>
    </row>
    <row r="203" spans="5:6" x14ac:dyDescent="0.25">
      <c r="E203" s="3"/>
    </row>
    <row r="204" spans="5:6" x14ac:dyDescent="0.25">
      <c r="E204" s="3"/>
    </row>
    <row r="205" spans="5:6" x14ac:dyDescent="0.25">
      <c r="E205" s="3"/>
    </row>
    <row r="206" spans="5:6" x14ac:dyDescent="0.25">
      <c r="E206" s="3"/>
    </row>
    <row r="207" spans="5:6" x14ac:dyDescent="0.25">
      <c r="E207" s="3"/>
    </row>
    <row r="208" spans="5:6" x14ac:dyDescent="0.25">
      <c r="E208" s="3"/>
    </row>
    <row r="209" spans="5:6" x14ac:dyDescent="0.25">
      <c r="E209" s="3"/>
    </row>
    <row r="210" spans="5:6" x14ac:dyDescent="0.25">
      <c r="E210" s="3" t="s">
        <v>43</v>
      </c>
      <c r="F210" t="s">
        <v>43</v>
      </c>
    </row>
    <row r="211" spans="5:6" x14ac:dyDescent="0.25">
      <c r="E211" s="3"/>
    </row>
    <row r="212" spans="5:6" x14ac:dyDescent="0.25">
      <c r="E212" s="3"/>
    </row>
    <row r="213" spans="5:6" x14ac:dyDescent="0.25">
      <c r="E213" s="3"/>
    </row>
    <row r="214" spans="5:6" x14ac:dyDescent="0.25">
      <c r="E214" s="3"/>
    </row>
    <row r="215" spans="5:6" x14ac:dyDescent="0.25">
      <c r="E215" s="3"/>
    </row>
    <row r="216" spans="5:6" x14ac:dyDescent="0.25">
      <c r="E216" s="3"/>
    </row>
    <row r="217" spans="5:6" x14ac:dyDescent="0.25">
      <c r="E217" s="3"/>
    </row>
    <row r="218" spans="5:6" x14ac:dyDescent="0.25">
      <c r="E218" s="3"/>
    </row>
    <row r="219" spans="5:6" x14ac:dyDescent="0.25">
      <c r="E219" s="3"/>
    </row>
    <row r="220" spans="5:6" x14ac:dyDescent="0.25">
      <c r="E220" s="3"/>
    </row>
    <row r="221" spans="5:6" x14ac:dyDescent="0.25">
      <c r="E221" s="3"/>
    </row>
    <row r="222" spans="5:6" x14ac:dyDescent="0.25">
      <c r="E222" s="3"/>
    </row>
    <row r="223" spans="5:6" x14ac:dyDescent="0.25">
      <c r="E223" s="3" t="s">
        <v>11</v>
      </c>
      <c r="F223" t="s">
        <v>11</v>
      </c>
    </row>
    <row r="224" spans="5:6" x14ac:dyDescent="0.25">
      <c r="E224" s="3"/>
    </row>
    <row r="225" spans="5:7" x14ac:dyDescent="0.25">
      <c r="E225" s="3"/>
    </row>
    <row r="226" spans="5:7" x14ac:dyDescent="0.25">
      <c r="E226" s="3"/>
    </row>
    <row r="227" spans="5:7" x14ac:dyDescent="0.25">
      <c r="E227" s="3"/>
    </row>
    <row r="228" spans="5:7" x14ac:dyDescent="0.25">
      <c r="E228" s="3" t="s">
        <v>147</v>
      </c>
      <c r="F228" t="s">
        <v>60</v>
      </c>
    </row>
    <row r="229" spans="5:7" x14ac:dyDescent="0.25">
      <c r="E229" s="3"/>
    </row>
    <row r="230" spans="5:7" x14ac:dyDescent="0.25">
      <c r="E230" s="3"/>
    </row>
    <row r="231" spans="5:7" x14ac:dyDescent="0.25">
      <c r="E231" s="3"/>
    </row>
    <row r="232" spans="5:7" x14ac:dyDescent="0.25">
      <c r="E232" s="3"/>
    </row>
    <row r="233" spans="5:7" x14ac:dyDescent="0.25">
      <c r="E233" s="3"/>
    </row>
    <row r="234" spans="5:7" x14ac:dyDescent="0.25">
      <c r="E234" s="3" t="s">
        <v>149</v>
      </c>
      <c r="F234" t="s">
        <v>293</v>
      </c>
      <c r="G234" t="s">
        <v>229</v>
      </c>
    </row>
    <row r="235" spans="5:7" x14ac:dyDescent="0.25">
      <c r="E235" s="3" t="s">
        <v>151</v>
      </c>
      <c r="F235" t="s">
        <v>60</v>
      </c>
    </row>
    <row r="236" spans="5:7" x14ac:dyDescent="0.25">
      <c r="E236" s="3"/>
    </row>
    <row r="237" spans="5:7" x14ac:dyDescent="0.25">
      <c r="E237" s="3"/>
    </row>
    <row r="238" spans="5:7" x14ac:dyDescent="0.25">
      <c r="E238" s="3"/>
    </row>
    <row r="239" spans="5:7" x14ac:dyDescent="0.25">
      <c r="E239" s="3"/>
    </row>
    <row r="240" spans="5:7" x14ac:dyDescent="0.25">
      <c r="E240" s="3"/>
    </row>
    <row r="241" spans="5:6" x14ac:dyDescent="0.25">
      <c r="E241" s="3" t="s">
        <v>154</v>
      </c>
      <c r="F241" t="s">
        <v>60</v>
      </c>
    </row>
    <row r="242" spans="5:6" x14ac:dyDescent="0.25">
      <c r="E242" s="3"/>
    </row>
    <row r="243" spans="5:6" x14ac:dyDescent="0.25">
      <c r="E243" s="3" t="s">
        <v>156</v>
      </c>
      <c r="F243" t="s">
        <v>156</v>
      </c>
    </row>
    <row r="244" spans="5:6" x14ac:dyDescent="0.25">
      <c r="E244" s="3"/>
    </row>
    <row r="245" spans="5:6" x14ac:dyDescent="0.25">
      <c r="E245" s="3"/>
    </row>
    <row r="246" spans="5:6" x14ac:dyDescent="0.25">
      <c r="E246" s="3"/>
    </row>
    <row r="247" spans="5:6" x14ac:dyDescent="0.25">
      <c r="E247" s="3"/>
    </row>
    <row r="248" spans="5:6" x14ac:dyDescent="0.25">
      <c r="E248" s="3"/>
    </row>
    <row r="249" spans="5:6" x14ac:dyDescent="0.25">
      <c r="E249" s="3" t="s">
        <v>156</v>
      </c>
      <c r="F249" t="s">
        <v>156</v>
      </c>
    </row>
    <row r="250" spans="5:6" x14ac:dyDescent="0.25">
      <c r="E250" s="3"/>
    </row>
    <row r="251" spans="5:6" x14ac:dyDescent="0.25">
      <c r="E251" s="3"/>
    </row>
    <row r="252" spans="5:6" x14ac:dyDescent="0.25">
      <c r="E252" s="3"/>
    </row>
    <row r="253" spans="5:6" x14ac:dyDescent="0.25">
      <c r="E253" s="3"/>
    </row>
    <row r="254" spans="5:6" x14ac:dyDescent="0.25">
      <c r="E254" s="3"/>
    </row>
    <row r="255" spans="5:6" x14ac:dyDescent="0.25">
      <c r="E255" s="3"/>
    </row>
    <row r="256" spans="5:6" x14ac:dyDescent="0.25">
      <c r="E256" s="3"/>
    </row>
    <row r="257" spans="5:6" x14ac:dyDescent="0.25">
      <c r="E257" s="3"/>
    </row>
    <row r="258" spans="5:6" x14ac:dyDescent="0.25">
      <c r="E258" s="3"/>
    </row>
    <row r="259" spans="5:6" x14ac:dyDescent="0.25">
      <c r="E259" s="3"/>
    </row>
    <row r="260" spans="5:6" x14ac:dyDescent="0.25">
      <c r="E260" s="3"/>
    </row>
    <row r="261" spans="5:6" x14ac:dyDescent="0.25">
      <c r="E261" s="3"/>
    </row>
    <row r="262" spans="5:6" x14ac:dyDescent="0.25">
      <c r="E262" s="3"/>
    </row>
    <row r="263" spans="5:6" x14ac:dyDescent="0.25">
      <c r="E263" s="3"/>
    </row>
    <row r="264" spans="5:6" x14ac:dyDescent="0.25">
      <c r="E264" s="3"/>
    </row>
    <row r="265" spans="5:6" x14ac:dyDescent="0.25">
      <c r="E265" s="3"/>
    </row>
    <row r="266" spans="5:6" x14ac:dyDescent="0.25">
      <c r="E266" s="3"/>
    </row>
    <row r="267" spans="5:6" x14ac:dyDescent="0.25">
      <c r="E267" s="3" t="s">
        <v>31</v>
      </c>
      <c r="F267" t="s">
        <v>293</v>
      </c>
    </row>
    <row r="268" spans="5:6" x14ac:dyDescent="0.25">
      <c r="E268" s="3" t="s">
        <v>117</v>
      </c>
      <c r="F268" t="s">
        <v>43</v>
      </c>
    </row>
    <row r="269" spans="5:6" x14ac:dyDescent="0.25">
      <c r="E269" s="3" t="s">
        <v>161</v>
      </c>
      <c r="F269" t="s">
        <v>60</v>
      </c>
    </row>
    <row r="270" spans="5:6" x14ac:dyDescent="0.25">
      <c r="E270" s="3"/>
    </row>
    <row r="271" spans="5:6" x14ac:dyDescent="0.25">
      <c r="E271" s="3"/>
    </row>
    <row r="272" spans="5:6" x14ac:dyDescent="0.25">
      <c r="E272" s="3"/>
    </row>
    <row r="273" spans="5:7" x14ac:dyDescent="0.25">
      <c r="E273" s="3"/>
    </row>
    <row r="274" spans="5:7" x14ac:dyDescent="0.25">
      <c r="E274" s="3" t="s">
        <v>71</v>
      </c>
      <c r="F274" t="s">
        <v>126</v>
      </c>
    </row>
    <row r="275" spans="5:7" x14ac:dyDescent="0.25">
      <c r="E275" s="3"/>
    </row>
    <row r="276" spans="5:7" x14ac:dyDescent="0.25">
      <c r="E276" s="3"/>
    </row>
    <row r="277" spans="5:7" x14ac:dyDescent="0.25">
      <c r="E277" s="3"/>
    </row>
    <row r="278" spans="5:7" x14ac:dyDescent="0.25">
      <c r="E278" s="3"/>
    </row>
    <row r="279" spans="5:7" x14ac:dyDescent="0.25">
      <c r="E279" s="3"/>
    </row>
    <row r="280" spans="5:7" x14ac:dyDescent="0.25">
      <c r="E280" s="3"/>
    </row>
    <row r="281" spans="5:7" x14ac:dyDescent="0.25">
      <c r="E281" s="3"/>
    </row>
    <row r="282" spans="5:7" x14ac:dyDescent="0.25">
      <c r="E282" s="3" t="s">
        <v>168</v>
      </c>
      <c r="F282" t="s">
        <v>60</v>
      </c>
    </row>
    <row r="283" spans="5:7" x14ac:dyDescent="0.25">
      <c r="E283" s="3"/>
    </row>
    <row r="284" spans="5:7" x14ac:dyDescent="0.25">
      <c r="E284" s="3"/>
    </row>
    <row r="285" spans="5:7" x14ac:dyDescent="0.25">
      <c r="E285" s="3"/>
    </row>
    <row r="286" spans="5:7" x14ac:dyDescent="0.25">
      <c r="E286" s="3"/>
    </row>
    <row r="287" spans="5:7" x14ac:dyDescent="0.25">
      <c r="E287" s="3" t="s">
        <v>43</v>
      </c>
      <c r="F287" t="s">
        <v>43</v>
      </c>
    </row>
    <row r="288" spans="5:7" x14ac:dyDescent="0.25">
      <c r="E288" s="3" t="s">
        <v>171</v>
      </c>
      <c r="F288" t="s">
        <v>293</v>
      </c>
      <c r="G288" t="s">
        <v>43</v>
      </c>
    </row>
    <row r="289" spans="5:8" x14ac:dyDescent="0.25">
      <c r="E289" s="3"/>
    </row>
    <row r="290" spans="5:8" x14ac:dyDescent="0.25">
      <c r="E290" s="3" t="s">
        <v>174</v>
      </c>
      <c r="F290" t="s">
        <v>60</v>
      </c>
    </row>
    <row r="291" spans="5:8" x14ac:dyDescent="0.25">
      <c r="E291" s="3" t="s">
        <v>71</v>
      </c>
      <c r="F291" t="s">
        <v>126</v>
      </c>
    </row>
    <row r="292" spans="5:8" x14ac:dyDescent="0.25">
      <c r="E292" s="3" t="s">
        <v>175</v>
      </c>
      <c r="F292" t="s">
        <v>126</v>
      </c>
      <c r="G292" t="s">
        <v>104</v>
      </c>
      <c r="H292" t="s">
        <v>293</v>
      </c>
    </row>
    <row r="293" spans="5:8" x14ac:dyDescent="0.25">
      <c r="E293" s="3"/>
    </row>
    <row r="294" spans="5:8" x14ac:dyDescent="0.25">
      <c r="E294" s="3"/>
    </row>
    <row r="295" spans="5:8" x14ac:dyDescent="0.25">
      <c r="E295" s="3"/>
    </row>
    <row r="296" spans="5:8" x14ac:dyDescent="0.25">
      <c r="E296" s="3"/>
    </row>
    <row r="297" spans="5:8" x14ac:dyDescent="0.25">
      <c r="E297" s="3"/>
    </row>
    <row r="298" spans="5:8" x14ac:dyDescent="0.25">
      <c r="E298" s="3"/>
    </row>
    <row r="299" spans="5:8" x14ac:dyDescent="0.25">
      <c r="E299" s="3" t="s">
        <v>178</v>
      </c>
      <c r="F299" t="s">
        <v>104</v>
      </c>
      <c r="G299" t="s">
        <v>43</v>
      </c>
      <c r="H299" t="s">
        <v>126</v>
      </c>
    </row>
    <row r="300" spans="5:8" x14ac:dyDescent="0.25">
      <c r="E300" s="3"/>
    </row>
    <row r="301" spans="5:8" x14ac:dyDescent="0.25">
      <c r="E301" s="3"/>
    </row>
    <row r="302" spans="5:8" x14ac:dyDescent="0.25">
      <c r="E302" s="3"/>
    </row>
    <row r="303" spans="5:8" x14ac:dyDescent="0.25">
      <c r="E303" s="3"/>
    </row>
    <row r="304" spans="5:8" x14ac:dyDescent="0.25">
      <c r="E304" s="3"/>
    </row>
    <row r="305" spans="5:7" x14ac:dyDescent="0.25">
      <c r="E305" s="3"/>
    </row>
    <row r="306" spans="5:7" x14ac:dyDescent="0.25">
      <c r="E306" s="3" t="s">
        <v>104</v>
      </c>
      <c r="F306" t="s">
        <v>104</v>
      </c>
    </row>
    <row r="307" spans="5:7" x14ac:dyDescent="0.25">
      <c r="E307" s="3"/>
    </row>
    <row r="308" spans="5:7" x14ac:dyDescent="0.25">
      <c r="E308" s="3" t="s">
        <v>181</v>
      </c>
      <c r="F308" t="s">
        <v>11</v>
      </c>
      <c r="G308" t="s">
        <v>60</v>
      </c>
    </row>
    <row r="309" spans="5:7" x14ac:dyDescent="0.25">
      <c r="E309" s="3"/>
    </row>
    <row r="310" spans="5:7" x14ac:dyDescent="0.25">
      <c r="E310" s="3"/>
    </row>
    <row r="311" spans="5:7" x14ac:dyDescent="0.25">
      <c r="E311" s="3"/>
    </row>
    <row r="312" spans="5:7" x14ac:dyDescent="0.25">
      <c r="E312" s="3"/>
    </row>
    <row r="313" spans="5:7" x14ac:dyDescent="0.25">
      <c r="E313" s="3" t="s">
        <v>126</v>
      </c>
      <c r="F313" t="s">
        <v>126</v>
      </c>
    </row>
    <row r="314" spans="5:7" x14ac:dyDescent="0.25">
      <c r="E314" s="3"/>
    </row>
    <row r="315" spans="5:7" x14ac:dyDescent="0.25">
      <c r="E315" s="3"/>
    </row>
    <row r="316" spans="5:7" x14ac:dyDescent="0.25">
      <c r="E316" s="3"/>
    </row>
    <row r="317" spans="5:7" x14ac:dyDescent="0.25">
      <c r="E317" s="3"/>
    </row>
    <row r="318" spans="5:7" x14ac:dyDescent="0.25">
      <c r="E318" s="3"/>
    </row>
    <row r="319" spans="5:7" x14ac:dyDescent="0.25">
      <c r="E319" s="3"/>
    </row>
    <row r="320" spans="5:7" x14ac:dyDescent="0.25">
      <c r="E320" s="3"/>
    </row>
    <row r="321" spans="5:6" x14ac:dyDescent="0.25">
      <c r="E321" s="3"/>
    </row>
    <row r="322" spans="5:6" x14ac:dyDescent="0.25">
      <c r="E322" s="3"/>
    </row>
    <row r="323" spans="5:6" x14ac:dyDescent="0.25">
      <c r="E323" s="3" t="s">
        <v>186</v>
      </c>
      <c r="F323" t="s">
        <v>298</v>
      </c>
    </row>
    <row r="324" spans="5:6" x14ac:dyDescent="0.25">
      <c r="E324" s="3"/>
    </row>
    <row r="325" spans="5:6" x14ac:dyDescent="0.25">
      <c r="E325" s="3"/>
    </row>
    <row r="326" spans="5:6" x14ac:dyDescent="0.25">
      <c r="E326" s="3"/>
    </row>
    <row r="327" spans="5:6" x14ac:dyDescent="0.25">
      <c r="E327" s="3" t="s">
        <v>188</v>
      </c>
      <c r="F327" t="s">
        <v>295</v>
      </c>
    </row>
    <row r="328" spans="5:6" x14ac:dyDescent="0.25">
      <c r="E328" s="3"/>
    </row>
    <row r="329" spans="5:6" x14ac:dyDescent="0.25">
      <c r="E329" s="3"/>
    </row>
    <row r="330" spans="5:6" x14ac:dyDescent="0.25">
      <c r="E330" s="3"/>
    </row>
    <row r="331" spans="5:6" x14ac:dyDescent="0.25">
      <c r="E331" s="3"/>
    </row>
    <row r="332" spans="5:6" x14ac:dyDescent="0.25">
      <c r="E332" s="3" t="s">
        <v>71</v>
      </c>
      <c r="F332" t="s">
        <v>126</v>
      </c>
    </row>
    <row r="333" spans="5:6" x14ac:dyDescent="0.25">
      <c r="E333" s="3"/>
    </row>
    <row r="334" spans="5:6" x14ac:dyDescent="0.25">
      <c r="E334" s="3"/>
    </row>
    <row r="335" spans="5:6" x14ac:dyDescent="0.25">
      <c r="E335" s="3"/>
    </row>
    <row r="336" spans="5:6" x14ac:dyDescent="0.25">
      <c r="E336" s="3"/>
    </row>
    <row r="337" spans="5:6" x14ac:dyDescent="0.25">
      <c r="E337" s="3"/>
    </row>
    <row r="338" spans="5:6" x14ac:dyDescent="0.25">
      <c r="E338" s="3"/>
    </row>
    <row r="339" spans="5:6" x14ac:dyDescent="0.25">
      <c r="E339" s="3" t="s">
        <v>194</v>
      </c>
      <c r="F339" t="s">
        <v>295</v>
      </c>
    </row>
    <row r="340" spans="5:6" x14ac:dyDescent="0.25">
      <c r="E340" s="3" t="s">
        <v>195</v>
      </c>
      <c r="F340" t="s">
        <v>295</v>
      </c>
    </row>
    <row r="341" spans="5:6" x14ac:dyDescent="0.25">
      <c r="E341" s="3"/>
    </row>
    <row r="342" spans="5:6" x14ac:dyDescent="0.25">
      <c r="E342" s="3"/>
    </row>
    <row r="343" spans="5:6" x14ac:dyDescent="0.25">
      <c r="E343" s="3"/>
    </row>
    <row r="344" spans="5:6" x14ac:dyDescent="0.25">
      <c r="E344" s="3"/>
    </row>
    <row r="345" spans="5:6" x14ac:dyDescent="0.25">
      <c r="E345" s="3"/>
    </row>
    <row r="346" spans="5:6" x14ac:dyDescent="0.25">
      <c r="E346" s="3"/>
    </row>
    <row r="347" spans="5:6" x14ac:dyDescent="0.25">
      <c r="E347" s="3"/>
    </row>
    <row r="348" spans="5:6" x14ac:dyDescent="0.25">
      <c r="E348" s="3"/>
    </row>
    <row r="349" spans="5:6" x14ac:dyDescent="0.25">
      <c r="E349" s="3"/>
    </row>
    <row r="350" spans="5:6" x14ac:dyDescent="0.25">
      <c r="E350" s="3" t="s">
        <v>198</v>
      </c>
      <c r="F350" t="s">
        <v>293</v>
      </c>
    </row>
    <row r="351" spans="5:6" x14ac:dyDescent="0.25">
      <c r="E351" s="3"/>
    </row>
    <row r="352" spans="5:6" x14ac:dyDescent="0.25">
      <c r="E352" s="3"/>
    </row>
    <row r="353" spans="5:6" x14ac:dyDescent="0.25">
      <c r="E353" s="3" t="s">
        <v>71</v>
      </c>
      <c r="F353" t="s">
        <v>126</v>
      </c>
    </row>
    <row r="354" spans="5:6" x14ac:dyDescent="0.25">
      <c r="E354" s="3"/>
    </row>
    <row r="355" spans="5:6" x14ac:dyDescent="0.25">
      <c r="E355" s="3"/>
    </row>
    <row r="356" spans="5:6" x14ac:dyDescent="0.25">
      <c r="E356" s="3"/>
    </row>
    <row r="357" spans="5:6" x14ac:dyDescent="0.25">
      <c r="E357" s="3"/>
    </row>
    <row r="358" spans="5:6" x14ac:dyDescent="0.25">
      <c r="E358" s="3" t="s">
        <v>199</v>
      </c>
      <c r="F358" t="s">
        <v>293</v>
      </c>
    </row>
    <row r="359" spans="5:6" x14ac:dyDescent="0.25">
      <c r="E359" s="3" t="s">
        <v>201</v>
      </c>
      <c r="F359" t="s">
        <v>293</v>
      </c>
    </row>
    <row r="360" spans="5:6" x14ac:dyDescent="0.25">
      <c r="E360" s="3"/>
    </row>
    <row r="361" spans="5:6" x14ac:dyDescent="0.25">
      <c r="E361" s="3" t="s">
        <v>194</v>
      </c>
      <c r="F361" t="s">
        <v>295</v>
      </c>
    </row>
    <row r="362" spans="5:6" x14ac:dyDescent="0.25">
      <c r="E362" s="3" t="s">
        <v>43</v>
      </c>
      <c r="F362" t="s">
        <v>43</v>
      </c>
    </row>
    <row r="363" spans="5:6" x14ac:dyDescent="0.25">
      <c r="E363" s="3"/>
    </row>
    <row r="364" spans="5:6" x14ac:dyDescent="0.25">
      <c r="E364" s="3"/>
    </row>
    <row r="365" spans="5:6" x14ac:dyDescent="0.25">
      <c r="E365" s="3" t="s">
        <v>204</v>
      </c>
      <c r="F365" t="s">
        <v>293</v>
      </c>
    </row>
    <row r="366" spans="5:6" x14ac:dyDescent="0.25">
      <c r="E366" s="3"/>
    </row>
    <row r="367" spans="5:6" x14ac:dyDescent="0.25">
      <c r="E367" s="3" t="s">
        <v>104</v>
      </c>
      <c r="F367" t="s">
        <v>104</v>
      </c>
    </row>
    <row r="368" spans="5:6" x14ac:dyDescent="0.25">
      <c r="E368" s="3" t="s">
        <v>208</v>
      </c>
      <c r="F368" t="s">
        <v>60</v>
      </c>
    </row>
    <row r="369" spans="5:7" x14ac:dyDescent="0.25">
      <c r="E369" s="3"/>
    </row>
    <row r="370" spans="5:7" x14ac:dyDescent="0.25">
      <c r="E370" s="3" t="s">
        <v>209</v>
      </c>
      <c r="F370" t="s">
        <v>126</v>
      </c>
      <c r="G370" t="s">
        <v>270</v>
      </c>
    </row>
    <row r="371" spans="5:7" x14ac:dyDescent="0.25">
      <c r="E371" s="3"/>
    </row>
    <row r="372" spans="5:7" x14ac:dyDescent="0.25">
      <c r="E372" s="3"/>
    </row>
    <row r="373" spans="5:7" x14ac:dyDescent="0.25">
      <c r="E373" s="3"/>
    </row>
    <row r="374" spans="5:7" x14ac:dyDescent="0.25">
      <c r="E374" s="3"/>
    </row>
    <row r="375" spans="5:7" x14ac:dyDescent="0.25">
      <c r="E375" s="3"/>
    </row>
    <row r="376" spans="5:7" x14ac:dyDescent="0.25">
      <c r="E376" s="3"/>
    </row>
    <row r="377" spans="5:7" x14ac:dyDescent="0.25">
      <c r="E377" s="3"/>
    </row>
    <row r="378" spans="5:7" x14ac:dyDescent="0.25">
      <c r="E378" s="3"/>
    </row>
    <row r="379" spans="5:7" x14ac:dyDescent="0.25">
      <c r="E379" s="3" t="s">
        <v>212</v>
      </c>
      <c r="F379" t="s">
        <v>212</v>
      </c>
    </row>
    <row r="380" spans="5:7" x14ac:dyDescent="0.25">
      <c r="E380" s="3"/>
    </row>
    <row r="381" spans="5:7" x14ac:dyDescent="0.25">
      <c r="E381" s="3"/>
    </row>
    <row r="382" spans="5:7" x14ac:dyDescent="0.25">
      <c r="E382" s="3" t="s">
        <v>214</v>
      </c>
      <c r="F382" t="s">
        <v>60</v>
      </c>
    </row>
    <row r="383" spans="5:7" x14ac:dyDescent="0.25">
      <c r="E383" s="3" t="s">
        <v>215</v>
      </c>
      <c r="F383" t="s">
        <v>295</v>
      </c>
    </row>
    <row r="384" spans="5:7" x14ac:dyDescent="0.25">
      <c r="E384" s="3" t="s">
        <v>217</v>
      </c>
      <c r="F384" t="s">
        <v>60</v>
      </c>
    </row>
    <row r="385" spans="5:7" x14ac:dyDescent="0.25">
      <c r="E385" s="3"/>
    </row>
    <row r="386" spans="5:7" x14ac:dyDescent="0.25">
      <c r="E386" s="3" t="s">
        <v>219</v>
      </c>
      <c r="F386" t="s">
        <v>229</v>
      </c>
      <c r="G386" t="s">
        <v>60</v>
      </c>
    </row>
    <row r="387" spans="5:7" x14ac:dyDescent="0.25">
      <c r="E387" s="3" t="s">
        <v>220</v>
      </c>
      <c r="F387" t="s">
        <v>229</v>
      </c>
      <c r="G387" t="s">
        <v>60</v>
      </c>
    </row>
    <row r="388" spans="5:7" x14ac:dyDescent="0.25">
      <c r="E388" s="3"/>
    </row>
    <row r="389" spans="5:7" x14ac:dyDescent="0.25">
      <c r="E389" s="3" t="s">
        <v>222</v>
      </c>
      <c r="F389" t="s">
        <v>43</v>
      </c>
    </row>
    <row r="390" spans="5:7" x14ac:dyDescent="0.25">
      <c r="E390" s="3" t="s">
        <v>223</v>
      </c>
      <c r="F390" t="s">
        <v>60</v>
      </c>
    </row>
    <row r="391" spans="5:7" x14ac:dyDescent="0.25">
      <c r="E391" s="3"/>
    </row>
    <row r="392" spans="5:7" x14ac:dyDescent="0.25">
      <c r="E392" s="3"/>
    </row>
    <row r="393" spans="5:7" x14ac:dyDescent="0.25">
      <c r="E393" s="3"/>
    </row>
    <row r="394" spans="5:7" x14ac:dyDescent="0.25">
      <c r="E394" s="3"/>
    </row>
    <row r="395" spans="5:7" x14ac:dyDescent="0.25">
      <c r="E395" s="3"/>
    </row>
    <row r="396" spans="5:7" x14ac:dyDescent="0.25">
      <c r="E396" s="3"/>
    </row>
    <row r="397" spans="5:7" x14ac:dyDescent="0.25">
      <c r="E397" s="3"/>
    </row>
    <row r="398" spans="5:7" x14ac:dyDescent="0.25">
      <c r="E398" s="3" t="s">
        <v>224</v>
      </c>
      <c r="F398" t="s">
        <v>43</v>
      </c>
    </row>
    <row r="399" spans="5:7" x14ac:dyDescent="0.25">
      <c r="E399" s="3" t="s">
        <v>225</v>
      </c>
      <c r="F399" t="s">
        <v>60</v>
      </c>
    </row>
    <row r="400" spans="5:7" x14ac:dyDescent="0.25">
      <c r="E400" s="3"/>
    </row>
    <row r="401" spans="5:6" x14ac:dyDescent="0.25">
      <c r="E401" s="3"/>
    </row>
    <row r="402" spans="5:6" x14ac:dyDescent="0.25">
      <c r="E402" s="3"/>
    </row>
    <row r="403" spans="5:6" x14ac:dyDescent="0.25">
      <c r="E403" s="3"/>
    </row>
    <row r="404" spans="5:6" x14ac:dyDescent="0.25">
      <c r="E404" s="3" t="s">
        <v>126</v>
      </c>
      <c r="F404" t="s">
        <v>126</v>
      </c>
    </row>
    <row r="405" spans="5:6" x14ac:dyDescent="0.25">
      <c r="E405" s="3"/>
    </row>
    <row r="406" spans="5:6" x14ac:dyDescent="0.25">
      <c r="E406" s="3"/>
    </row>
    <row r="407" spans="5:6" x14ac:dyDescent="0.25">
      <c r="E407" s="3"/>
    </row>
    <row r="408" spans="5:6" x14ac:dyDescent="0.25">
      <c r="E408" s="3"/>
    </row>
    <row r="409" spans="5:6" x14ac:dyDescent="0.25">
      <c r="E409" s="3"/>
    </row>
    <row r="410" spans="5:6" x14ac:dyDescent="0.25">
      <c r="E410" s="3"/>
    </row>
    <row r="411" spans="5:6" x14ac:dyDescent="0.25">
      <c r="E411" s="3" t="s">
        <v>229</v>
      </c>
      <c r="F411" t="s">
        <v>229</v>
      </c>
    </row>
    <row r="412" spans="5:6" x14ac:dyDescent="0.25">
      <c r="E412" s="3"/>
    </row>
    <row r="413" spans="5:6" x14ac:dyDescent="0.25">
      <c r="E413" s="3" t="s">
        <v>229</v>
      </c>
      <c r="F413" t="s">
        <v>229</v>
      </c>
    </row>
    <row r="414" spans="5:6" x14ac:dyDescent="0.25">
      <c r="E414" s="3" t="s">
        <v>232</v>
      </c>
      <c r="F414" t="s">
        <v>295</v>
      </c>
    </row>
    <row r="415" spans="5:6" ht="30" x14ac:dyDescent="0.25">
      <c r="E415" s="3" t="s">
        <v>234</v>
      </c>
      <c r="F415" t="s">
        <v>295</v>
      </c>
    </row>
    <row r="416" spans="5:6" x14ac:dyDescent="0.25">
      <c r="E416" s="3"/>
    </row>
    <row r="417" spans="5:7" x14ac:dyDescent="0.25">
      <c r="E417" s="3"/>
    </row>
    <row r="418" spans="5:7" x14ac:dyDescent="0.25">
      <c r="E418" s="3" t="s">
        <v>236</v>
      </c>
      <c r="F418" t="s">
        <v>60</v>
      </c>
    </row>
    <row r="419" spans="5:7" x14ac:dyDescent="0.25">
      <c r="E419" s="3"/>
    </row>
    <row r="420" spans="5:7" x14ac:dyDescent="0.25">
      <c r="E420" s="3"/>
    </row>
    <row r="421" spans="5:7" x14ac:dyDescent="0.25">
      <c r="E421" s="3"/>
    </row>
    <row r="422" spans="5:7" ht="30" x14ac:dyDescent="0.25">
      <c r="E422" s="3" t="s">
        <v>239</v>
      </c>
      <c r="F422" t="s">
        <v>298</v>
      </c>
      <c r="G422" t="s">
        <v>60</v>
      </c>
    </row>
    <row r="423" spans="5:7" x14ac:dyDescent="0.25">
      <c r="E423" s="3"/>
    </row>
    <row r="424" spans="5:7" x14ac:dyDescent="0.25">
      <c r="E424" s="3"/>
    </row>
    <row r="425" spans="5:7" x14ac:dyDescent="0.25">
      <c r="E425" s="3"/>
    </row>
    <row r="426" spans="5:7" x14ac:dyDescent="0.25">
      <c r="E426" s="3"/>
    </row>
    <row r="427" spans="5:7" x14ac:dyDescent="0.25">
      <c r="E427" s="3" t="s">
        <v>117</v>
      </c>
      <c r="F427" t="s">
        <v>43</v>
      </c>
    </row>
    <row r="428" spans="5:7" x14ac:dyDescent="0.25">
      <c r="E428" s="3"/>
    </row>
    <row r="429" spans="5:7" x14ac:dyDescent="0.25">
      <c r="E429" s="3"/>
    </row>
    <row r="430" spans="5:7" x14ac:dyDescent="0.25">
      <c r="E430" s="3"/>
    </row>
    <row r="431" spans="5:7" x14ac:dyDescent="0.25">
      <c r="E431" s="3" t="s">
        <v>245</v>
      </c>
      <c r="F431" t="s">
        <v>60</v>
      </c>
    </row>
    <row r="432" spans="5:7" x14ac:dyDescent="0.25">
      <c r="E432" s="3"/>
    </row>
    <row r="433" spans="5:8" x14ac:dyDescent="0.25">
      <c r="E433" s="3" t="s">
        <v>110</v>
      </c>
      <c r="F433" t="s">
        <v>43</v>
      </c>
    </row>
    <row r="434" spans="5:8" x14ac:dyDescent="0.25">
      <c r="E434" s="3"/>
    </row>
    <row r="435" spans="5:8" x14ac:dyDescent="0.25">
      <c r="E435" s="3"/>
    </row>
    <row r="436" spans="5:8" x14ac:dyDescent="0.25">
      <c r="E436" s="3" t="s">
        <v>247</v>
      </c>
      <c r="F436" t="s">
        <v>43</v>
      </c>
      <c r="G436" t="s">
        <v>126</v>
      </c>
      <c r="H436" t="s">
        <v>293</v>
      </c>
    </row>
    <row r="437" spans="5:8" x14ac:dyDescent="0.25">
      <c r="E437" s="3" t="s">
        <v>248</v>
      </c>
      <c r="F437" t="s">
        <v>293</v>
      </c>
    </row>
    <row r="438" spans="5:8" x14ac:dyDescent="0.25">
      <c r="E438" s="3"/>
    </row>
    <row r="439" spans="5:8" x14ac:dyDescent="0.25">
      <c r="E439" s="3"/>
    </row>
    <row r="440" spans="5:8" x14ac:dyDescent="0.25">
      <c r="E440" s="3" t="s">
        <v>250</v>
      </c>
      <c r="F440" t="s">
        <v>60</v>
      </c>
    </row>
    <row r="441" spans="5:8" x14ac:dyDescent="0.25">
      <c r="E441" s="3"/>
    </row>
    <row r="442" spans="5:8" x14ac:dyDescent="0.25">
      <c r="E442" s="3"/>
    </row>
    <row r="443" spans="5:8" x14ac:dyDescent="0.25">
      <c r="E443" s="3"/>
    </row>
    <row r="444" spans="5:8" x14ac:dyDescent="0.25">
      <c r="E444" s="3"/>
    </row>
    <row r="445" spans="5:8" x14ac:dyDescent="0.25">
      <c r="E445" s="3" t="s">
        <v>253</v>
      </c>
      <c r="F445" t="s">
        <v>60</v>
      </c>
    </row>
    <row r="446" spans="5:8" x14ac:dyDescent="0.25">
      <c r="E446" s="3"/>
    </row>
    <row r="447" spans="5:8" x14ac:dyDescent="0.25">
      <c r="E447" s="3"/>
    </row>
    <row r="448" spans="5:8" x14ac:dyDescent="0.25">
      <c r="E448" s="3"/>
    </row>
    <row r="449" spans="5:7" x14ac:dyDescent="0.25">
      <c r="E449" s="3"/>
    </row>
    <row r="450" spans="5:7" x14ac:dyDescent="0.25">
      <c r="E450" s="3" t="s">
        <v>255</v>
      </c>
      <c r="F450" t="s">
        <v>104</v>
      </c>
      <c r="G450" t="s">
        <v>126</v>
      </c>
    </row>
    <row r="451" spans="5:7" x14ac:dyDescent="0.25">
      <c r="E451" s="3"/>
    </row>
    <row r="452" spans="5:7" x14ac:dyDescent="0.25">
      <c r="E452" s="3" t="s">
        <v>104</v>
      </c>
      <c r="F452" t="s">
        <v>104</v>
      </c>
    </row>
    <row r="453" spans="5:7" x14ac:dyDescent="0.25">
      <c r="E453" s="3"/>
    </row>
    <row r="454" spans="5:7" x14ac:dyDescent="0.25">
      <c r="E454" s="3"/>
    </row>
    <row r="455" spans="5:7" x14ac:dyDescent="0.25">
      <c r="E455" s="3"/>
    </row>
    <row r="456" spans="5:7" x14ac:dyDescent="0.25">
      <c r="E456" s="3"/>
    </row>
    <row r="457" spans="5:7" x14ac:dyDescent="0.25">
      <c r="E457" s="3" t="s">
        <v>258</v>
      </c>
      <c r="F457" t="s">
        <v>298</v>
      </c>
      <c r="G457" t="s">
        <v>60</v>
      </c>
    </row>
    <row r="458" spans="5:7" x14ac:dyDescent="0.25">
      <c r="E458" s="3"/>
    </row>
    <row r="459" spans="5:7" x14ac:dyDescent="0.25">
      <c r="E459" s="3"/>
    </row>
    <row r="460" spans="5:7" x14ac:dyDescent="0.25">
      <c r="E460" s="3"/>
    </row>
    <row r="461" spans="5:7" x14ac:dyDescent="0.25">
      <c r="E461" s="3" t="s">
        <v>259</v>
      </c>
      <c r="F461" t="s">
        <v>295</v>
      </c>
    </row>
    <row r="462" spans="5:7" x14ac:dyDescent="0.25">
      <c r="E462" s="3"/>
    </row>
    <row r="463" spans="5:7" x14ac:dyDescent="0.25">
      <c r="E463" s="3"/>
    </row>
    <row r="464" spans="5:7" x14ac:dyDescent="0.25">
      <c r="E464" s="3" t="s">
        <v>261</v>
      </c>
      <c r="F464" t="s">
        <v>229</v>
      </c>
      <c r="G464" t="s">
        <v>293</v>
      </c>
    </row>
    <row r="465" spans="5:6" x14ac:dyDescent="0.25">
      <c r="E465" s="3"/>
    </row>
    <row r="466" spans="5:6" x14ac:dyDescent="0.25">
      <c r="E466" s="3"/>
    </row>
    <row r="467" spans="5:6" x14ac:dyDescent="0.25">
      <c r="E467" s="3"/>
    </row>
    <row r="468" spans="5:6" x14ac:dyDescent="0.25">
      <c r="E468" s="3"/>
    </row>
    <row r="469" spans="5:6" x14ac:dyDescent="0.25">
      <c r="E469" s="3"/>
    </row>
    <row r="470" spans="5:6" x14ac:dyDescent="0.25">
      <c r="E470" s="3"/>
    </row>
    <row r="471" spans="5:6" x14ac:dyDescent="0.25">
      <c r="E471" s="3"/>
    </row>
    <row r="472" spans="5:6" x14ac:dyDescent="0.25">
      <c r="E472" s="3"/>
    </row>
    <row r="473" spans="5:6" x14ac:dyDescent="0.25">
      <c r="E473" s="3"/>
    </row>
    <row r="474" spans="5:6" x14ac:dyDescent="0.25">
      <c r="E474" s="3"/>
    </row>
    <row r="475" spans="5:6" x14ac:dyDescent="0.25">
      <c r="E475" s="3"/>
    </row>
    <row r="476" spans="5:6" x14ac:dyDescent="0.25">
      <c r="E476" s="3"/>
    </row>
    <row r="477" spans="5:6" x14ac:dyDescent="0.25">
      <c r="E477" s="3" t="s">
        <v>156</v>
      </c>
      <c r="F477" t="s">
        <v>156</v>
      </c>
    </row>
    <row r="478" spans="5:6" x14ac:dyDescent="0.25">
      <c r="E478" s="3" t="s">
        <v>266</v>
      </c>
      <c r="F478" t="s">
        <v>295</v>
      </c>
    </row>
    <row r="479" spans="5:6" x14ac:dyDescent="0.25">
      <c r="E479" s="3" t="s">
        <v>43</v>
      </c>
      <c r="F479" t="s">
        <v>43</v>
      </c>
    </row>
    <row r="480" spans="5:6" x14ac:dyDescent="0.25">
      <c r="E480" s="3" t="s">
        <v>267</v>
      </c>
      <c r="F480" t="s">
        <v>293</v>
      </c>
    </row>
    <row r="481" spans="5:7" x14ac:dyDescent="0.25">
      <c r="E481" s="3"/>
    </row>
    <row r="482" spans="5:7" x14ac:dyDescent="0.25">
      <c r="E482" s="3" t="s">
        <v>269</v>
      </c>
      <c r="F482" t="s">
        <v>60</v>
      </c>
    </row>
    <row r="483" spans="5:7" x14ac:dyDescent="0.25">
      <c r="E483" s="3" t="s">
        <v>199</v>
      </c>
      <c r="F483" t="s">
        <v>293</v>
      </c>
    </row>
    <row r="484" spans="5:7" x14ac:dyDescent="0.25">
      <c r="E484" s="3"/>
    </row>
    <row r="485" spans="5:7" x14ac:dyDescent="0.25">
      <c r="E485" s="3"/>
    </row>
    <row r="486" spans="5:7" x14ac:dyDescent="0.25">
      <c r="E486" s="3"/>
    </row>
    <row r="487" spans="5:7" x14ac:dyDescent="0.25">
      <c r="E487" s="3" t="s">
        <v>199</v>
      </c>
      <c r="F487" t="s">
        <v>293</v>
      </c>
    </row>
    <row r="488" spans="5:7" x14ac:dyDescent="0.25">
      <c r="E488" s="3" t="s">
        <v>270</v>
      </c>
      <c r="F488" t="s">
        <v>270</v>
      </c>
    </row>
    <row r="489" spans="5:7" x14ac:dyDescent="0.25">
      <c r="E489" s="3"/>
    </row>
    <row r="490" spans="5:7" x14ac:dyDescent="0.25">
      <c r="E490" s="3" t="s">
        <v>272</v>
      </c>
      <c r="F490" t="s">
        <v>295</v>
      </c>
      <c r="G490" t="s">
        <v>60</v>
      </c>
    </row>
    <row r="491" spans="5:7" x14ac:dyDescent="0.25">
      <c r="E491" s="3"/>
    </row>
    <row r="492" spans="5:7" x14ac:dyDescent="0.25">
      <c r="E492" s="3" t="s">
        <v>273</v>
      </c>
      <c r="F492" t="s">
        <v>43</v>
      </c>
    </row>
    <row r="493" spans="5:7" x14ac:dyDescent="0.25">
      <c r="E493" s="3"/>
    </row>
    <row r="494" spans="5:7" x14ac:dyDescent="0.25">
      <c r="E494" s="3" t="s">
        <v>275</v>
      </c>
      <c r="F494" t="s">
        <v>295</v>
      </c>
    </row>
    <row r="495" spans="5:7" x14ac:dyDescent="0.25">
      <c r="E495" s="3"/>
    </row>
  </sheetData>
  <dataValidations count="1">
    <dataValidation type="list" allowBlank="1" showInputMessage="1" showErrorMessage="1" sqref="F2:I495">
      <formula1>$J$2:$J$21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s2_simulation_tools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2023-02-02T09:48:51Z</dcterms:created>
  <dcterms:modified xsi:type="dcterms:W3CDTF">2023-02-02T10:13:37Z</dcterms:modified>
</cp:coreProperties>
</file>