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d16e31ab085cd5/Coaker_Lab/Manuscripts/2023_Manuscripts/MAMP_evolution_and_function/Figures/Figure6/Components of Figure6/Figure6B/"/>
    </mc:Choice>
  </mc:AlternateContent>
  <xr:revisionPtr revIDLastSave="395" documentId="8_{9B3886F6-C3AE-324A-B4F0-C701D9F6871B}" xr6:coauthVersionLast="47" xr6:coauthVersionMax="47" xr10:uidLastSave="{E47B90DD-F87D-744A-A39D-B5E58216671A}"/>
  <bookViews>
    <workbookView xWindow="0" yWindow="700" windowWidth="28800" windowHeight="16300" xr2:uid="{66DB9D49-C1F5-5B45-9D4B-785B4083417D}"/>
  </bookViews>
  <sheets>
    <sheet name="Summary" sheetId="1" r:id="rId1"/>
    <sheet name="M-CP-43 | con. csp22" sheetId="2" r:id="rId2"/>
    <sheet name="M-CP-51 | con. csp22" sheetId="3" r:id="rId3"/>
    <sheet name="M-CP-53 | con. csp22" sheetId="4" r:id="rId4"/>
    <sheet name="M-CP-55 | con. csp22" sheetId="5" r:id="rId5"/>
    <sheet name="M-CP-59 | con. csp22" sheetId="6" r:id="rId6"/>
    <sheet name="M-CP-61 | con. csp22" sheetId="12" r:id="rId7"/>
    <sheet name="M-CP-62 | con. csp22" sheetId="11" r:id="rId8"/>
    <sheet name="Cm csp22-3 | con. csp22" sheetId="7" r:id="rId9"/>
    <sheet name="Cm csp22-3 | Cm csp22-1" sheetId="8" r:id="rId10"/>
    <sheet name="con. elf18 | Cm csp22-1" sheetId="10" r:id="rId11"/>
    <sheet name="s-csp22-3 | Cm csp22-1" sheetId="9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C10" i="1"/>
  <c r="D3" i="1"/>
  <c r="E3" i="1"/>
  <c r="F3" i="1"/>
  <c r="G3" i="1"/>
  <c r="H3" i="1"/>
  <c r="C3" i="1"/>
  <c r="C34" i="9"/>
  <c r="D34" i="9"/>
  <c r="E34" i="9"/>
  <c r="F34" i="9"/>
  <c r="G34" i="9"/>
  <c r="B34" i="9"/>
  <c r="C27" i="9"/>
  <c r="D27" i="9"/>
  <c r="E27" i="9"/>
  <c r="F27" i="9"/>
  <c r="G27" i="9"/>
  <c r="B27" i="9"/>
  <c r="C35" i="3"/>
  <c r="D35" i="3"/>
  <c r="E35" i="3"/>
  <c r="F35" i="3"/>
  <c r="G35" i="3"/>
  <c r="B35" i="3"/>
  <c r="C27" i="3"/>
  <c r="D27" i="3"/>
  <c r="E27" i="3"/>
  <c r="F27" i="3"/>
  <c r="G27" i="3"/>
  <c r="B27" i="3"/>
  <c r="C24" i="2"/>
  <c r="D24" i="2"/>
  <c r="E24" i="2"/>
  <c r="F24" i="2"/>
  <c r="G24" i="2"/>
  <c r="B24" i="2"/>
  <c r="C27" i="11" l="1"/>
  <c r="D27" i="11"/>
  <c r="E27" i="11"/>
  <c r="F27" i="11"/>
  <c r="G27" i="11"/>
  <c r="B27" i="11"/>
  <c r="C20" i="11"/>
  <c r="D20" i="11"/>
  <c r="E20" i="11"/>
  <c r="F20" i="11"/>
  <c r="G20" i="11"/>
  <c r="B20" i="11"/>
  <c r="C15" i="12"/>
  <c r="D15" i="12"/>
  <c r="E15" i="12"/>
  <c r="F15" i="12"/>
  <c r="E23" i="12" s="1"/>
  <c r="G15" i="12"/>
  <c r="B15" i="12"/>
  <c r="C26" i="11"/>
  <c r="D26" i="11"/>
  <c r="E26" i="11"/>
  <c r="F26" i="11"/>
  <c r="G26" i="11"/>
  <c r="B26" i="11"/>
  <c r="C19" i="11"/>
  <c r="D19" i="11"/>
  <c r="E19" i="11"/>
  <c r="F19" i="11"/>
  <c r="G19" i="11"/>
  <c r="B19" i="11"/>
  <c r="C31" i="2"/>
  <c r="D31" i="2"/>
  <c r="E31" i="2"/>
  <c r="F31" i="2"/>
  <c r="G31" i="2"/>
  <c r="B31" i="2"/>
  <c r="C23" i="2"/>
  <c r="D23" i="2"/>
  <c r="E23" i="2"/>
  <c r="F23" i="2"/>
  <c r="G23" i="2"/>
  <c r="B23" i="2"/>
  <c r="G23" i="12" l="1"/>
  <c r="B23" i="12"/>
  <c r="F23" i="12"/>
  <c r="C23" i="12"/>
  <c r="D23" i="12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D29" i="10" s="1"/>
  <c r="C22" i="10"/>
  <c r="C29" i="10" s="1"/>
  <c r="B22" i="10"/>
  <c r="G26" i="9"/>
  <c r="F26" i="9"/>
  <c r="E26" i="9"/>
  <c r="D26" i="9"/>
  <c r="D33" i="9" s="1"/>
  <c r="C26" i="9"/>
  <c r="B26" i="9"/>
  <c r="G25" i="9"/>
  <c r="F25" i="9"/>
  <c r="E25" i="9"/>
  <c r="D25" i="9"/>
  <c r="C25" i="9"/>
  <c r="B25" i="9"/>
  <c r="G24" i="9"/>
  <c r="G31" i="9" s="1"/>
  <c r="F24" i="9"/>
  <c r="E24" i="9"/>
  <c r="D24" i="9"/>
  <c r="C24" i="9"/>
  <c r="B24" i="9"/>
  <c r="G26" i="8"/>
  <c r="G34" i="8" s="1"/>
  <c r="F26" i="8"/>
  <c r="F34" i="8" s="1"/>
  <c r="E26" i="8"/>
  <c r="E34" i="8" s="1"/>
  <c r="D26" i="8"/>
  <c r="D34" i="8" s="1"/>
  <c r="C26" i="8"/>
  <c r="C34" i="8" s="1"/>
  <c r="B26" i="8"/>
  <c r="G25" i="8"/>
  <c r="F25" i="8"/>
  <c r="E25" i="8"/>
  <c r="D25" i="8"/>
  <c r="C25" i="8"/>
  <c r="C33" i="8" s="1"/>
  <c r="B25" i="8"/>
  <c r="G24" i="8"/>
  <c r="F24" i="8"/>
  <c r="E24" i="8"/>
  <c r="D24" i="8"/>
  <c r="D32" i="8" s="1"/>
  <c r="C24" i="8"/>
  <c r="B24" i="8"/>
  <c r="G23" i="8"/>
  <c r="G31" i="8" s="1"/>
  <c r="F23" i="8"/>
  <c r="E23" i="8"/>
  <c r="D23" i="8"/>
  <c r="C23" i="8"/>
  <c r="B23" i="8"/>
  <c r="G22" i="7"/>
  <c r="F22" i="7"/>
  <c r="F30" i="7" s="1"/>
  <c r="E22" i="7"/>
  <c r="D22" i="7"/>
  <c r="C22" i="7"/>
  <c r="B22" i="7"/>
  <c r="G21" i="7"/>
  <c r="F21" i="7"/>
  <c r="E21" i="7"/>
  <c r="D21" i="7"/>
  <c r="D29" i="7" s="1"/>
  <c r="C21" i="7"/>
  <c r="B21" i="7"/>
  <c r="G20" i="7"/>
  <c r="G28" i="7" s="1"/>
  <c r="F20" i="7"/>
  <c r="E20" i="7"/>
  <c r="D20" i="7"/>
  <c r="C20" i="7"/>
  <c r="B20" i="7"/>
  <c r="B28" i="7" s="1"/>
  <c r="G25" i="6"/>
  <c r="F25" i="6"/>
  <c r="E25" i="6"/>
  <c r="D25" i="6"/>
  <c r="C25" i="6"/>
  <c r="C34" i="6" s="1"/>
  <c r="B25" i="6"/>
  <c r="G24" i="6"/>
  <c r="F24" i="6"/>
  <c r="F33" i="6" s="1"/>
  <c r="E24" i="6"/>
  <c r="D24" i="6"/>
  <c r="C24" i="6"/>
  <c r="B24" i="6"/>
  <c r="G23" i="6"/>
  <c r="F23" i="6"/>
  <c r="E23" i="6"/>
  <c r="D23" i="6"/>
  <c r="D32" i="6" s="1"/>
  <c r="C23" i="6"/>
  <c r="B23" i="6"/>
  <c r="G27" i="5"/>
  <c r="F27" i="5"/>
  <c r="E27" i="5"/>
  <c r="D27" i="5"/>
  <c r="C27" i="5"/>
  <c r="C33" i="5" s="1"/>
  <c r="B27" i="5"/>
  <c r="G26" i="5"/>
  <c r="F26" i="5"/>
  <c r="E26" i="5"/>
  <c r="D26" i="5"/>
  <c r="C26" i="5"/>
  <c r="B26" i="5"/>
  <c r="B32" i="5" s="1"/>
  <c r="G25" i="5"/>
  <c r="G31" i="5" s="1"/>
  <c r="F25" i="5"/>
  <c r="E25" i="5"/>
  <c r="D25" i="5"/>
  <c r="C25" i="5"/>
  <c r="B25" i="5"/>
  <c r="G24" i="5"/>
  <c r="F24" i="5"/>
  <c r="E24" i="5"/>
  <c r="E30" i="5" s="1"/>
  <c r="D24" i="5"/>
  <c r="C24" i="5"/>
  <c r="B24" i="5"/>
  <c r="G25" i="4"/>
  <c r="F25" i="4"/>
  <c r="E25" i="4"/>
  <c r="E32" i="4" s="1"/>
  <c r="D25" i="4"/>
  <c r="C25" i="4"/>
  <c r="B25" i="4"/>
  <c r="G24" i="4"/>
  <c r="F24" i="4"/>
  <c r="E24" i="4"/>
  <c r="D24" i="4"/>
  <c r="C24" i="4"/>
  <c r="C31" i="4" s="1"/>
  <c r="B24" i="4"/>
  <c r="B31" i="4" s="1"/>
  <c r="G23" i="4"/>
  <c r="F23" i="4"/>
  <c r="E23" i="4"/>
  <c r="D23" i="4"/>
  <c r="C23" i="4"/>
  <c r="B23" i="4"/>
  <c r="B30" i="4" s="1"/>
  <c r="G26" i="3"/>
  <c r="F26" i="3"/>
  <c r="E26" i="3"/>
  <c r="D26" i="3"/>
  <c r="C26" i="3"/>
  <c r="B26" i="3"/>
  <c r="D34" i="3" s="1"/>
  <c r="G25" i="3"/>
  <c r="G33" i="3" s="1"/>
  <c r="F25" i="3"/>
  <c r="E25" i="3"/>
  <c r="D25" i="3"/>
  <c r="C25" i="3"/>
  <c r="B25" i="3"/>
  <c r="G24" i="3"/>
  <c r="F24" i="3"/>
  <c r="E24" i="3"/>
  <c r="E32" i="3" s="1"/>
  <c r="D24" i="3"/>
  <c r="C24" i="3"/>
  <c r="B24" i="3"/>
  <c r="G22" i="2"/>
  <c r="F22" i="2"/>
  <c r="E22" i="2"/>
  <c r="D22" i="2"/>
  <c r="D30" i="2" s="1"/>
  <c r="C22" i="2"/>
  <c r="C30" i="2" s="1"/>
  <c r="B22" i="2"/>
  <c r="G21" i="2"/>
  <c r="F21" i="2"/>
  <c r="E21" i="2"/>
  <c r="D21" i="2"/>
  <c r="C21" i="2"/>
  <c r="B21" i="2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2" i="1"/>
  <c r="G2" i="1"/>
  <c r="F2" i="1"/>
  <c r="E2" i="1"/>
  <c r="D2" i="1"/>
  <c r="C2" i="1"/>
  <c r="E30" i="2" l="1"/>
  <c r="C33" i="3"/>
  <c r="F33" i="5"/>
  <c r="G29" i="7"/>
  <c r="B31" i="9"/>
  <c r="B30" i="2"/>
  <c r="C30" i="5"/>
  <c r="E31" i="5"/>
  <c r="G32" i="5"/>
  <c r="G32" i="6"/>
  <c r="D33" i="6"/>
  <c r="F34" i="6"/>
  <c r="B29" i="7"/>
  <c r="D30" i="7"/>
  <c r="E31" i="8"/>
  <c r="G32" i="8"/>
  <c r="B29" i="10"/>
  <c r="D30" i="5"/>
  <c r="F31" i="5"/>
  <c r="B33" i="5"/>
  <c r="C32" i="6"/>
  <c r="E33" i="6"/>
  <c r="G34" i="6"/>
  <c r="C29" i="7"/>
  <c r="E30" i="7"/>
  <c r="F31" i="8"/>
  <c r="B33" i="8"/>
  <c r="G31" i="10"/>
  <c r="B33" i="9"/>
  <c r="E29" i="10"/>
  <c r="B34" i="3"/>
  <c r="D31" i="4"/>
  <c r="F32" i="4"/>
  <c r="F30" i="5"/>
  <c r="D33" i="5"/>
  <c r="E32" i="6"/>
  <c r="G33" i="6"/>
  <c r="C28" i="7"/>
  <c r="E29" i="7"/>
  <c r="G30" i="7"/>
  <c r="B32" i="8"/>
  <c r="D33" i="8"/>
  <c r="D29" i="2"/>
  <c r="F30" i="2"/>
  <c r="B33" i="3"/>
  <c r="C30" i="4"/>
  <c r="E31" i="4"/>
  <c r="G32" i="4"/>
  <c r="G30" i="5"/>
  <c r="C32" i="5"/>
  <c r="E33" i="5"/>
  <c r="F32" i="6"/>
  <c r="B34" i="6"/>
  <c r="C32" i="8"/>
  <c r="E33" i="8"/>
  <c r="E33" i="9"/>
  <c r="F29" i="10"/>
  <c r="B31" i="10"/>
  <c r="F33" i="9"/>
  <c r="G29" i="10"/>
  <c r="G32" i="3"/>
  <c r="G30" i="2"/>
  <c r="B31" i="5"/>
  <c r="B31" i="8"/>
  <c r="F29" i="2"/>
  <c r="B32" i="3"/>
  <c r="D33" i="3"/>
  <c r="F34" i="3"/>
  <c r="C31" i="5"/>
  <c r="E32" i="5"/>
  <c r="G33" i="5"/>
  <c r="B33" i="6"/>
  <c r="D34" i="6"/>
  <c r="F28" i="7"/>
  <c r="C30" i="7"/>
  <c r="C31" i="8"/>
  <c r="E32" i="8"/>
  <c r="G33" i="8"/>
  <c r="C31" i="9"/>
  <c r="G33" i="9"/>
  <c r="B30" i="10"/>
  <c r="E29" i="2"/>
  <c r="E34" i="3"/>
  <c r="G30" i="4"/>
  <c r="D32" i="5"/>
  <c r="E28" i="7"/>
  <c r="F33" i="8"/>
  <c r="G29" i="2"/>
  <c r="C32" i="3"/>
  <c r="E33" i="3"/>
  <c r="G34" i="3"/>
  <c r="F30" i="4"/>
  <c r="D32" i="4"/>
  <c r="B30" i="5"/>
  <c r="D31" i="5"/>
  <c r="F32" i="5"/>
  <c r="E34" i="6"/>
  <c r="D31" i="8"/>
  <c r="F32" i="8"/>
  <c r="B34" i="8"/>
  <c r="D31" i="9"/>
  <c r="C31" i="10"/>
  <c r="D31" i="10"/>
  <c r="C30" i="10"/>
  <c r="E31" i="10"/>
  <c r="D30" i="10"/>
  <c r="F31" i="10"/>
  <c r="G30" i="10"/>
  <c r="E30" i="10"/>
  <c r="F30" i="10"/>
  <c r="F31" i="9"/>
  <c r="C33" i="9"/>
  <c r="E31" i="9"/>
  <c r="D28" i="7"/>
  <c r="F29" i="7"/>
  <c r="B30" i="7"/>
  <c r="C33" i="6"/>
  <c r="B32" i="6"/>
  <c r="D30" i="4"/>
  <c r="F31" i="4"/>
  <c r="E30" i="4"/>
  <c r="G31" i="4"/>
  <c r="B32" i="4"/>
  <c r="C32" i="4"/>
  <c r="F32" i="3"/>
  <c r="C34" i="3"/>
  <c r="D32" i="3"/>
  <c r="F33" i="3"/>
  <c r="B29" i="2"/>
  <c r="C29" i="2"/>
</calcChain>
</file>

<file path=xl/sharedStrings.xml><?xml version="1.0" encoding="utf-8"?>
<sst xmlns="http://schemas.openxmlformats.org/spreadsheetml/2006/main" count="331" uniqueCount="98">
  <si>
    <t>Candidate_Antagonist</t>
  </si>
  <si>
    <t>Agonist</t>
  </si>
  <si>
    <t>Water</t>
  </si>
  <si>
    <t>Control</t>
  </si>
  <si>
    <t>100 nM</t>
  </si>
  <si>
    <t>200 nM</t>
  </si>
  <si>
    <t>500 nM</t>
  </si>
  <si>
    <t>1 uM</t>
  </si>
  <si>
    <t>M-CP-43</t>
  </si>
  <si>
    <t>con. csp22</t>
  </si>
  <si>
    <t>M-CP-51</t>
  </si>
  <si>
    <t>M-CP-59</t>
  </si>
  <si>
    <t>M-CP-55</t>
  </si>
  <si>
    <t>M-CP-53</t>
  </si>
  <si>
    <t>Cm csp22-3</t>
  </si>
  <si>
    <t>Cm csp22-1</t>
  </si>
  <si>
    <t>con. elf18</t>
  </si>
  <si>
    <t>s-csp22-3</t>
  </si>
  <si>
    <t>Replicate</t>
  </si>
  <si>
    <t>200 nM con. csp22</t>
  </si>
  <si>
    <t>100 nM M-CP-43</t>
  </si>
  <si>
    <t>200 nM M-CP-43</t>
  </si>
  <si>
    <t>500 nM M-CP-43</t>
  </si>
  <si>
    <t>1 uM M-CP-43</t>
  </si>
  <si>
    <t>11_18_2022_CP43_anti_concsp22</t>
  </si>
  <si>
    <t>11_29_2022_CP43_anti_concsp22</t>
  </si>
  <si>
    <t>Scaled</t>
  </si>
  <si>
    <t>100 nM M-CP-51</t>
  </si>
  <si>
    <t>200 nM M-CP-51</t>
  </si>
  <si>
    <t>500 nM M-CP-51</t>
  </si>
  <si>
    <t>1 uM M-CP-51</t>
  </si>
  <si>
    <t>11_18_2022_CP51_anti_concsp22</t>
  </si>
  <si>
    <t>11_29_2022_CP51_anti_concsp22</t>
  </si>
  <si>
    <t>03_07_2023_CP51_anti_concsp22</t>
  </si>
  <si>
    <t>Average</t>
  </si>
  <si>
    <t>100 nM M-CP-53</t>
  </si>
  <si>
    <t>200 nM M-CP-53</t>
  </si>
  <si>
    <t>500 nM M-CP-53</t>
  </si>
  <si>
    <t>1 uM M-CP-53</t>
  </si>
  <si>
    <t>11_09_2022_CP53_anti_concsp22</t>
  </si>
  <si>
    <t>11_15_2022_CP53_anti_concsp22</t>
  </si>
  <si>
    <t>11_29_2022_CP53_anti_concsp22</t>
  </si>
  <si>
    <t>100 nM M-CP-55</t>
  </si>
  <si>
    <t>200 nM M-CP-55</t>
  </si>
  <si>
    <t>500 nM M-CP-55</t>
  </si>
  <si>
    <t>1 uM M-CP-55</t>
  </si>
  <si>
    <t>11_09_2022_CP55_anti_concsp22</t>
  </si>
  <si>
    <t>11_15_2022_CP55_anti_concsp22</t>
  </si>
  <si>
    <t>11_29_2022_CP55_anti_concsp22</t>
  </si>
  <si>
    <t>03_07_2023_CP55_anti_concsp22</t>
  </si>
  <si>
    <t>100 nM M-CP-59</t>
  </si>
  <si>
    <t>200 nM M-CP-59</t>
  </si>
  <si>
    <t>500 nM M-CP-59</t>
  </si>
  <si>
    <t>1 uM M-CP-59</t>
  </si>
  <si>
    <t>11_15_2022_CP59_anti_concsp22</t>
  </si>
  <si>
    <t>11_29_2022_CP59_anti_concsp22</t>
  </si>
  <si>
    <t>03_07_2023_CP59_anti_concsp22</t>
  </si>
  <si>
    <t>100 nM Cm csp22-3</t>
  </si>
  <si>
    <t>200 nM Cm csp22-3</t>
  </si>
  <si>
    <t>500 nM Cm csp22-3</t>
  </si>
  <si>
    <t>1 uM Cm csp22-3</t>
  </si>
  <si>
    <t>04_07_2022_ROS_M06_all_conc_vs_con_Max</t>
  </si>
  <si>
    <t>11_15_2022_Cm3_anti_concsp22</t>
  </si>
  <si>
    <t>04_04_2023_Cm3_anti_con</t>
  </si>
  <si>
    <t>200 nM Cm csp22-1</t>
  </si>
  <si>
    <t>04_07_2022_ROS_M06_all_conc_vs_Cm1_Max</t>
  </si>
  <si>
    <t>11_03_2022_Cm3_anti_Cm1_rep1</t>
  </si>
  <si>
    <t>11_03_2022_Cm3_anti_Cm1_rep2</t>
  </si>
  <si>
    <t>11_09_2022_Cm3_anti_Cm1</t>
  </si>
  <si>
    <t>100 nM s-csp22-3</t>
  </si>
  <si>
    <t>200 nM s-csp22-3</t>
  </si>
  <si>
    <t>500 nM s-csp22-3</t>
  </si>
  <si>
    <t>1 uM s-csp22-3</t>
  </si>
  <si>
    <t>11_03_2022_scram_anti_Cm1_rep1</t>
  </si>
  <si>
    <t>11_03_2022_scram_anti_Cm1_rep2</t>
  </si>
  <si>
    <t>11_09_2022_scram_anti_Cm1</t>
  </si>
  <si>
    <t>11_04_2022_elf18_anti_Cm1_rep1</t>
  </si>
  <si>
    <t>11_09_2022_elf18_anti_Cm1</t>
  </si>
  <si>
    <t>11_15_2022_elf18_anti_Cm1</t>
  </si>
  <si>
    <t>100 nM con. elf18</t>
  </si>
  <si>
    <t>200 nM con. elf18</t>
  </si>
  <si>
    <t>500 nM con. elf18</t>
  </si>
  <si>
    <t>1 uM con. elf18</t>
  </si>
  <si>
    <t>04_07_2023_CP43_anti_con</t>
  </si>
  <si>
    <t>04_07_2023_CP62_anti_con</t>
  </si>
  <si>
    <t>100 nM M-CP-62</t>
  </si>
  <si>
    <t>200 nM M-CP-62</t>
  </si>
  <si>
    <t>500 nM M-CP-62</t>
  </si>
  <si>
    <t>1 uM M-CP-62</t>
  </si>
  <si>
    <t>04_07_2023_CP61_anti_con</t>
  </si>
  <si>
    <t>100 nM M-CP-61</t>
  </si>
  <si>
    <t>200 nM M-CP-61</t>
  </si>
  <si>
    <t>500 nM M-CP-61</t>
  </si>
  <si>
    <t>1 uM M-CP-61</t>
  </si>
  <si>
    <t>04_14_2023_CP62_anti_con</t>
  </si>
  <si>
    <t>05_26_2023_CP43_anti_con</t>
  </si>
  <si>
    <t>05_26_2023_CP51_anti_con</t>
  </si>
  <si>
    <t>05_31_2023_scram_anti_Cm1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</si>
</sst>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0" borderId="1" xfId="0" applyBorder="1"/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fd16e31ab085cd5/Coaker_Lab/Projects/Plant_immunity_gram_pos_project/Immune%20Assays/ROS_Assay_data/csp22/csp22_Antagonism/Antagonism_scre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heet1"/>
      <sheetName val="M-CP-43 | con. csp22"/>
      <sheetName val="M-CP-51 | con. csp22"/>
      <sheetName val="M-CP-53 | con. csp22"/>
      <sheetName val="M-CP-55 | con. csp22"/>
      <sheetName val="M-CP-59 | con. csp22"/>
      <sheetName val="Cm csp22-3 | con. csp22"/>
      <sheetName val="Cm csp22-3 | Cm csp22-1"/>
      <sheetName val="con. elf18 | Cm csp22-1"/>
      <sheetName val="s-csp22-3 | Cm csp22-1"/>
    </sheetNames>
    <sheetDataSet>
      <sheetData sheetId="0"/>
      <sheetData sheetId="1"/>
      <sheetData sheetId="2">
        <row r="33">
          <cell r="B33">
            <v>0</v>
          </cell>
          <cell r="C33">
            <v>100000</v>
          </cell>
          <cell r="D33">
            <v>71995.386311899289</v>
          </cell>
          <cell r="E33">
            <v>88392.451844067255</v>
          </cell>
          <cell r="F33">
            <v>70448.404076175415</v>
          </cell>
          <cell r="G33">
            <v>61951.490944398072</v>
          </cell>
        </row>
        <row r="34">
          <cell r="B34">
            <v>0</v>
          </cell>
          <cell r="C34">
            <v>100000</v>
          </cell>
          <cell r="D34">
            <v>70435.831292081275</v>
          </cell>
          <cell r="E34">
            <v>50806.784546366653</v>
          </cell>
          <cell r="F34">
            <v>68105.759758602653</v>
          </cell>
          <cell r="G34">
            <v>44585.448604233963</v>
          </cell>
        </row>
      </sheetData>
      <sheetData sheetId="3">
        <row r="32">
          <cell r="B32">
            <v>0</v>
          </cell>
        </row>
      </sheetData>
      <sheetData sheetId="4">
        <row r="34">
          <cell r="B34">
            <v>0</v>
          </cell>
          <cell r="C34">
            <v>100000</v>
          </cell>
          <cell r="D34">
            <v>76427.428183533368</v>
          </cell>
          <cell r="E34">
            <v>37875.304053267137</v>
          </cell>
          <cell r="F34">
            <v>56349.430825594049</v>
          </cell>
          <cell r="G34">
            <v>55270.312089257728</v>
          </cell>
        </row>
        <row r="35">
          <cell r="B35">
            <v>0</v>
          </cell>
          <cell r="C35">
            <v>100000</v>
          </cell>
          <cell r="D35">
            <v>93310.991999344566</v>
          </cell>
          <cell r="E35">
            <v>84953.946601375777</v>
          </cell>
          <cell r="F35">
            <v>86401.721763736452</v>
          </cell>
          <cell r="G35">
            <v>60959.542963740234</v>
          </cell>
        </row>
        <row r="36">
          <cell r="B36">
            <v>0</v>
          </cell>
          <cell r="C36">
            <v>100000</v>
          </cell>
          <cell r="D36">
            <v>72481.043402601295</v>
          </cell>
          <cell r="E36">
            <v>50042.4658387741</v>
          </cell>
          <cell r="F36">
            <v>45166.163307110539</v>
          </cell>
          <cell r="G36">
            <v>41857.21640525855</v>
          </cell>
        </row>
      </sheetData>
      <sheetData sheetId="5">
        <row r="30">
          <cell r="B30">
            <v>0</v>
          </cell>
          <cell r="C30">
            <v>100000</v>
          </cell>
          <cell r="D30">
            <v>53933.193277310922</v>
          </cell>
          <cell r="E30">
            <v>35693.907563025212</v>
          </cell>
          <cell r="F30">
            <v>40550.210084033613</v>
          </cell>
          <cell r="G30">
            <v>38391.806722689078</v>
          </cell>
        </row>
        <row r="31">
          <cell r="B31">
            <v>0</v>
          </cell>
          <cell r="C31">
            <v>82878.018843674145</v>
          </cell>
          <cell r="D31">
            <v>64956.893648867968</v>
          </cell>
          <cell r="E31">
            <v>79002.193970517517</v>
          </cell>
          <cell r="F31">
            <v>100000</v>
          </cell>
          <cell r="G31">
            <v>90812.546893392762</v>
          </cell>
        </row>
        <row r="32">
          <cell r="B32">
            <v>0</v>
          </cell>
          <cell r="C32">
            <v>100000</v>
          </cell>
          <cell r="D32">
            <v>83982.548856239358</v>
          </cell>
          <cell r="E32">
            <v>56321.277443892461</v>
          </cell>
          <cell r="F32">
            <v>63395.697721602875</v>
          </cell>
          <cell r="G32">
            <v>59322.843758478863</v>
          </cell>
        </row>
        <row r="33">
          <cell r="B33">
            <v>0</v>
          </cell>
          <cell r="C33">
            <v>93369.928587223752</v>
          </cell>
          <cell r="D33">
            <v>66568.024246523666</v>
          </cell>
          <cell r="E33">
            <v>84366.585584765271</v>
          </cell>
          <cell r="F33">
            <v>100000</v>
          </cell>
          <cell r="G33">
            <v>81053.717843655017</v>
          </cell>
        </row>
      </sheetData>
      <sheetData sheetId="6">
        <row r="32">
          <cell r="B32">
            <v>0</v>
          </cell>
          <cell r="C32">
            <v>100000</v>
          </cell>
          <cell r="D32">
            <v>76427.428183533368</v>
          </cell>
          <cell r="E32">
            <v>37875.304053267137</v>
          </cell>
          <cell r="F32">
            <v>56349.430825594049</v>
          </cell>
          <cell r="G32">
            <v>55270.312089257728</v>
          </cell>
        </row>
        <row r="33">
          <cell r="B33">
            <v>0</v>
          </cell>
          <cell r="C33">
            <v>100000</v>
          </cell>
          <cell r="D33">
            <v>70339.678286477923</v>
          </cell>
          <cell r="E33">
            <v>54000.767532378661</v>
          </cell>
          <cell r="F33">
            <v>72925.013330819973</v>
          </cell>
          <cell r="G33">
            <v>63612.296687967973</v>
          </cell>
        </row>
        <row r="34">
          <cell r="B34">
            <v>0</v>
          </cell>
          <cell r="C34">
            <v>100000</v>
          </cell>
          <cell r="D34">
            <v>46879.758996527438</v>
          </cell>
          <cell r="E34">
            <v>52253.345932651224</v>
          </cell>
          <cell r="F34">
            <v>51464.00641701639</v>
          </cell>
          <cell r="G34">
            <v>92031.540366254863</v>
          </cell>
        </row>
      </sheetData>
      <sheetData sheetId="7">
        <row r="28">
          <cell r="B28">
            <v>0</v>
          </cell>
          <cell r="C28">
            <v>94595.893393376449</v>
          </cell>
          <cell r="D28">
            <v>100000</v>
          </cell>
          <cell r="E28">
            <v>76971.236607052211</v>
          </cell>
          <cell r="F28">
            <v>35317.899904565726</v>
          </cell>
          <cell r="G28">
            <v>17701.365183863261</v>
          </cell>
        </row>
        <row r="29">
          <cell r="B29">
            <v>0</v>
          </cell>
          <cell r="C29">
            <v>100000</v>
          </cell>
          <cell r="D29">
            <v>97212.403057210293</v>
          </cell>
          <cell r="E29">
            <v>72670.282117567724</v>
          </cell>
          <cell r="F29">
            <v>58974.654377880186</v>
          </cell>
          <cell r="G29">
            <v>33440.485556929299</v>
          </cell>
        </row>
        <row r="30">
          <cell r="B30">
            <v>0</v>
          </cell>
          <cell r="C30">
            <v>100000</v>
          </cell>
          <cell r="D30">
            <v>33275.427320057061</v>
          </cell>
          <cell r="E30">
            <v>39758.268715486702</v>
          </cell>
          <cell r="F30">
            <v>46176.887078009931</v>
          </cell>
          <cell r="G30">
            <v>31598.785026557802</v>
          </cell>
        </row>
      </sheetData>
      <sheetData sheetId="8">
        <row r="31">
          <cell r="B31">
            <v>0</v>
          </cell>
          <cell r="C31">
            <v>100000</v>
          </cell>
          <cell r="D31">
            <v>75171.131819659757</v>
          </cell>
          <cell r="E31">
            <v>70479.929817242621</v>
          </cell>
          <cell r="F31">
            <v>55460.819739513994</v>
          </cell>
          <cell r="G31">
            <v>15343.153193499506</v>
          </cell>
        </row>
        <row r="32">
          <cell r="B32">
            <v>0</v>
          </cell>
          <cell r="C32">
            <v>100000</v>
          </cell>
          <cell r="D32">
            <v>68686.449829381017</v>
          </cell>
          <cell r="E32">
            <v>85748.471216917504</v>
          </cell>
          <cell r="F32">
            <v>58207.914499219412</v>
          </cell>
          <cell r="G32">
            <v>59436.371153359622</v>
          </cell>
        </row>
        <row r="33">
          <cell r="B33">
            <v>0</v>
          </cell>
          <cell r="C33">
            <v>100000</v>
          </cell>
          <cell r="D33">
            <v>75838.54309699584</v>
          </cell>
          <cell r="E33">
            <v>42756.543840093909</v>
          </cell>
          <cell r="F33">
            <v>43848.844159410692</v>
          </cell>
          <cell r="G33">
            <v>27043.923557824339</v>
          </cell>
        </row>
        <row r="34">
          <cell r="B34">
            <v>0</v>
          </cell>
          <cell r="C34">
            <v>30203.552803610059</v>
          </cell>
          <cell r="D34">
            <v>100000</v>
          </cell>
          <cell r="E34">
            <v>59915.119927043277</v>
          </cell>
          <cell r="F34">
            <v>51664.399066201142</v>
          </cell>
          <cell r="G34">
            <v>15767.447488570999</v>
          </cell>
        </row>
      </sheetData>
      <sheetData sheetId="9">
        <row r="34">
          <cell r="B34">
            <v>0</v>
          </cell>
          <cell r="C34">
            <v>100000</v>
          </cell>
          <cell r="D34">
            <v>84091.424319752608</v>
          </cell>
          <cell r="E34">
            <v>83380.514203670231</v>
          </cell>
          <cell r="F34">
            <v>65272.941819302112</v>
          </cell>
          <cell r="G34">
            <v>84577.377596158884</v>
          </cell>
        </row>
        <row r="35">
          <cell r="B35"/>
          <cell r="C35"/>
          <cell r="D35"/>
          <cell r="E35"/>
          <cell r="F35"/>
          <cell r="G35"/>
        </row>
        <row r="36">
          <cell r="B36">
            <v>0</v>
          </cell>
          <cell r="C36">
            <v>100000</v>
          </cell>
          <cell r="D36">
            <v>68683.662468020484</v>
          </cell>
          <cell r="E36">
            <v>75067.44709880212</v>
          </cell>
          <cell r="F36">
            <v>52743.698341425195</v>
          </cell>
          <cell r="G36">
            <v>61352.510534626424</v>
          </cell>
        </row>
        <row r="37">
          <cell r="B37">
            <v>0</v>
          </cell>
          <cell r="C37">
            <v>73362.587056502278</v>
          </cell>
          <cell r="D37">
            <v>81727.234999086417</v>
          </cell>
          <cell r="E37">
            <v>66276.963259571086</v>
          </cell>
          <cell r="F37">
            <v>100000</v>
          </cell>
          <cell r="G37">
            <v>70961.05279409411</v>
          </cell>
        </row>
      </sheetData>
      <sheetData sheetId="10">
        <row r="31">
          <cell r="B31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D90-9AB6-4E46-AF2C-81C0405D8171}">
  <dimension ref="A1:H10"/>
  <sheetViews>
    <sheetView tabSelected="1" workbookViewId="0">
      <selection activeCell="D23" sqref="D23"/>
    </sheetView>
  </sheetViews>
  <sheetFormatPr baseColWidth="10" defaultRowHeight="16" x14ac:dyDescent="0.2"/>
  <cols>
    <col min="1" max="1" width="23.5" customWidth="1"/>
    <col min="2" max="2" width="13.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spans="1:8" x14ac:dyDescent="0.2">
      <c r="A2" t="s">
        <v>8</v>
      </c>
      <c r="B2" t="s">
        <v>9</v>
      </c>
      <c r="C2">
        <f>AVERAGE('[1]M-CP-43 | con. csp22'!B33:B34)</f>
        <v>0</v>
      </c>
      <c r="D2">
        <f>AVERAGE('[1]M-CP-43 | con. csp22'!C33:C34)</f>
        <v>100000</v>
      </c>
      <c r="E2">
        <f>AVERAGE('[1]M-CP-43 | con. csp22'!D33:D34)</f>
        <v>71215.608801990282</v>
      </c>
      <c r="F2">
        <f>AVERAGE('[1]M-CP-43 | con. csp22'!E33:E34)</f>
        <v>69599.618195216957</v>
      </c>
      <c r="G2">
        <f>AVERAGE('[1]M-CP-43 | con. csp22'!F33:F34)</f>
        <v>69277.081917389034</v>
      </c>
      <c r="H2" s="4">
        <f>AVERAGE('[1]M-CP-43 | con. csp22'!G33:G34)</f>
        <v>53268.469774316021</v>
      </c>
    </row>
    <row r="3" spans="1:8" x14ac:dyDescent="0.2">
      <c r="A3" t="s">
        <v>10</v>
      </c>
      <c r="B3" t="s">
        <v>9</v>
      </c>
      <c r="C3">
        <f>AVERAGE('M-CP-51 | con. csp22'!B32:B35)</f>
        <v>0</v>
      </c>
      <c r="D3">
        <f>AVERAGE('M-CP-51 | con. csp22'!C32:C35)</f>
        <v>98206.291070198626</v>
      </c>
      <c r="E3">
        <f>AVERAGE('M-CP-51 | con. csp22'!D32:D35)</f>
        <v>73732.404590572944</v>
      </c>
      <c r="F3">
        <f>AVERAGE('M-CP-51 | con. csp22'!E32:E35)</f>
        <v>87167.331594303818</v>
      </c>
      <c r="G3">
        <f>AVERAGE('M-CP-51 | con. csp22'!F32:F35)</f>
        <v>70048.644403017883</v>
      </c>
      <c r="H3">
        <f>AVERAGE('M-CP-51 | con. csp22'!G32:G35)</f>
        <v>62358.064054086084</v>
      </c>
    </row>
    <row r="4" spans="1:8" x14ac:dyDescent="0.2">
      <c r="A4" t="s">
        <v>11</v>
      </c>
      <c r="B4" t="s">
        <v>9</v>
      </c>
      <c r="C4">
        <f>AVERAGE('[1]M-CP-59 | con. csp22'!B32:B34)</f>
        <v>0</v>
      </c>
      <c r="D4">
        <f>AVERAGE('[1]M-CP-59 | con. csp22'!C32:C34)</f>
        <v>100000</v>
      </c>
      <c r="E4">
        <f>AVERAGE('[1]M-CP-59 | con. csp22'!D32:D34)</f>
        <v>64548.955155512907</v>
      </c>
      <c r="F4">
        <f>AVERAGE('[1]M-CP-59 | con. csp22'!E32:E34)</f>
        <v>48043.139172765681</v>
      </c>
      <c r="G4">
        <f>AVERAGE('[1]M-CP-59 | con. csp22'!F32:F34)</f>
        <v>60246.150191143468</v>
      </c>
      <c r="H4" s="4">
        <f>AVERAGE('[1]M-CP-59 | con. csp22'!G32:G34)</f>
        <v>70304.716381160193</v>
      </c>
    </row>
    <row r="5" spans="1:8" x14ac:dyDescent="0.2">
      <c r="A5" t="s">
        <v>12</v>
      </c>
      <c r="B5" t="s">
        <v>9</v>
      </c>
      <c r="C5">
        <f>AVERAGE('[1]M-CP-55 | con. csp22'!B30:B33)</f>
        <v>0</v>
      </c>
      <c r="D5">
        <f>AVERAGE('[1]M-CP-55 | con. csp22'!C30:C33)</f>
        <v>94061.986857724478</v>
      </c>
      <c r="E5">
        <f>AVERAGE('[1]M-CP-55 | con. csp22'!D30:D33)</f>
        <v>67360.165007235482</v>
      </c>
      <c r="F5">
        <f>AVERAGE('[1]M-CP-55 | con. csp22'!E30:E33)</f>
        <v>63845.991140550119</v>
      </c>
      <c r="G5">
        <f>AVERAGE('[1]M-CP-55 | con. csp22'!F30:F33)</f>
        <v>75986.476951409117</v>
      </c>
      <c r="H5" s="4">
        <f>AVERAGE('[1]M-CP-55 | con. csp22'!G30:G33)</f>
        <v>67395.228804553932</v>
      </c>
    </row>
    <row r="6" spans="1:8" x14ac:dyDescent="0.2">
      <c r="A6" t="s">
        <v>13</v>
      </c>
      <c r="B6" t="s">
        <v>9</v>
      </c>
      <c r="C6">
        <f>AVERAGE('[1]M-CP-53 | con. csp22'!B34:B36)</f>
        <v>0</v>
      </c>
      <c r="D6">
        <f>AVERAGE('[1]M-CP-53 | con. csp22'!C34:C36)</f>
        <v>100000</v>
      </c>
      <c r="E6">
        <f>AVERAGE('[1]M-CP-53 | con. csp22'!D34:D36)</f>
        <v>80739.821195159733</v>
      </c>
      <c r="F6">
        <f>AVERAGE('[1]M-CP-53 | con. csp22'!E34:E36)</f>
        <v>57623.905497805674</v>
      </c>
      <c r="G6">
        <f>AVERAGE('[1]M-CP-53 | con. csp22'!F34:F36)</f>
        <v>62639.105298813687</v>
      </c>
      <c r="H6" s="4">
        <f>AVERAGE('[1]M-CP-53 | con. csp22'!G34:G36)</f>
        <v>52695.690486085507</v>
      </c>
    </row>
    <row r="7" spans="1:8" x14ac:dyDescent="0.2">
      <c r="A7" t="s">
        <v>14</v>
      </c>
      <c r="B7" t="s">
        <v>9</v>
      </c>
      <c r="C7">
        <f>AVERAGE('[1]Cm csp22-3 | con. csp22'!B28:B30)</f>
        <v>0</v>
      </c>
      <c r="D7">
        <f>AVERAGE('[1]Cm csp22-3 | con. csp22'!C28:C30)</f>
        <v>98198.631131125483</v>
      </c>
      <c r="E7">
        <f>AVERAGE('[1]Cm csp22-3 | con. csp22'!D28:D30)</f>
        <v>76829.276792422446</v>
      </c>
      <c r="F7">
        <f>AVERAGE('[1]Cm csp22-3 | con. csp22'!E28:E30)</f>
        <v>63133.262480035541</v>
      </c>
      <c r="G7">
        <f>AVERAGE('[1]Cm csp22-3 | con. csp22'!F28:F30)</f>
        <v>46823.147120151953</v>
      </c>
      <c r="H7" s="4">
        <f>AVERAGE('[1]Cm csp22-3 | con. csp22'!G28:G30)</f>
        <v>27580.211922450122</v>
      </c>
    </row>
    <row r="8" spans="1:8" x14ac:dyDescent="0.2">
      <c r="A8" t="s">
        <v>14</v>
      </c>
      <c r="B8" t="s">
        <v>15</v>
      </c>
      <c r="C8">
        <f>AVERAGE('[1]Cm csp22-3 | Cm csp22-1'!B31:B34)</f>
        <v>0</v>
      </c>
      <c r="D8">
        <f>AVERAGE('[1]Cm csp22-3 | Cm csp22-1'!C31:C34)</f>
        <v>82550.888200902511</v>
      </c>
      <c r="E8">
        <f>AVERAGE('[1]Cm csp22-3 | Cm csp22-1'!D31:D34)</f>
        <v>79924.03118650915</v>
      </c>
      <c r="F8">
        <f>AVERAGE('[1]Cm csp22-3 | Cm csp22-1'!E31:E34)</f>
        <v>64725.016200324324</v>
      </c>
      <c r="G8">
        <f>AVERAGE('[1]Cm csp22-3 | Cm csp22-1'!F31:F34)</f>
        <v>52295.494366086314</v>
      </c>
      <c r="H8" s="4">
        <f>AVERAGE('[1]Cm csp22-3 | Cm csp22-1'!G31:G34)</f>
        <v>29397.723848313613</v>
      </c>
    </row>
    <row r="9" spans="1:8" x14ac:dyDescent="0.2">
      <c r="A9" t="s">
        <v>16</v>
      </c>
      <c r="B9" t="s">
        <v>15</v>
      </c>
      <c r="C9">
        <f>AVERAGE('[1]con. elf18 | Cm csp22-1'!B34:B37)</f>
        <v>0</v>
      </c>
      <c r="D9">
        <f>AVERAGE('[1]con. elf18 | Cm csp22-1'!C34:C37)</f>
        <v>91120.862352167431</v>
      </c>
      <c r="E9">
        <f>AVERAGE('[1]con. elf18 | Cm csp22-1'!D34:D37)</f>
        <v>78167.440595619832</v>
      </c>
      <c r="F9">
        <f>AVERAGE('[1]con. elf18 | Cm csp22-1'!E34:E37)</f>
        <v>74908.308187347808</v>
      </c>
      <c r="G9">
        <f>AVERAGE('[1]con. elf18 | Cm csp22-1'!F34:F37)</f>
        <v>72672.213386909105</v>
      </c>
      <c r="H9" s="4">
        <f>AVERAGE('[1]con. elf18 | Cm csp22-1'!G34:G37)</f>
        <v>72296.980308293147</v>
      </c>
    </row>
    <row r="10" spans="1:8" x14ac:dyDescent="0.2">
      <c r="A10" s="5" t="s">
        <v>17</v>
      </c>
      <c r="B10" s="5" t="s">
        <v>15</v>
      </c>
      <c r="C10" s="5">
        <f>AVERAGE('s-csp22-3 | Cm csp22-1'!B31:B34)</f>
        <v>0</v>
      </c>
      <c r="D10" s="5">
        <f>AVERAGE('s-csp22-3 | Cm csp22-1'!C31:C34)</f>
        <v>99055.908468746711</v>
      </c>
      <c r="E10" s="5">
        <f>AVERAGE('s-csp22-3 | Cm csp22-1'!D31:D34)</f>
        <v>73850.844125047413</v>
      </c>
      <c r="F10" s="5">
        <f>AVERAGE('s-csp22-3 | Cm csp22-1'!E31:E34)</f>
        <v>67661.70204591706</v>
      </c>
      <c r="G10" s="5">
        <f>AVERAGE('s-csp22-3 | Cm csp22-1'!F31:F34)</f>
        <v>73719.459460155922</v>
      </c>
      <c r="H10" s="5">
        <f>AVERAGE('s-csp22-3 | Cm csp22-1'!G31:G34)</f>
        <v>79774.774883215243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26280-10C6-A642-9521-A10F4427FBFB}">
  <dimension ref="A1:G34"/>
  <sheetViews>
    <sheetView workbookViewId="0">
      <selection activeCell="I17" sqref="I17"/>
    </sheetView>
  </sheetViews>
  <sheetFormatPr baseColWidth="10" defaultRowHeight="16" x14ac:dyDescent="0.2"/>
  <cols>
    <col min="1" max="1" width="39.6640625" bestFit="1" customWidth="1"/>
    <col min="2" max="2" width="10.1640625" bestFit="1" customWidth="1"/>
    <col min="3" max="6" width="16.83203125" bestFit="1" customWidth="1"/>
    <col min="7" max="7" width="14.6640625" bestFit="1" customWidth="1"/>
  </cols>
  <sheetData>
    <row r="1" spans="1:7" x14ac:dyDescent="0.2">
      <c r="A1" s="9" t="s">
        <v>18</v>
      </c>
      <c r="B1" s="10" t="s">
        <v>2</v>
      </c>
      <c r="C1" s="10" t="s">
        <v>64</v>
      </c>
      <c r="D1" s="10" t="s">
        <v>57</v>
      </c>
      <c r="E1" s="10" t="s">
        <v>58</v>
      </c>
      <c r="F1" s="10" t="s">
        <v>59</v>
      </c>
      <c r="G1" s="10" t="s">
        <v>60</v>
      </c>
    </row>
    <row r="2" spans="1:7" x14ac:dyDescent="0.2">
      <c r="A2" s="6" t="s">
        <v>65</v>
      </c>
      <c r="B2" s="7">
        <v>3685.75</v>
      </c>
      <c r="C2" s="7">
        <v>17952.25</v>
      </c>
      <c r="D2" s="7">
        <v>21640.5</v>
      </c>
      <c r="E2" s="7">
        <v>13643.75</v>
      </c>
      <c r="F2" s="7">
        <v>1839.75</v>
      </c>
      <c r="G2" s="7">
        <v>7017.75</v>
      </c>
    </row>
    <row r="3" spans="1:7" x14ac:dyDescent="0.2">
      <c r="A3" s="6" t="s">
        <v>65</v>
      </c>
      <c r="B3" s="7">
        <v>3760.75</v>
      </c>
      <c r="C3" s="7">
        <v>54062.25</v>
      </c>
      <c r="D3" s="7">
        <v>14994.75</v>
      </c>
      <c r="E3" s="7">
        <v>6305</v>
      </c>
      <c r="F3" s="7">
        <v>15884</v>
      </c>
      <c r="G3" s="7">
        <v>5756.75</v>
      </c>
    </row>
    <row r="4" spans="1:7" x14ac:dyDescent="0.2">
      <c r="A4" s="6" t="s">
        <v>65</v>
      </c>
      <c r="B4" s="7">
        <v>8951.75</v>
      </c>
      <c r="C4" s="7">
        <v>71006.5</v>
      </c>
      <c r="D4" s="7">
        <v>75557.5</v>
      </c>
      <c r="E4" s="7">
        <v>84421.5</v>
      </c>
      <c r="F4" s="7">
        <v>52711</v>
      </c>
      <c r="G4" s="7">
        <v>23238.25</v>
      </c>
    </row>
    <row r="5" spans="1:7" x14ac:dyDescent="0.2">
      <c r="A5" s="6" t="s">
        <v>65</v>
      </c>
      <c r="B5" s="7">
        <v>5954.75</v>
      </c>
      <c r="C5" s="7">
        <v>83085.75</v>
      </c>
      <c r="D5" s="7">
        <v>63324.25</v>
      </c>
      <c r="E5" s="7">
        <v>61588.25</v>
      </c>
      <c r="F5" s="7">
        <v>64921.75</v>
      </c>
      <c r="G5" s="7">
        <v>17602.5</v>
      </c>
    </row>
    <row r="6" spans="1:7" x14ac:dyDescent="0.2">
      <c r="A6" s="6" t="s">
        <v>66</v>
      </c>
      <c r="B6" s="7">
        <v>3895.25</v>
      </c>
      <c r="C6" s="7">
        <v>20368.75</v>
      </c>
      <c r="D6" s="7">
        <v>9108.25</v>
      </c>
      <c r="E6" s="7">
        <v>15668.25</v>
      </c>
      <c r="F6" s="7">
        <v>6918.75</v>
      </c>
      <c r="G6" s="7">
        <v>6584.25</v>
      </c>
    </row>
    <row r="7" spans="1:7" x14ac:dyDescent="0.2">
      <c r="A7" s="6" t="s">
        <v>66</v>
      </c>
      <c r="B7" s="7">
        <v>2588</v>
      </c>
      <c r="C7" s="7">
        <v>90372</v>
      </c>
      <c r="D7" s="7">
        <v>62120.75</v>
      </c>
      <c r="E7" s="7">
        <v>97108</v>
      </c>
      <c r="F7" s="7">
        <v>59737.5</v>
      </c>
      <c r="G7" s="7">
        <v>78246.5</v>
      </c>
    </row>
    <row r="8" spans="1:7" x14ac:dyDescent="0.2">
      <c r="A8" s="6" t="s">
        <v>66</v>
      </c>
      <c r="B8" s="7">
        <v>2883</v>
      </c>
      <c r="C8" s="7">
        <v>24268.25</v>
      </c>
      <c r="D8" s="7">
        <v>16849.75</v>
      </c>
      <c r="E8" s="7">
        <v>8602.25</v>
      </c>
      <c r="F8" s="7">
        <v>14315</v>
      </c>
      <c r="G8" s="7">
        <v>8144.5</v>
      </c>
    </row>
    <row r="9" spans="1:7" x14ac:dyDescent="0.2">
      <c r="A9" s="6" t="s">
        <v>66</v>
      </c>
      <c r="B9" s="7">
        <v>1049.5</v>
      </c>
      <c r="C9" s="7">
        <v>77978</v>
      </c>
      <c r="D9" s="7">
        <v>61476</v>
      </c>
      <c r="E9" s="7">
        <v>62739</v>
      </c>
      <c r="F9" s="7">
        <v>47357</v>
      </c>
      <c r="G9" s="7">
        <v>37841.5</v>
      </c>
    </row>
    <row r="10" spans="1:7" x14ac:dyDescent="0.2">
      <c r="A10" s="6" t="s">
        <v>67</v>
      </c>
      <c r="B10" s="7">
        <v>1337.75</v>
      </c>
      <c r="C10" s="7">
        <v>50200</v>
      </c>
      <c r="D10" s="7">
        <v>39549.5</v>
      </c>
      <c r="E10" s="7">
        <v>30282.5</v>
      </c>
      <c r="F10" s="7">
        <v>32271.75</v>
      </c>
      <c r="G10" s="7">
        <v>21493.5</v>
      </c>
    </row>
    <row r="11" spans="1:7" x14ac:dyDescent="0.2">
      <c r="A11" s="6" t="s">
        <v>67</v>
      </c>
      <c r="B11" s="7">
        <v>2695.75</v>
      </c>
      <c r="C11" s="7">
        <v>80823.75</v>
      </c>
      <c r="D11" s="7">
        <v>53377.5</v>
      </c>
      <c r="E11" s="7">
        <v>23236.25</v>
      </c>
      <c r="F11" s="7">
        <v>24600.5</v>
      </c>
      <c r="G11" s="7">
        <v>14792.25</v>
      </c>
    </row>
    <row r="12" spans="1:7" x14ac:dyDescent="0.2">
      <c r="A12" s="6" t="s">
        <v>67</v>
      </c>
      <c r="B12" s="7">
        <v>2706.75</v>
      </c>
      <c r="C12" s="7">
        <v>30927.25</v>
      </c>
      <c r="D12" s="7">
        <v>45741.75</v>
      </c>
      <c r="E12" s="7">
        <v>21662.75</v>
      </c>
      <c r="F12" s="7">
        <v>23242.75</v>
      </c>
      <c r="G12" s="7">
        <v>15915</v>
      </c>
    </row>
    <row r="13" spans="1:7" x14ac:dyDescent="0.2">
      <c r="A13" s="6" t="s">
        <v>67</v>
      </c>
      <c r="B13" s="7">
        <v>1425.75</v>
      </c>
      <c r="C13" s="7">
        <v>31924</v>
      </c>
      <c r="D13" s="7">
        <v>10336.25</v>
      </c>
      <c r="E13" s="7">
        <v>12387.25</v>
      </c>
      <c r="F13" s="7">
        <v>9482.25</v>
      </c>
      <c r="G13" s="7">
        <v>6188.25</v>
      </c>
    </row>
    <row r="14" spans="1:7" x14ac:dyDescent="0.2">
      <c r="A14" s="6" t="s">
        <v>68</v>
      </c>
      <c r="B14" s="7">
        <v>6500.5</v>
      </c>
      <c r="C14" s="7">
        <v>17074.5</v>
      </c>
      <c r="D14" s="7">
        <v>21517.5</v>
      </c>
      <c r="E14" s="7">
        <v>31244.25</v>
      </c>
      <c r="F14" s="7">
        <v>18689.5</v>
      </c>
      <c r="G14" s="7">
        <v>8302.75</v>
      </c>
    </row>
    <row r="15" spans="1:7" x14ac:dyDescent="0.2">
      <c r="A15" s="6" t="s">
        <v>68</v>
      </c>
      <c r="B15" s="7">
        <v>7655.5</v>
      </c>
      <c r="C15" s="7">
        <v>13252</v>
      </c>
      <c r="D15" s="7">
        <v>24576</v>
      </c>
      <c r="E15" s="7">
        <v>9653.75</v>
      </c>
      <c r="F15" s="7">
        <v>22965.5</v>
      </c>
      <c r="G15" s="7">
        <v>7693.5</v>
      </c>
    </row>
    <row r="16" spans="1:7" x14ac:dyDescent="0.2">
      <c r="A16" s="6" t="s">
        <v>68</v>
      </c>
      <c r="B16" s="7">
        <v>5525.75</v>
      </c>
      <c r="C16" s="7">
        <v>7079.25</v>
      </c>
      <c r="D16" s="7">
        <v>44447.75</v>
      </c>
      <c r="E16" s="7">
        <v>15457</v>
      </c>
      <c r="F16" s="7">
        <v>17387</v>
      </c>
      <c r="G16" s="7">
        <v>14819</v>
      </c>
    </row>
    <row r="17" spans="1:7" x14ac:dyDescent="0.2">
      <c r="A17" s="6" t="s">
        <v>68</v>
      </c>
      <c r="B17" s="7">
        <v>2433.75</v>
      </c>
      <c r="C17" s="7">
        <v>10294.5</v>
      </c>
      <c r="D17" s="7">
        <v>16282</v>
      </c>
      <c r="E17" s="7">
        <v>16513.25</v>
      </c>
      <c r="F17" s="7">
        <v>6837.25</v>
      </c>
      <c r="G17" s="7">
        <v>4656.5</v>
      </c>
    </row>
    <row r="18" spans="1:7" x14ac:dyDescent="0.2">
      <c r="A18" s="8"/>
      <c r="B18" s="8"/>
      <c r="C18" s="8"/>
      <c r="D18" s="8"/>
      <c r="E18" s="8"/>
      <c r="F18" s="8"/>
      <c r="G18" s="8"/>
    </row>
    <row r="19" spans="1:7" x14ac:dyDescent="0.2">
      <c r="A19" s="8"/>
      <c r="B19" s="8"/>
      <c r="C19" s="8"/>
      <c r="D19" s="8"/>
      <c r="E19" s="8"/>
      <c r="F19" s="8"/>
      <c r="G19" s="8"/>
    </row>
    <row r="20" spans="1:7" x14ac:dyDescent="0.2">
      <c r="A20" s="8"/>
      <c r="B20" s="8"/>
      <c r="C20" s="8"/>
      <c r="D20" s="8"/>
      <c r="E20" s="8"/>
      <c r="F20" s="8"/>
      <c r="G20" s="8"/>
    </row>
    <row r="21" spans="1:7" x14ac:dyDescent="0.2">
      <c r="A21" s="8"/>
      <c r="B21" s="8"/>
      <c r="C21" s="8"/>
      <c r="D21" s="8"/>
      <c r="E21" s="8"/>
      <c r="F21" s="8"/>
      <c r="G21" s="8"/>
    </row>
    <row r="22" spans="1:7" x14ac:dyDescent="0.2">
      <c r="A22" s="11" t="s">
        <v>34</v>
      </c>
      <c r="B22" s="11"/>
      <c r="C22" s="11"/>
      <c r="D22" s="11"/>
      <c r="E22" s="11"/>
      <c r="F22" s="11"/>
      <c r="G22" s="11"/>
    </row>
    <row r="23" spans="1:7" x14ac:dyDescent="0.2">
      <c r="A23" s="6" t="s">
        <v>65</v>
      </c>
      <c r="B23" s="8">
        <f>AVERAGE(B2:B5)</f>
        <v>5588.25</v>
      </c>
      <c r="C23" s="8">
        <f t="shared" ref="C23:G23" si="0">AVERAGE(C2:C5)</f>
        <v>56526.6875</v>
      </c>
      <c r="D23" s="8">
        <f t="shared" si="0"/>
        <v>43879.25</v>
      </c>
      <c r="E23" s="8">
        <f t="shared" si="0"/>
        <v>41489.625</v>
      </c>
      <c r="F23" s="8">
        <f t="shared" si="0"/>
        <v>33839.125</v>
      </c>
      <c r="G23" s="8">
        <f t="shared" si="0"/>
        <v>13403.8125</v>
      </c>
    </row>
    <row r="24" spans="1:7" x14ac:dyDescent="0.2">
      <c r="A24" s="6" t="s">
        <v>66</v>
      </c>
      <c r="B24" s="8">
        <f>AVERAGE(B6:B9)</f>
        <v>2603.9375</v>
      </c>
      <c r="C24" s="8">
        <f t="shared" ref="C24:G24" si="1">AVERAGE(C6:C9)</f>
        <v>53246.75</v>
      </c>
      <c r="D24" s="8">
        <f t="shared" si="1"/>
        <v>37388.6875</v>
      </c>
      <c r="E24" s="8">
        <f t="shared" si="1"/>
        <v>46029.375</v>
      </c>
      <c r="F24" s="8">
        <f t="shared" si="1"/>
        <v>32082.0625</v>
      </c>
      <c r="G24" s="8">
        <f t="shared" si="1"/>
        <v>32704.1875</v>
      </c>
    </row>
    <row r="25" spans="1:7" x14ac:dyDescent="0.2">
      <c r="A25" s="6" t="s">
        <v>67</v>
      </c>
      <c r="B25" s="8">
        <f>AVERAGE(B10:B13)</f>
        <v>2041.5</v>
      </c>
      <c r="C25" s="8">
        <f t="shared" ref="C25:G25" si="2">AVERAGE(C10:C13)</f>
        <v>48468.75</v>
      </c>
      <c r="D25" s="8">
        <f t="shared" si="2"/>
        <v>37251.25</v>
      </c>
      <c r="E25" s="8">
        <f t="shared" si="2"/>
        <v>21892.1875</v>
      </c>
      <c r="F25" s="8">
        <f t="shared" si="2"/>
        <v>22399.3125</v>
      </c>
      <c r="G25" s="8">
        <f t="shared" si="2"/>
        <v>14597.25</v>
      </c>
    </row>
    <row r="26" spans="1:7" x14ac:dyDescent="0.2">
      <c r="A26" s="6" t="s">
        <v>68</v>
      </c>
      <c r="B26" s="8">
        <f>AVERAGE(B14:B17)</f>
        <v>5528.875</v>
      </c>
      <c r="C26" s="8">
        <f t="shared" ref="C26:G26" si="3">AVERAGE(C14:C17)</f>
        <v>11925.0625</v>
      </c>
      <c r="D26" s="8">
        <f t="shared" si="3"/>
        <v>26705.8125</v>
      </c>
      <c r="E26" s="8">
        <f t="shared" si="3"/>
        <v>18217.0625</v>
      </c>
      <c r="F26" s="8">
        <f t="shared" si="3"/>
        <v>16469.8125</v>
      </c>
      <c r="G26" s="8">
        <f t="shared" si="3"/>
        <v>8867.9375</v>
      </c>
    </row>
    <row r="27" spans="1:7" x14ac:dyDescent="0.2">
      <c r="A27" s="8"/>
      <c r="B27" s="8"/>
      <c r="C27" s="8"/>
      <c r="D27" s="8"/>
      <c r="E27" s="8"/>
      <c r="F27" s="8"/>
      <c r="G27" s="8"/>
    </row>
    <row r="28" spans="1:7" x14ac:dyDescent="0.2">
      <c r="A28" s="8"/>
      <c r="B28" s="8"/>
      <c r="C28" s="8"/>
      <c r="D28" s="8"/>
      <c r="E28" s="8"/>
      <c r="F28" s="8"/>
      <c r="G28" s="8"/>
    </row>
    <row r="29" spans="1:7" x14ac:dyDescent="0.2">
      <c r="A29" s="8"/>
      <c r="B29" s="8"/>
      <c r="C29" s="8"/>
      <c r="D29" s="8"/>
      <c r="E29" s="8"/>
      <c r="F29" s="8"/>
      <c r="G29" s="8"/>
    </row>
    <row r="30" spans="1:7" x14ac:dyDescent="0.2">
      <c r="A30" s="11" t="s">
        <v>26</v>
      </c>
      <c r="B30" s="11"/>
      <c r="C30" s="11"/>
      <c r="D30" s="11"/>
      <c r="E30" s="11"/>
      <c r="F30" s="11"/>
      <c r="G30" s="11"/>
    </row>
    <row r="31" spans="1:7" x14ac:dyDescent="0.2">
      <c r="A31" s="6" t="s">
        <v>65</v>
      </c>
      <c r="B31" s="8">
        <f>((B23-MIN($B23))*(100000-0))/(MAX($C23:$G23)-MIN($B23))</f>
        <v>0</v>
      </c>
      <c r="C31" s="8">
        <f t="shared" ref="C31:G32" si="4">((C23-MIN($B23))*(100000-0))/(MAX($C23:$G23)-MIN($B23))</f>
        <v>100000</v>
      </c>
      <c r="D31" s="8">
        <f t="shared" si="4"/>
        <v>75171.131819659757</v>
      </c>
      <c r="E31" s="8">
        <f t="shared" si="4"/>
        <v>70479.929817242621</v>
      </c>
      <c r="F31" s="8">
        <f t="shared" si="4"/>
        <v>55460.819739513994</v>
      </c>
      <c r="G31" s="8">
        <f t="shared" si="4"/>
        <v>15343.153193499506</v>
      </c>
    </row>
    <row r="32" spans="1:7" x14ac:dyDescent="0.2">
      <c r="A32" s="6" t="s">
        <v>66</v>
      </c>
      <c r="B32" s="8">
        <f>((B24-MIN($B24))*(100000-0))/(MAX($C24:$G24)-MIN($B24))</f>
        <v>0</v>
      </c>
      <c r="C32" s="8">
        <f t="shared" si="4"/>
        <v>100000</v>
      </c>
      <c r="D32" s="8">
        <f t="shared" si="4"/>
        <v>68686.449829381017</v>
      </c>
      <c r="E32" s="8">
        <f t="shared" si="4"/>
        <v>85748.471216917504</v>
      </c>
      <c r="F32" s="8">
        <f t="shared" si="4"/>
        <v>58207.914499219412</v>
      </c>
      <c r="G32" s="8">
        <f t="shared" si="4"/>
        <v>59436.371153359622</v>
      </c>
    </row>
    <row r="33" spans="1:7" x14ac:dyDescent="0.2">
      <c r="A33" s="6" t="s">
        <v>67</v>
      </c>
      <c r="B33" s="8">
        <f t="shared" ref="B33:G34" si="5">((B25-MIN($B25))*(100000-0))/(MAX($C25:$G25)-MIN($B25))</f>
        <v>0</v>
      </c>
      <c r="C33" s="8">
        <f t="shared" si="5"/>
        <v>100000</v>
      </c>
      <c r="D33" s="8">
        <f t="shared" si="5"/>
        <v>75838.54309699584</v>
      </c>
      <c r="E33" s="8">
        <f t="shared" si="5"/>
        <v>42756.543840093909</v>
      </c>
      <c r="F33" s="8">
        <f t="shared" si="5"/>
        <v>43848.844159410692</v>
      </c>
      <c r="G33" s="8">
        <f t="shared" si="5"/>
        <v>27043.923557824339</v>
      </c>
    </row>
    <row r="34" spans="1:7" x14ac:dyDescent="0.2">
      <c r="A34" s="6" t="s">
        <v>68</v>
      </c>
      <c r="B34" s="8">
        <f t="shared" si="5"/>
        <v>0</v>
      </c>
      <c r="C34" s="8">
        <f t="shared" si="5"/>
        <v>30203.552803610059</v>
      </c>
      <c r="D34" s="8">
        <f t="shared" si="5"/>
        <v>100000</v>
      </c>
      <c r="E34" s="8">
        <f t="shared" si="5"/>
        <v>59915.119927043277</v>
      </c>
      <c r="F34" s="8">
        <f t="shared" si="5"/>
        <v>51664.399066201142</v>
      </c>
      <c r="G34" s="8">
        <f t="shared" si="5"/>
        <v>15767.447488570999</v>
      </c>
    </row>
  </sheetData>
  <mergeCells count="2">
    <mergeCell ref="A22:G22"/>
    <mergeCell ref="A30:G30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04E7A-599D-1245-9904-32F8D767B64B}">
  <dimension ref="A1:G31"/>
  <sheetViews>
    <sheetView workbookViewId="0">
      <selection activeCell="I28" sqref="I28"/>
    </sheetView>
  </sheetViews>
  <sheetFormatPr baseColWidth="10" defaultRowHeight="16" x14ac:dyDescent="0.2"/>
  <cols>
    <col min="1" max="1" width="29.33203125" bestFit="1" customWidth="1"/>
    <col min="2" max="2" width="10.1640625" bestFit="1" customWidth="1"/>
    <col min="3" max="6" width="16.83203125" bestFit="1" customWidth="1"/>
    <col min="7" max="7" width="14.6640625" bestFit="1" customWidth="1"/>
  </cols>
  <sheetData>
    <row r="1" spans="1:7" x14ac:dyDescent="0.2">
      <c r="A1" s="9" t="s">
        <v>18</v>
      </c>
      <c r="B1" s="10" t="s">
        <v>2</v>
      </c>
      <c r="C1" s="10" t="s">
        <v>64</v>
      </c>
      <c r="D1" s="10" t="s">
        <v>79</v>
      </c>
      <c r="E1" s="10" t="s">
        <v>80</v>
      </c>
      <c r="F1" s="10" t="s">
        <v>81</v>
      </c>
      <c r="G1" s="10" t="s">
        <v>82</v>
      </c>
    </row>
    <row r="2" spans="1:7" x14ac:dyDescent="0.2">
      <c r="A2" s="6" t="s">
        <v>76</v>
      </c>
      <c r="B2" s="7">
        <v>1912.5</v>
      </c>
      <c r="C2" s="7">
        <v>7816.5</v>
      </c>
      <c r="D2" s="7">
        <v>13456.75</v>
      </c>
      <c r="E2" s="7">
        <v>8945.25</v>
      </c>
      <c r="F2" s="7">
        <v>6366.25</v>
      </c>
      <c r="G2" s="7">
        <v>16812.25</v>
      </c>
    </row>
    <row r="3" spans="1:7" x14ac:dyDescent="0.2">
      <c r="A3" s="6" t="s">
        <v>76</v>
      </c>
      <c r="B3" s="7">
        <v>2917.75</v>
      </c>
      <c r="C3" s="7">
        <v>7253.25</v>
      </c>
      <c r="D3" s="7">
        <v>5945.75</v>
      </c>
      <c r="E3" s="7">
        <v>7873.75</v>
      </c>
      <c r="F3" s="7">
        <v>4964.75</v>
      </c>
      <c r="G3" s="7">
        <v>4623.5</v>
      </c>
    </row>
    <row r="4" spans="1:7" x14ac:dyDescent="0.2">
      <c r="A4" s="6" t="s">
        <v>76</v>
      </c>
      <c r="B4" s="7">
        <v>2856.5</v>
      </c>
      <c r="C4" s="7">
        <v>26772.5</v>
      </c>
      <c r="D4" s="7">
        <v>15683.75</v>
      </c>
      <c r="E4" s="7">
        <v>21601.25</v>
      </c>
      <c r="F4" s="7">
        <v>17860</v>
      </c>
      <c r="G4" s="7">
        <v>19558.75</v>
      </c>
    </row>
    <row r="5" spans="1:7" x14ac:dyDescent="0.2">
      <c r="A5" s="6" t="s">
        <v>76</v>
      </c>
      <c r="B5" s="7">
        <v>1835.5</v>
      </c>
      <c r="C5" s="7">
        <v>10688.25</v>
      </c>
      <c r="D5" s="7">
        <v>10602.25</v>
      </c>
      <c r="E5" s="7">
        <v>6962.5</v>
      </c>
      <c r="F5" s="7">
        <v>8404</v>
      </c>
      <c r="G5" s="7">
        <v>4903</v>
      </c>
    </row>
    <row r="6" spans="1:7" x14ac:dyDescent="0.2">
      <c r="A6" s="6" t="s">
        <v>77</v>
      </c>
      <c r="B6" s="7">
        <v>1188.25</v>
      </c>
      <c r="C6" s="7">
        <v>50988</v>
      </c>
      <c r="D6" s="7">
        <v>38984</v>
      </c>
      <c r="E6" s="7">
        <v>27311.5</v>
      </c>
      <c r="F6" s="7">
        <v>26024.25</v>
      </c>
      <c r="G6" s="7">
        <v>46586.5</v>
      </c>
    </row>
    <row r="7" spans="1:7" x14ac:dyDescent="0.2">
      <c r="A7" s="6" t="s">
        <v>77</v>
      </c>
      <c r="B7" s="7">
        <v>3067.5</v>
      </c>
      <c r="C7" s="7">
        <v>21789</v>
      </c>
      <c r="D7" s="7">
        <v>31899.75</v>
      </c>
      <c r="E7" s="7">
        <v>25337.75</v>
      </c>
      <c r="F7" s="7">
        <v>19420.25</v>
      </c>
      <c r="G7" s="7">
        <v>27897</v>
      </c>
    </row>
    <row r="8" spans="1:7" x14ac:dyDescent="0.2">
      <c r="A8" s="6" t="s">
        <v>77</v>
      </c>
      <c r="B8" s="7">
        <v>1426</v>
      </c>
      <c r="C8" s="7">
        <v>63300</v>
      </c>
      <c r="D8" s="7">
        <v>29831.333299999998</v>
      </c>
      <c r="E8" s="7">
        <v>48666.25</v>
      </c>
      <c r="F8" s="7">
        <v>44898.75</v>
      </c>
      <c r="G8" s="7">
        <v>30313.25</v>
      </c>
    </row>
    <row r="9" spans="1:7" x14ac:dyDescent="0.2">
      <c r="A9" s="6" t="s">
        <v>77</v>
      </c>
      <c r="B9" s="7">
        <v>2224.75</v>
      </c>
      <c r="C9" s="7">
        <v>58179.25</v>
      </c>
      <c r="D9" s="7">
        <v>35183.25</v>
      </c>
      <c r="E9" s="7">
        <v>46479</v>
      </c>
      <c r="F9" s="7">
        <v>15851</v>
      </c>
      <c r="G9" s="7">
        <v>17440</v>
      </c>
    </row>
    <row r="10" spans="1:7" x14ac:dyDescent="0.2">
      <c r="A10" s="6" t="s">
        <v>78</v>
      </c>
      <c r="B10" s="7">
        <v>2328</v>
      </c>
      <c r="C10" s="7">
        <v>22679.25</v>
      </c>
      <c r="D10" s="7">
        <v>18953.75</v>
      </c>
      <c r="E10" s="7">
        <v>12180.5</v>
      </c>
      <c r="F10" s="7">
        <v>28137</v>
      </c>
      <c r="G10" s="7">
        <v>11931.75</v>
      </c>
    </row>
    <row r="11" spans="1:7" x14ac:dyDescent="0.2">
      <c r="A11" s="6" t="s">
        <v>78</v>
      </c>
      <c r="B11" s="7">
        <v>2522</v>
      </c>
      <c r="C11" s="7">
        <v>59414.25</v>
      </c>
      <c r="D11" s="7">
        <v>60959</v>
      </c>
      <c r="E11" s="7">
        <v>63747</v>
      </c>
      <c r="F11" s="7">
        <v>96830.5</v>
      </c>
      <c r="G11" s="7">
        <v>60074</v>
      </c>
    </row>
    <row r="12" spans="1:7" x14ac:dyDescent="0.2">
      <c r="A12" s="6" t="s">
        <v>78</v>
      </c>
      <c r="B12" s="7">
        <v>2213.5</v>
      </c>
      <c r="C12" s="7">
        <v>20098.25</v>
      </c>
      <c r="D12" s="7">
        <v>46393</v>
      </c>
      <c r="E12" s="7">
        <v>27527.25</v>
      </c>
      <c r="F12" s="7">
        <v>37137.25</v>
      </c>
      <c r="G12" s="7">
        <v>30326.5</v>
      </c>
    </row>
    <row r="13" spans="1:7" x14ac:dyDescent="0.2">
      <c r="A13" s="6" t="s">
        <v>78</v>
      </c>
      <c r="B13" s="7">
        <v>488.5</v>
      </c>
      <c r="C13" s="7">
        <v>34846.5</v>
      </c>
      <c r="D13" s="7">
        <v>25496.25</v>
      </c>
      <c r="E13" s="7">
        <v>21077.25</v>
      </c>
      <c r="F13" s="7">
        <v>21949</v>
      </c>
      <c r="G13" s="7">
        <v>30467.25</v>
      </c>
    </row>
    <row r="14" spans="1:7" x14ac:dyDescent="0.2">
      <c r="A14" s="8"/>
      <c r="B14" s="8"/>
      <c r="C14" s="8"/>
      <c r="D14" s="8"/>
      <c r="E14" s="8"/>
      <c r="F14" s="8"/>
      <c r="G14" s="8"/>
    </row>
    <row r="15" spans="1:7" x14ac:dyDescent="0.2">
      <c r="A15" s="8"/>
      <c r="B15" s="8"/>
      <c r="C15" s="8"/>
      <c r="D15" s="8"/>
      <c r="E15" s="8"/>
      <c r="F15" s="8"/>
      <c r="G15" s="8"/>
    </row>
    <row r="16" spans="1:7" x14ac:dyDescent="0.2">
      <c r="A16" s="8"/>
      <c r="B16" s="8"/>
      <c r="C16" s="8"/>
      <c r="D16" s="8"/>
      <c r="E16" s="8"/>
      <c r="F16" s="8"/>
      <c r="G16" s="8"/>
    </row>
    <row r="17" spans="1:7" x14ac:dyDescent="0.2">
      <c r="A17" s="8"/>
      <c r="B17" s="8"/>
      <c r="C17" s="8"/>
      <c r="D17" s="8"/>
      <c r="E17" s="8"/>
      <c r="F17" s="8"/>
      <c r="G17" s="8"/>
    </row>
    <row r="18" spans="1:7" x14ac:dyDescent="0.2">
      <c r="A18" s="8"/>
      <c r="B18" s="8"/>
      <c r="C18" s="8"/>
      <c r="D18" s="8"/>
      <c r="E18" s="8"/>
      <c r="F18" s="8"/>
      <c r="G18" s="8"/>
    </row>
    <row r="19" spans="1:7" x14ac:dyDescent="0.2">
      <c r="A19" s="8"/>
      <c r="B19" s="8"/>
      <c r="C19" s="8"/>
      <c r="D19" s="8"/>
      <c r="E19" s="8"/>
      <c r="F19" s="8"/>
      <c r="G19" s="8"/>
    </row>
    <row r="20" spans="1:7" x14ac:dyDescent="0.2">
      <c r="A20" s="8"/>
      <c r="B20" s="8"/>
      <c r="C20" s="8"/>
      <c r="D20" s="8"/>
      <c r="E20" s="8"/>
      <c r="F20" s="8"/>
      <c r="G20" s="8"/>
    </row>
    <row r="21" spans="1:7" x14ac:dyDescent="0.2">
      <c r="A21" s="11" t="s">
        <v>34</v>
      </c>
      <c r="B21" s="11"/>
      <c r="C21" s="11"/>
      <c r="D21" s="11"/>
      <c r="E21" s="11"/>
      <c r="F21" s="11"/>
      <c r="G21" s="11"/>
    </row>
    <row r="22" spans="1:7" x14ac:dyDescent="0.2">
      <c r="A22" s="6" t="s">
        <v>76</v>
      </c>
      <c r="B22" s="8">
        <f t="shared" ref="B22:G22" si="0">AVERAGE(B2:B5)</f>
        <v>2380.5625</v>
      </c>
      <c r="C22" s="8">
        <f t="shared" si="0"/>
        <v>13132.625</v>
      </c>
      <c r="D22" s="8">
        <f t="shared" si="0"/>
        <v>11422.125</v>
      </c>
      <c r="E22" s="8">
        <f t="shared" si="0"/>
        <v>11345.6875</v>
      </c>
      <c r="F22" s="8">
        <f t="shared" si="0"/>
        <v>9398.75</v>
      </c>
      <c r="G22" s="8">
        <f t="shared" si="0"/>
        <v>11474.375</v>
      </c>
    </row>
    <row r="23" spans="1:7" x14ac:dyDescent="0.2">
      <c r="A23" s="6" t="s">
        <v>77</v>
      </c>
      <c r="B23" s="8">
        <f t="shared" ref="B23:G23" si="1">AVERAGE(B6:B9)</f>
        <v>1976.625</v>
      </c>
      <c r="C23" s="8">
        <f t="shared" si="1"/>
        <v>48564.0625</v>
      </c>
      <c r="D23" s="8">
        <f t="shared" si="1"/>
        <v>33974.583325</v>
      </c>
      <c r="E23" s="8">
        <f t="shared" si="1"/>
        <v>36948.625</v>
      </c>
      <c r="F23" s="8">
        <f t="shared" si="1"/>
        <v>26548.5625</v>
      </c>
      <c r="G23" s="8">
        <f t="shared" si="1"/>
        <v>30559.1875</v>
      </c>
    </row>
    <row r="24" spans="1:7" x14ac:dyDescent="0.2">
      <c r="A24" s="6" t="s">
        <v>78</v>
      </c>
      <c r="B24" s="8">
        <f t="shared" ref="B24:G24" si="2">AVERAGE(B10:B13)</f>
        <v>1888</v>
      </c>
      <c r="C24" s="8">
        <f t="shared" si="2"/>
        <v>34259.5625</v>
      </c>
      <c r="D24" s="8">
        <f t="shared" si="2"/>
        <v>37950.5</v>
      </c>
      <c r="E24" s="8">
        <f t="shared" si="2"/>
        <v>31133</v>
      </c>
      <c r="F24" s="8">
        <f t="shared" si="2"/>
        <v>46013.4375</v>
      </c>
      <c r="G24" s="8">
        <f t="shared" si="2"/>
        <v>33199.875</v>
      </c>
    </row>
    <row r="25" spans="1:7" x14ac:dyDescent="0.2">
      <c r="A25" s="8"/>
      <c r="B25" s="8"/>
      <c r="C25" s="8"/>
      <c r="D25" s="8"/>
      <c r="E25" s="8"/>
      <c r="F25" s="8"/>
      <c r="G25" s="8"/>
    </row>
    <row r="26" spans="1:7" x14ac:dyDescent="0.2">
      <c r="A26" s="8"/>
      <c r="B26" s="8"/>
      <c r="C26" s="8"/>
      <c r="D26" s="8"/>
      <c r="E26" s="8"/>
      <c r="F26" s="8"/>
      <c r="G26" s="8"/>
    </row>
    <row r="27" spans="1:7" x14ac:dyDescent="0.2">
      <c r="A27" s="8"/>
      <c r="B27" s="8"/>
      <c r="C27" s="8"/>
      <c r="D27" s="8"/>
      <c r="E27" s="8"/>
      <c r="F27" s="8"/>
      <c r="G27" s="8"/>
    </row>
    <row r="28" spans="1:7" x14ac:dyDescent="0.2">
      <c r="A28" s="11" t="s">
        <v>26</v>
      </c>
      <c r="B28" s="11"/>
      <c r="C28" s="11"/>
      <c r="D28" s="11"/>
      <c r="E28" s="11"/>
      <c r="F28" s="11"/>
      <c r="G28" s="11"/>
    </row>
    <row r="29" spans="1:7" x14ac:dyDescent="0.2">
      <c r="A29" s="6" t="s">
        <v>76</v>
      </c>
      <c r="B29" s="8">
        <f t="shared" ref="B29:G31" si="3">((B22-MIN($B22))*(100000-0))/(MAX($C22:$G22)-MIN($B22))</f>
        <v>0</v>
      </c>
      <c r="C29" s="8">
        <f t="shared" si="3"/>
        <v>100000</v>
      </c>
      <c r="D29" s="8">
        <f t="shared" si="3"/>
        <v>84091.424319752608</v>
      </c>
      <c r="E29" s="8">
        <f t="shared" si="3"/>
        <v>83380.514203670231</v>
      </c>
      <c r="F29" s="8">
        <f t="shared" si="3"/>
        <v>65272.941819302112</v>
      </c>
      <c r="G29" s="8">
        <f t="shared" si="3"/>
        <v>84577.377596158884</v>
      </c>
    </row>
    <row r="30" spans="1:7" x14ac:dyDescent="0.2">
      <c r="A30" s="6" t="s">
        <v>77</v>
      </c>
      <c r="B30" s="8">
        <f t="shared" si="3"/>
        <v>0</v>
      </c>
      <c r="C30" s="8">
        <f t="shared" si="3"/>
        <v>100000</v>
      </c>
      <c r="D30" s="8">
        <f t="shared" si="3"/>
        <v>68683.662468020484</v>
      </c>
      <c r="E30" s="8">
        <f t="shared" si="3"/>
        <v>75067.44709880212</v>
      </c>
      <c r="F30" s="8">
        <f t="shared" si="3"/>
        <v>52743.698341425195</v>
      </c>
      <c r="G30" s="8">
        <f t="shared" si="3"/>
        <v>61352.510534626424</v>
      </c>
    </row>
    <row r="31" spans="1:7" x14ac:dyDescent="0.2">
      <c r="A31" s="6" t="s">
        <v>78</v>
      </c>
      <c r="B31" s="8">
        <f t="shared" si="3"/>
        <v>0</v>
      </c>
      <c r="C31" s="8">
        <f t="shared" si="3"/>
        <v>73362.587056502278</v>
      </c>
      <c r="D31" s="8">
        <f t="shared" si="3"/>
        <v>81727.234999086417</v>
      </c>
      <c r="E31" s="8">
        <f t="shared" si="3"/>
        <v>66276.963259571086</v>
      </c>
      <c r="F31" s="8">
        <f t="shared" si="3"/>
        <v>100000</v>
      </c>
      <c r="G31" s="8">
        <f t="shared" si="3"/>
        <v>70961.05279409411</v>
      </c>
    </row>
  </sheetData>
  <mergeCells count="2">
    <mergeCell ref="A21:G21"/>
    <mergeCell ref="A28:G28"/>
  </mergeCell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13E5-3B5C-5745-B610-C567F15E4800}">
  <dimension ref="A1:G34"/>
  <sheetViews>
    <sheetView topLeftCell="A4" workbookViewId="0">
      <selection activeCell="G32" sqref="A32:G32"/>
    </sheetView>
  </sheetViews>
  <sheetFormatPr baseColWidth="10" defaultRowHeight="16" x14ac:dyDescent="0.2"/>
  <cols>
    <col min="1" max="1" width="30" bestFit="1" customWidth="1"/>
    <col min="2" max="2" width="10.1640625" bestFit="1" customWidth="1"/>
    <col min="3" max="3" width="16.83203125" bestFit="1" customWidth="1"/>
    <col min="4" max="6" width="15" bestFit="1" customWidth="1"/>
    <col min="7" max="7" width="13" bestFit="1" customWidth="1"/>
  </cols>
  <sheetData>
    <row r="1" spans="1:7" x14ac:dyDescent="0.2">
      <c r="A1" s="9" t="s">
        <v>18</v>
      </c>
      <c r="B1" s="10" t="s">
        <v>2</v>
      </c>
      <c r="C1" s="10" t="s">
        <v>64</v>
      </c>
      <c r="D1" s="10" t="s">
        <v>69</v>
      </c>
      <c r="E1" s="10" t="s">
        <v>70</v>
      </c>
      <c r="F1" s="10" t="s">
        <v>71</v>
      </c>
      <c r="G1" s="10" t="s">
        <v>72</v>
      </c>
    </row>
    <row r="2" spans="1:7" x14ac:dyDescent="0.2">
      <c r="A2" s="6" t="s">
        <v>73</v>
      </c>
      <c r="B2" s="7">
        <v>2158.75</v>
      </c>
      <c r="C2" s="7">
        <v>11777.75</v>
      </c>
      <c r="D2" s="7">
        <v>12545.75</v>
      </c>
      <c r="E2" s="7">
        <v>9596.75</v>
      </c>
      <c r="F2" s="7">
        <v>10485.75</v>
      </c>
      <c r="G2" s="7">
        <v>9546</v>
      </c>
    </row>
    <row r="3" spans="1:7" x14ac:dyDescent="0.2">
      <c r="A3" s="6" t="s">
        <v>73</v>
      </c>
      <c r="B3" s="7">
        <v>1656.75</v>
      </c>
      <c r="C3" s="7">
        <v>86809.25</v>
      </c>
      <c r="D3" s="7">
        <v>66733</v>
      </c>
      <c r="E3" s="7">
        <v>48668.5</v>
      </c>
      <c r="F3" s="7">
        <v>61931.25</v>
      </c>
      <c r="G3" s="7">
        <v>65305</v>
      </c>
    </row>
    <row r="4" spans="1:7" x14ac:dyDescent="0.2">
      <c r="A4" s="6" t="s">
        <v>73</v>
      </c>
      <c r="B4" s="7">
        <v>1969.5</v>
      </c>
      <c r="C4" s="7">
        <v>17250.5</v>
      </c>
      <c r="D4" s="7">
        <v>14662.75</v>
      </c>
      <c r="E4" s="7">
        <v>16104</v>
      </c>
      <c r="F4" s="7">
        <v>17142.5</v>
      </c>
      <c r="G4" s="7">
        <v>13663.25</v>
      </c>
    </row>
    <row r="5" spans="1:7" x14ac:dyDescent="0.2">
      <c r="A5" s="6" t="s">
        <v>73</v>
      </c>
      <c r="B5" s="7">
        <v>988</v>
      </c>
      <c r="C5" s="7">
        <v>43208.5</v>
      </c>
      <c r="D5" s="7">
        <v>48435.5</v>
      </c>
      <c r="E5" s="7">
        <v>71211.5</v>
      </c>
      <c r="F5" s="7">
        <v>45187</v>
      </c>
      <c r="G5" s="7">
        <v>74970.25</v>
      </c>
    </row>
    <row r="6" spans="1:7" x14ac:dyDescent="0.2">
      <c r="A6" s="6" t="s">
        <v>74</v>
      </c>
      <c r="B6" s="7">
        <v>2565.75</v>
      </c>
      <c r="C6" s="7">
        <v>3252.5</v>
      </c>
      <c r="D6" s="7">
        <v>37982.5</v>
      </c>
      <c r="E6" s="7">
        <v>37883.25</v>
      </c>
      <c r="F6" s="7">
        <v>49077.75</v>
      </c>
      <c r="G6" s="7">
        <v>49925.25</v>
      </c>
    </row>
    <row r="7" spans="1:7" x14ac:dyDescent="0.2">
      <c r="A7" s="6" t="s">
        <v>74</v>
      </c>
      <c r="B7" s="7">
        <v>3404.25</v>
      </c>
      <c r="C7" s="7">
        <v>24902</v>
      </c>
      <c r="D7" s="7">
        <v>51034</v>
      </c>
      <c r="E7" s="7">
        <v>56669.75</v>
      </c>
      <c r="F7" s="7">
        <v>75007.5</v>
      </c>
      <c r="G7" s="7">
        <v>59794.5</v>
      </c>
    </row>
    <row r="8" spans="1:7" x14ac:dyDescent="0.2">
      <c r="A8" s="6" t="s">
        <v>74</v>
      </c>
      <c r="B8" s="7">
        <v>3382.25</v>
      </c>
      <c r="C8" s="7">
        <v>17230.5</v>
      </c>
      <c r="D8" s="7">
        <v>38196</v>
      </c>
      <c r="E8" s="7">
        <v>38730.5</v>
      </c>
      <c r="F8" s="7">
        <v>40352</v>
      </c>
      <c r="G8" s="7">
        <v>65221.5</v>
      </c>
    </row>
    <row r="9" spans="1:7" x14ac:dyDescent="0.2">
      <c r="A9" s="6" t="s">
        <v>74</v>
      </c>
      <c r="B9" s="7">
        <v>3015</v>
      </c>
      <c r="C9" s="7">
        <v>7882.25</v>
      </c>
      <c r="D9" s="7">
        <v>10635.5</v>
      </c>
      <c r="E9" s="7">
        <v>21709</v>
      </c>
      <c r="F9" s="7">
        <v>13659.25</v>
      </c>
      <c r="G9" s="7">
        <v>6247.5</v>
      </c>
    </row>
    <row r="10" spans="1:7" x14ac:dyDescent="0.2">
      <c r="A10" s="6" t="s">
        <v>75</v>
      </c>
      <c r="B10" s="7">
        <v>6471.75</v>
      </c>
      <c r="C10" s="7">
        <v>29250.25</v>
      </c>
      <c r="D10" s="7">
        <v>9942.25</v>
      </c>
      <c r="E10" s="7">
        <v>14950.75</v>
      </c>
      <c r="F10" s="7">
        <v>17235.25</v>
      </c>
      <c r="G10" s="7">
        <v>22620</v>
      </c>
    </row>
    <row r="11" spans="1:7" x14ac:dyDescent="0.2">
      <c r="A11" s="6" t="s">
        <v>75</v>
      </c>
      <c r="B11" s="7">
        <v>5175.75</v>
      </c>
      <c r="C11" s="7">
        <v>14493.25</v>
      </c>
      <c r="D11" s="7">
        <v>5571.75</v>
      </c>
      <c r="E11" s="7">
        <v>9957.75</v>
      </c>
      <c r="F11" s="7">
        <v>7539.25</v>
      </c>
      <c r="G11" s="7">
        <v>3587</v>
      </c>
    </row>
    <row r="12" spans="1:7" x14ac:dyDescent="0.2">
      <c r="A12" s="6" t="s">
        <v>75</v>
      </c>
      <c r="B12" s="7">
        <v>3679.5</v>
      </c>
      <c r="C12" s="7">
        <v>33286</v>
      </c>
      <c r="D12" s="7">
        <v>20531.75</v>
      </c>
      <c r="E12" s="7">
        <v>24303.5</v>
      </c>
      <c r="F12" s="7">
        <v>15400</v>
      </c>
      <c r="G12" s="7">
        <v>31178</v>
      </c>
    </row>
    <row r="13" spans="1:7" x14ac:dyDescent="0.2">
      <c r="A13" s="6" t="s">
        <v>75</v>
      </c>
      <c r="B13" s="7">
        <v>3805</v>
      </c>
      <c r="C13" s="7">
        <v>33046.25</v>
      </c>
      <c r="D13" s="7">
        <v>25637</v>
      </c>
      <c r="E13" s="7">
        <v>17243.75</v>
      </c>
      <c r="F13" s="7">
        <v>18716</v>
      </c>
      <c r="G13" s="7">
        <v>11817.25</v>
      </c>
    </row>
    <row r="14" spans="1:7" x14ac:dyDescent="0.2">
      <c r="A14" s="8" t="s">
        <v>97</v>
      </c>
      <c r="B14" s="8">
        <v>1324.75</v>
      </c>
      <c r="C14" s="8">
        <v>50902.25</v>
      </c>
      <c r="D14" s="8">
        <v>34611</v>
      </c>
      <c r="E14" s="8">
        <v>45427</v>
      </c>
      <c r="F14" s="8">
        <v>43657.75</v>
      </c>
      <c r="G14" s="8">
        <v>51998</v>
      </c>
    </row>
    <row r="15" spans="1:7" x14ac:dyDescent="0.2">
      <c r="A15" s="8" t="s">
        <v>97</v>
      </c>
      <c r="B15" s="8">
        <v>1322.75</v>
      </c>
      <c r="C15" s="8">
        <v>110016.75</v>
      </c>
      <c r="D15" s="8">
        <v>74578.5</v>
      </c>
      <c r="E15" s="8">
        <v>36763.25</v>
      </c>
      <c r="F15" s="8">
        <v>76147.25</v>
      </c>
      <c r="G15" s="8">
        <v>97799.25</v>
      </c>
    </row>
    <row r="16" spans="1:7" x14ac:dyDescent="0.2">
      <c r="A16" s="8" t="s">
        <v>97</v>
      </c>
      <c r="B16" s="8">
        <v>952.75</v>
      </c>
      <c r="C16" s="8">
        <v>91877.25</v>
      </c>
      <c r="D16" s="8">
        <v>50569.75</v>
      </c>
      <c r="E16" s="8">
        <v>53393.25</v>
      </c>
      <c r="F16" s="8">
        <v>60162.25</v>
      </c>
      <c r="G16" s="8">
        <v>31107.75</v>
      </c>
    </row>
    <row r="17" spans="1:7" x14ac:dyDescent="0.2">
      <c r="A17" s="8" t="s">
        <v>97</v>
      </c>
      <c r="B17" s="8">
        <v>1399.5</v>
      </c>
      <c r="C17" s="8">
        <v>69954.75</v>
      </c>
      <c r="D17" s="8">
        <v>125603.75</v>
      </c>
      <c r="E17" s="8">
        <v>67608.75</v>
      </c>
      <c r="F17" s="8">
        <v>129371</v>
      </c>
      <c r="G17" s="8">
        <v>91857.5</v>
      </c>
    </row>
    <row r="18" spans="1:7" x14ac:dyDescent="0.2">
      <c r="A18" s="8"/>
      <c r="B18" s="8"/>
      <c r="C18" s="8"/>
      <c r="D18" s="8"/>
      <c r="E18" s="8"/>
      <c r="F18" s="8"/>
      <c r="G18" s="8"/>
    </row>
    <row r="19" spans="1:7" x14ac:dyDescent="0.2">
      <c r="A19" s="8"/>
      <c r="B19" s="8"/>
      <c r="C19" s="8"/>
      <c r="D19" s="8"/>
      <c r="E19" s="8"/>
      <c r="F19" s="8"/>
      <c r="G19" s="8"/>
    </row>
    <row r="20" spans="1:7" x14ac:dyDescent="0.2">
      <c r="A20" s="8"/>
      <c r="B20" s="8"/>
      <c r="C20" s="8"/>
      <c r="D20" s="8"/>
      <c r="E20" s="8"/>
      <c r="F20" s="8"/>
      <c r="G20" s="8"/>
    </row>
    <row r="21" spans="1:7" x14ac:dyDescent="0.2">
      <c r="A21" s="8"/>
      <c r="B21" s="8"/>
      <c r="C21" s="8"/>
      <c r="D21" s="8"/>
      <c r="E21" s="8"/>
      <c r="F21" s="8"/>
      <c r="G21" s="8"/>
    </row>
    <row r="22" spans="1:7" x14ac:dyDescent="0.2">
      <c r="A22" s="8"/>
      <c r="B22" s="8"/>
      <c r="C22" s="8"/>
      <c r="D22" s="8"/>
      <c r="E22" s="8"/>
      <c r="F22" s="8"/>
      <c r="G22" s="8"/>
    </row>
    <row r="23" spans="1:7" x14ac:dyDescent="0.2">
      <c r="A23" s="11" t="s">
        <v>34</v>
      </c>
      <c r="B23" s="11"/>
      <c r="C23" s="11"/>
      <c r="D23" s="11"/>
      <c r="E23" s="11"/>
      <c r="F23" s="11"/>
      <c r="G23" s="11"/>
    </row>
    <row r="24" spans="1:7" x14ac:dyDescent="0.2">
      <c r="A24" s="6" t="s">
        <v>73</v>
      </c>
      <c r="B24" s="8">
        <f>AVERAGE(B2:B5)</f>
        <v>1693.25</v>
      </c>
      <c r="C24" s="8">
        <f t="shared" ref="C24:G24" si="0">AVERAGE(C2:C5)</f>
        <v>39761.5</v>
      </c>
      <c r="D24" s="8">
        <f t="shared" si="0"/>
        <v>35594.25</v>
      </c>
      <c r="E24" s="8">
        <f t="shared" si="0"/>
        <v>36395.1875</v>
      </c>
      <c r="F24" s="8">
        <f t="shared" si="0"/>
        <v>33686.625</v>
      </c>
      <c r="G24" s="8">
        <f t="shared" si="0"/>
        <v>40871.125</v>
      </c>
    </row>
    <row r="25" spans="1:7" x14ac:dyDescent="0.2">
      <c r="A25" s="6" t="s">
        <v>74</v>
      </c>
      <c r="B25" s="8">
        <f>AVERAGE(B6:B9)</f>
        <v>3091.8125</v>
      </c>
      <c r="C25" s="8">
        <f t="shared" ref="C25:G25" si="1">AVERAGE(C6:C9)</f>
        <v>13316.8125</v>
      </c>
      <c r="D25" s="8">
        <f t="shared" si="1"/>
        <v>34462</v>
      </c>
      <c r="E25" s="8">
        <f t="shared" si="1"/>
        <v>38748.125</v>
      </c>
      <c r="F25" s="8">
        <f t="shared" si="1"/>
        <v>44524.125</v>
      </c>
      <c r="G25" s="8">
        <f t="shared" si="1"/>
        <v>45297.1875</v>
      </c>
    </row>
    <row r="26" spans="1:7" x14ac:dyDescent="0.2">
      <c r="A26" s="6" t="s">
        <v>75</v>
      </c>
      <c r="B26" s="8">
        <f>AVERAGE(B10:B13)</f>
        <v>4783</v>
      </c>
      <c r="C26" s="8">
        <f t="shared" ref="C26:G26" si="2">AVERAGE(C10:C13)</f>
        <v>27518.9375</v>
      </c>
      <c r="D26" s="8">
        <f t="shared" si="2"/>
        <v>15420.6875</v>
      </c>
      <c r="E26" s="8">
        <f t="shared" si="2"/>
        <v>16613.9375</v>
      </c>
      <c r="F26" s="8">
        <f t="shared" si="2"/>
        <v>14722.625</v>
      </c>
      <c r="G26" s="8">
        <f t="shared" si="2"/>
        <v>17300.5625</v>
      </c>
    </row>
    <row r="27" spans="1:7" x14ac:dyDescent="0.2">
      <c r="A27" s="8" t="s">
        <v>97</v>
      </c>
      <c r="B27" s="8">
        <f>AVERAGE(B14:B17)</f>
        <v>1249.9375</v>
      </c>
      <c r="C27" s="8">
        <f t="shared" ref="C27:G27" si="3">AVERAGE(C14:C17)</f>
        <v>80687.75</v>
      </c>
      <c r="D27" s="8">
        <f t="shared" si="3"/>
        <v>71340.75</v>
      </c>
      <c r="E27" s="8">
        <f t="shared" si="3"/>
        <v>50798.0625</v>
      </c>
      <c r="F27" s="8">
        <f t="shared" si="3"/>
        <v>77334.5625</v>
      </c>
      <c r="G27" s="8">
        <f t="shared" si="3"/>
        <v>68190.625</v>
      </c>
    </row>
    <row r="28" spans="1:7" x14ac:dyDescent="0.2">
      <c r="A28" s="8"/>
      <c r="B28" s="8"/>
      <c r="C28" s="8"/>
      <c r="D28" s="8"/>
      <c r="E28" s="8"/>
      <c r="F28" s="8"/>
      <c r="G28" s="8"/>
    </row>
    <row r="29" spans="1:7" x14ac:dyDescent="0.2">
      <c r="A29" s="8"/>
      <c r="B29" s="8"/>
      <c r="C29" s="8"/>
      <c r="D29" s="8"/>
      <c r="E29" s="8"/>
      <c r="F29" s="8"/>
      <c r="G29" s="8"/>
    </row>
    <row r="30" spans="1:7" x14ac:dyDescent="0.2">
      <c r="A30" s="11" t="s">
        <v>26</v>
      </c>
      <c r="B30" s="11"/>
      <c r="C30" s="11"/>
      <c r="D30" s="11"/>
      <c r="E30" s="11"/>
      <c r="F30" s="11"/>
      <c r="G30" s="11"/>
    </row>
    <row r="31" spans="1:7" x14ac:dyDescent="0.2">
      <c r="A31" s="6" t="s">
        <v>73</v>
      </c>
      <c r="B31" s="8">
        <f>((B24-MIN($B24))*(100000-0))/(MAX($C24:G24)-MIN($B24))</f>
        <v>0</v>
      </c>
      <c r="C31" s="8">
        <f>((C24-MIN($B24))*(100000-0))/(MAX($C24:H24)-MIN($B24))</f>
        <v>97167.725406240133</v>
      </c>
      <c r="D31" s="8">
        <f>((D24-MIN($B24))*(100000-0))/(MAX($C24:I24)-MIN($B24))</f>
        <v>86530.982091295155</v>
      </c>
      <c r="E31" s="8">
        <f>((E24-MIN($B24))*(100000-0))/(MAX($C24:J24)-MIN($B24))</f>
        <v>88575.343864362221</v>
      </c>
      <c r="F31" s="8">
        <f>((F24-MIN($B24))*(100000-0))/(MAX($C24:K24)-MIN($B24))</f>
        <v>81661.843578805638</v>
      </c>
      <c r="G31" s="8">
        <f>((G24-MIN($B24))*(100000-0))/(MAX($C24:L24)-MIN($B24))</f>
        <v>100000</v>
      </c>
    </row>
    <row r="32" spans="1:7" x14ac:dyDescent="0.2">
      <c r="A32" s="6"/>
      <c r="B32" s="8"/>
      <c r="C32" s="8"/>
      <c r="D32" s="8"/>
      <c r="E32" s="8"/>
      <c r="F32" s="8"/>
      <c r="G32" s="8"/>
    </row>
    <row r="33" spans="1:7" x14ac:dyDescent="0.2">
      <c r="A33" s="6" t="s">
        <v>75</v>
      </c>
      <c r="B33" s="8">
        <f>((B26-MIN($B26))*(100000-0))/(MAX($C26:$G26)-MIN($B26))</f>
        <v>0</v>
      </c>
      <c r="C33" s="8">
        <f>((C26-MIN($B26))*(100000-0))/(MAX($C26:$G26)-MIN($B26))</f>
        <v>100000</v>
      </c>
      <c r="D33" s="8">
        <f t="shared" ref="D33:G33" si="4">((D26-MIN($B26))*(100000-0))/(MAX($C26:$G26)-MIN($B26))</f>
        <v>46787.987079925777</v>
      </c>
      <c r="E33" s="8">
        <f t="shared" si="4"/>
        <v>52036.286165899248</v>
      </c>
      <c r="F33" s="8">
        <f t="shared" si="4"/>
        <v>43717.682633495977</v>
      </c>
      <c r="G33" s="8">
        <f t="shared" si="4"/>
        <v>55056.28479142327</v>
      </c>
    </row>
    <row r="34" spans="1:7" x14ac:dyDescent="0.2">
      <c r="A34" s="8" t="s">
        <v>97</v>
      </c>
      <c r="B34" s="8">
        <f>((B27-MIN($B27))*(100000-0))/(MAX($C27:$G27)-MIN($B27))</f>
        <v>0</v>
      </c>
      <c r="C34" s="8">
        <f t="shared" ref="C34:G34" si="5">((C27-MIN($B27))*(100000-0))/(MAX($C27:$G27)-MIN($B27))</f>
        <v>100000</v>
      </c>
      <c r="D34" s="8">
        <f t="shared" si="5"/>
        <v>88233.563203921309</v>
      </c>
      <c r="E34" s="8">
        <f t="shared" si="5"/>
        <v>62373.47610748974</v>
      </c>
      <c r="F34" s="8">
        <f t="shared" si="5"/>
        <v>95778.852168166137</v>
      </c>
      <c r="G34" s="8">
        <f t="shared" si="5"/>
        <v>84268.03985822243</v>
      </c>
    </row>
  </sheetData>
  <mergeCells count="2">
    <mergeCell ref="A23:G23"/>
    <mergeCell ref="A30:G3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D102-4A57-864A-9B92-1EFD53D5EDC9}">
  <dimension ref="A1:G31"/>
  <sheetViews>
    <sheetView topLeftCell="A12" zoomScale="125" zoomScaleNormal="190" workbookViewId="0">
      <selection activeCell="F18" sqref="F18"/>
    </sheetView>
  </sheetViews>
  <sheetFormatPr baseColWidth="10" defaultRowHeight="16" x14ac:dyDescent="0.2"/>
  <cols>
    <col min="1" max="1" width="29.33203125" bestFit="1" customWidth="1"/>
    <col min="2" max="2" width="8.1640625" bestFit="1" customWidth="1"/>
    <col min="3" max="3" width="16" bestFit="1" customWidth="1"/>
    <col min="4" max="6" width="14.1640625" bestFit="1" customWidth="1"/>
    <col min="7" max="7" width="12.1640625" bestFit="1" customWidth="1"/>
  </cols>
  <sheetData>
    <row r="1" spans="1:7" x14ac:dyDescent="0.2">
      <c r="A1" s="9" t="s">
        <v>18</v>
      </c>
      <c r="B1" s="10" t="s">
        <v>2</v>
      </c>
      <c r="C1" s="10" t="s">
        <v>19</v>
      </c>
      <c r="D1" s="10" t="s">
        <v>20</v>
      </c>
      <c r="E1" s="10" t="s">
        <v>21</v>
      </c>
      <c r="F1" s="10" t="s">
        <v>22</v>
      </c>
      <c r="G1" s="10" t="s">
        <v>23</v>
      </c>
    </row>
    <row r="2" spans="1:7" x14ac:dyDescent="0.2">
      <c r="A2" s="6" t="s">
        <v>24</v>
      </c>
      <c r="B2" s="7">
        <v>2053.25</v>
      </c>
      <c r="C2" s="7">
        <v>97565.75</v>
      </c>
      <c r="D2" s="7">
        <v>53712.25</v>
      </c>
      <c r="E2" s="7">
        <v>80907</v>
      </c>
      <c r="F2" s="7">
        <v>51168.25</v>
      </c>
      <c r="G2" s="7">
        <v>49619.25</v>
      </c>
    </row>
    <row r="3" spans="1:7" x14ac:dyDescent="0.2">
      <c r="A3" s="6" t="s">
        <v>24</v>
      </c>
      <c r="B3" s="7">
        <v>5673</v>
      </c>
      <c r="C3" s="7">
        <v>22259</v>
      </c>
      <c r="D3" s="7">
        <v>27349.25</v>
      </c>
      <c r="E3" s="7">
        <v>31734.75</v>
      </c>
      <c r="F3" s="7">
        <v>18661</v>
      </c>
      <c r="G3" s="7">
        <v>17252.75</v>
      </c>
    </row>
    <row r="4" spans="1:7" x14ac:dyDescent="0.2">
      <c r="A4" s="6" t="s">
        <v>24</v>
      </c>
      <c r="B4" s="7">
        <v>1758.25</v>
      </c>
      <c r="C4" s="7">
        <v>34285.5</v>
      </c>
      <c r="D4" s="7">
        <v>25548.75</v>
      </c>
      <c r="E4" s="7">
        <v>28715.75</v>
      </c>
      <c r="F4" s="7">
        <v>24928.25</v>
      </c>
      <c r="G4" s="7">
        <v>23682.75</v>
      </c>
    </row>
    <row r="5" spans="1:7" x14ac:dyDescent="0.2">
      <c r="A5" s="6" t="s">
        <v>24</v>
      </c>
      <c r="B5" s="7">
        <v>838.5</v>
      </c>
      <c r="C5" s="7">
        <v>78161</v>
      </c>
      <c r="D5" s="7">
        <v>63505.25</v>
      </c>
      <c r="E5" s="7">
        <v>65151</v>
      </c>
      <c r="F5" s="7">
        <v>71924.5</v>
      </c>
      <c r="G5" s="7">
        <v>57268.5</v>
      </c>
    </row>
    <row r="6" spans="1:7" x14ac:dyDescent="0.2">
      <c r="A6" s="6" t="s">
        <v>25</v>
      </c>
      <c r="B6" s="7">
        <v>3538.5</v>
      </c>
      <c r="C6" s="7">
        <v>47684.75</v>
      </c>
      <c r="D6" s="7">
        <v>46606.5</v>
      </c>
      <c r="E6" s="7">
        <v>32218.75</v>
      </c>
      <c r="F6" s="7">
        <v>37894.25</v>
      </c>
      <c r="G6" s="7">
        <v>31948.5</v>
      </c>
    </row>
    <row r="7" spans="1:7" x14ac:dyDescent="0.2">
      <c r="A7" s="6" t="s">
        <v>25</v>
      </c>
      <c r="B7" s="7">
        <v>1212.75</v>
      </c>
      <c r="C7" s="7">
        <v>29406.75</v>
      </c>
      <c r="D7" s="7">
        <v>11311</v>
      </c>
      <c r="E7" s="7">
        <v>14666.75</v>
      </c>
      <c r="F7" s="7">
        <v>14343.5</v>
      </c>
      <c r="G7" s="7">
        <v>9381.25</v>
      </c>
    </row>
    <row r="8" spans="1:7" x14ac:dyDescent="0.2">
      <c r="A8" s="6" t="s">
        <v>25</v>
      </c>
      <c r="B8" s="7">
        <v>3102.75</v>
      </c>
      <c r="C8" s="7">
        <v>5277</v>
      </c>
      <c r="D8" s="7">
        <v>4986.75</v>
      </c>
      <c r="E8" s="7">
        <v>4890</v>
      </c>
      <c r="F8" s="7">
        <v>8318</v>
      </c>
      <c r="G8" s="7">
        <v>3239.25</v>
      </c>
    </row>
    <row r="9" spans="1:7" x14ac:dyDescent="0.2">
      <c r="A9" s="6" t="s">
        <v>25</v>
      </c>
      <c r="B9" s="7">
        <v>1602</v>
      </c>
      <c r="C9" s="7">
        <v>27005.75</v>
      </c>
      <c r="D9" s="7">
        <v>16930</v>
      </c>
      <c r="E9" s="7">
        <v>8445.75</v>
      </c>
      <c r="F9" s="7">
        <v>16950.333299999998</v>
      </c>
      <c r="G9" s="7">
        <v>9436</v>
      </c>
    </row>
    <row r="10" spans="1:7" x14ac:dyDescent="0.2">
      <c r="A10" s="8" t="s">
        <v>83</v>
      </c>
      <c r="B10" s="8">
        <v>1348.75</v>
      </c>
      <c r="C10" s="8">
        <v>16713.25</v>
      </c>
      <c r="D10" s="8">
        <v>6976.25</v>
      </c>
      <c r="E10" s="8">
        <v>2539.5</v>
      </c>
      <c r="F10" s="8">
        <v>17098.75</v>
      </c>
      <c r="G10" s="8">
        <v>24308</v>
      </c>
    </row>
    <row r="11" spans="1:7" x14ac:dyDescent="0.2">
      <c r="A11" s="8" t="s">
        <v>83</v>
      </c>
      <c r="B11" s="8">
        <v>488.5</v>
      </c>
      <c r="C11" s="8">
        <v>6170.333333333333</v>
      </c>
      <c r="D11" s="8">
        <v>10551.75</v>
      </c>
      <c r="E11" s="8">
        <v>3411</v>
      </c>
      <c r="F11" s="8">
        <v>3188.75</v>
      </c>
      <c r="G11" s="8">
        <v>6582.25</v>
      </c>
    </row>
    <row r="12" spans="1:7" x14ac:dyDescent="0.2">
      <c r="A12" s="8" t="s">
        <v>83</v>
      </c>
      <c r="B12" s="8">
        <v>2326</v>
      </c>
      <c r="C12" s="8">
        <v>51245.5</v>
      </c>
      <c r="D12" s="8">
        <v>12688.75</v>
      </c>
      <c r="E12" s="8">
        <v>17023.75</v>
      </c>
      <c r="F12" s="8">
        <v>25650</v>
      </c>
      <c r="G12" s="8">
        <v>30177</v>
      </c>
    </row>
    <row r="13" spans="1:7" x14ac:dyDescent="0.2">
      <c r="A13" s="8" t="s">
        <v>83</v>
      </c>
      <c r="B13" s="8">
        <v>603</v>
      </c>
      <c r="C13" s="8">
        <v>20549</v>
      </c>
      <c r="D13" s="8">
        <v>12690.75</v>
      </c>
      <c r="E13" s="8">
        <v>5391.5</v>
      </c>
      <c r="F13" s="8">
        <v>12950.75</v>
      </c>
      <c r="G13" s="8">
        <v>9748.75</v>
      </c>
    </row>
    <row r="14" spans="1:7" x14ac:dyDescent="0.2">
      <c r="A14" s="8" t="s">
        <v>95</v>
      </c>
      <c r="B14" s="8">
        <v>818.5</v>
      </c>
      <c r="C14" s="8">
        <v>44421.25</v>
      </c>
      <c r="D14" s="8">
        <v>54405.5</v>
      </c>
      <c r="E14" s="8">
        <v>86180</v>
      </c>
      <c r="F14" s="8">
        <v>50695</v>
      </c>
      <c r="G14" s="8">
        <v>45510.75</v>
      </c>
    </row>
    <row r="15" spans="1:7" x14ac:dyDescent="0.2">
      <c r="A15" s="8" t="s">
        <v>95</v>
      </c>
      <c r="B15" s="8">
        <v>880</v>
      </c>
      <c r="C15" s="8">
        <v>11617</v>
      </c>
      <c r="D15" s="8">
        <v>12347.75</v>
      </c>
      <c r="E15" s="8">
        <v>10719</v>
      </c>
      <c r="F15" s="8">
        <v>15307.25</v>
      </c>
      <c r="G15" s="8">
        <v>17743.5</v>
      </c>
    </row>
    <row r="16" spans="1:7" x14ac:dyDescent="0.2">
      <c r="A16" s="8" t="s">
        <v>95</v>
      </c>
      <c r="B16" s="8">
        <v>825.5</v>
      </c>
      <c r="C16" s="8">
        <v>26218.25</v>
      </c>
      <c r="D16" s="8">
        <v>37271.5</v>
      </c>
      <c r="E16" s="8">
        <v>42222.75</v>
      </c>
      <c r="F16" s="8">
        <v>44405.75</v>
      </c>
      <c r="G16" s="8">
        <v>23773.25</v>
      </c>
    </row>
    <row r="17" spans="1:7" x14ac:dyDescent="0.2">
      <c r="A17" s="8" t="s">
        <v>95</v>
      </c>
      <c r="B17" s="8">
        <v>928.75</v>
      </c>
      <c r="C17" s="8">
        <v>22644.25</v>
      </c>
      <c r="D17" s="8">
        <v>30689.5</v>
      </c>
      <c r="E17" s="8">
        <v>24752.5</v>
      </c>
      <c r="F17" s="8">
        <v>39109.25</v>
      </c>
      <c r="G17" s="8">
        <v>16671.5</v>
      </c>
    </row>
    <row r="20" spans="1:7" x14ac:dyDescent="0.2">
      <c r="A20" s="11" t="s">
        <v>34</v>
      </c>
      <c r="B20" s="11"/>
      <c r="C20" s="11"/>
      <c r="D20" s="11"/>
      <c r="E20" s="11"/>
      <c r="F20" s="11"/>
      <c r="G20" s="11"/>
    </row>
    <row r="21" spans="1:7" x14ac:dyDescent="0.2">
      <c r="A21" s="6" t="s">
        <v>24</v>
      </c>
      <c r="B21" s="8">
        <f t="shared" ref="B21:G21" si="0">AVERAGE(B2:B5)</f>
        <v>2580.75</v>
      </c>
      <c r="C21" s="8">
        <f t="shared" si="0"/>
        <v>58067.8125</v>
      </c>
      <c r="D21" s="8">
        <f t="shared" si="0"/>
        <v>42528.875</v>
      </c>
      <c r="E21" s="8">
        <f t="shared" si="0"/>
        <v>51627.125</v>
      </c>
      <c r="F21" s="8">
        <f t="shared" si="0"/>
        <v>41670.5</v>
      </c>
      <c r="G21" s="8">
        <f t="shared" si="0"/>
        <v>36955.8125</v>
      </c>
    </row>
    <row r="22" spans="1:7" x14ac:dyDescent="0.2">
      <c r="A22" s="6" t="s">
        <v>25</v>
      </c>
      <c r="B22" s="8">
        <f t="shared" ref="B22:G22" si="1">AVERAGE(B6:B9)</f>
        <v>2364</v>
      </c>
      <c r="C22" s="8">
        <f t="shared" si="1"/>
        <v>27343.5625</v>
      </c>
      <c r="D22" s="8">
        <f t="shared" si="1"/>
        <v>19958.5625</v>
      </c>
      <c r="E22" s="8">
        <f t="shared" si="1"/>
        <v>15055.3125</v>
      </c>
      <c r="F22" s="8">
        <f t="shared" si="1"/>
        <v>19376.520825</v>
      </c>
      <c r="G22" s="8">
        <f t="shared" si="1"/>
        <v>13501.25</v>
      </c>
    </row>
    <row r="23" spans="1:7" x14ac:dyDescent="0.2">
      <c r="A23" s="8" t="s">
        <v>83</v>
      </c>
      <c r="B23" s="8">
        <f t="shared" ref="B23:G23" si="2">AVERAGE(B10:B13)</f>
        <v>1191.5625</v>
      </c>
      <c r="C23" s="8">
        <f t="shared" si="2"/>
        <v>23669.520833333332</v>
      </c>
      <c r="D23" s="8">
        <f t="shared" si="2"/>
        <v>10726.875</v>
      </c>
      <c r="E23" s="8">
        <f t="shared" si="2"/>
        <v>7091.4375</v>
      </c>
      <c r="F23" s="8">
        <f t="shared" si="2"/>
        <v>14722.0625</v>
      </c>
      <c r="G23" s="8">
        <f t="shared" si="2"/>
        <v>17704</v>
      </c>
    </row>
    <row r="24" spans="1:7" x14ac:dyDescent="0.2">
      <c r="A24" s="8" t="s">
        <v>95</v>
      </c>
      <c r="B24" s="8">
        <f>AVERAGE(B14:B17)</f>
        <v>863.1875</v>
      </c>
      <c r="C24" s="8">
        <f t="shared" ref="C24:G24" si="3">AVERAGE(C14:C17)</f>
        <v>26225.1875</v>
      </c>
      <c r="D24" s="8">
        <f t="shared" si="3"/>
        <v>33678.5625</v>
      </c>
      <c r="E24" s="8">
        <f t="shared" si="3"/>
        <v>40968.5625</v>
      </c>
      <c r="F24" s="8">
        <f t="shared" si="3"/>
        <v>37379.3125</v>
      </c>
      <c r="G24" s="8">
        <f t="shared" si="3"/>
        <v>25924.75</v>
      </c>
    </row>
    <row r="28" spans="1:7" x14ac:dyDescent="0.2">
      <c r="A28" s="11" t="s">
        <v>26</v>
      </c>
      <c r="B28" s="11"/>
      <c r="C28" s="11"/>
      <c r="D28" s="11"/>
      <c r="E28" s="11"/>
      <c r="F28" s="11"/>
      <c r="G28" s="11"/>
    </row>
    <row r="29" spans="1:7" x14ac:dyDescent="0.2">
      <c r="A29" s="6" t="s">
        <v>24</v>
      </c>
      <c r="B29" s="8">
        <f>((B21-MIN($B$21))*(100000-0))/(MAX($C$21:$G$21)-MIN($B$21))</f>
        <v>0</v>
      </c>
      <c r="C29" s="8">
        <f>((C21-MIN($B21))*(100000-0))/(MAX($C21:$G21)-MIN($B21))</f>
        <v>100000</v>
      </c>
      <c r="D29" s="8">
        <f>((D21-MIN($B$21))*(100000-0))/(MAX($C$21:$G$21)-MIN($B$21))</f>
        <v>71995.386311899289</v>
      </c>
      <c r="E29" s="8">
        <f>((E21-MIN($B$21))*(100000-0))/(MAX($C$21:$G$21)-MIN($B$21))</f>
        <v>88392.451844067255</v>
      </c>
      <c r="F29" s="8">
        <f>((F21-MIN($B$21))*(100000-0))/(MAX($C$21:$G$21)-MIN($B$21))</f>
        <v>70448.404076175415</v>
      </c>
      <c r="G29" s="8">
        <f>((G21-MIN($B$21))*(100000-0))/(MAX($C$21:$G$21)-MIN($B$21))</f>
        <v>61951.490944398072</v>
      </c>
    </row>
    <row r="30" spans="1:7" x14ac:dyDescent="0.2">
      <c r="A30" s="6" t="s">
        <v>25</v>
      </c>
      <c r="B30" s="8">
        <f>((B22-MIN($B22))*(100000-0))/(MAX($C22:$G22)-MIN($B22))</f>
        <v>0</v>
      </c>
      <c r="C30" s="8">
        <f>((C22-MIN($B22))*(100000-0))/(MAX($C22:$G22)-MIN($B22))</f>
        <v>100000</v>
      </c>
      <c r="D30" s="8">
        <f t="shared" ref="D30:G31" si="4">((D22-MIN($B22))*(100000-0))/(MAX($C22:$G22)-MIN($B22))</f>
        <v>70435.831292081275</v>
      </c>
      <c r="E30" s="8">
        <f t="shared" si="4"/>
        <v>50806.784546366653</v>
      </c>
      <c r="F30" s="8">
        <f t="shared" si="4"/>
        <v>68105.759758602653</v>
      </c>
      <c r="G30" s="8">
        <f t="shared" si="4"/>
        <v>44585.448604233963</v>
      </c>
    </row>
    <row r="31" spans="1:7" x14ac:dyDescent="0.2">
      <c r="A31" s="8" t="s">
        <v>83</v>
      </c>
      <c r="B31" s="8">
        <f>((B23-MIN($B23))*(100000-0))/(MAX($C23:$G23)-MIN($B23))</f>
        <v>0</v>
      </c>
      <c r="C31" s="8">
        <f>((C23-MIN($B23))*(100000-0))/(MAX($C23:$G23)-MIN($B23))</f>
        <v>99999.999999999985</v>
      </c>
      <c r="D31" s="8">
        <f t="shared" si="4"/>
        <v>42420.72326408649</v>
      </c>
      <c r="E31" s="8">
        <f t="shared" si="4"/>
        <v>26247.379377204707</v>
      </c>
      <c r="F31" s="8">
        <f t="shared" si="4"/>
        <v>60194.52389470426</v>
      </c>
      <c r="G31" s="8">
        <f t="shared" si="4"/>
        <v>73460.575267252556</v>
      </c>
    </row>
  </sheetData>
  <mergeCells count="2">
    <mergeCell ref="A20:G20"/>
    <mergeCell ref="A28:G28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0FE3-2511-1F47-B6EC-B28E640A782C}">
  <dimension ref="A1:G35"/>
  <sheetViews>
    <sheetView zoomScale="85" workbookViewId="0">
      <selection activeCell="F39" sqref="F39"/>
    </sheetView>
  </sheetViews>
  <sheetFormatPr baseColWidth="10" defaultRowHeight="16" x14ac:dyDescent="0.2"/>
  <cols>
    <col min="1" max="1" width="29.33203125" bestFit="1" customWidth="1"/>
    <col min="2" max="2" width="10.1640625" bestFit="1" customWidth="1"/>
    <col min="3" max="3" width="16.6640625" bestFit="1" customWidth="1"/>
    <col min="4" max="6" width="14.1640625" bestFit="1" customWidth="1"/>
    <col min="7" max="7" width="12.1640625" bestFit="1" customWidth="1"/>
  </cols>
  <sheetData>
    <row r="1" spans="1:7" x14ac:dyDescent="0.2">
      <c r="A1" s="9" t="s">
        <v>18</v>
      </c>
      <c r="B1" s="10" t="s">
        <v>2</v>
      </c>
      <c r="C1" s="10" t="s">
        <v>19</v>
      </c>
      <c r="D1" s="10" t="s">
        <v>27</v>
      </c>
      <c r="E1" s="10" t="s">
        <v>28</v>
      </c>
      <c r="F1" s="10" t="s">
        <v>29</v>
      </c>
      <c r="G1" s="10" t="s">
        <v>30</v>
      </c>
    </row>
    <row r="2" spans="1:7" x14ac:dyDescent="0.2">
      <c r="A2" s="6" t="s">
        <v>31</v>
      </c>
      <c r="B2" s="7">
        <v>5999</v>
      </c>
      <c r="C2" s="7">
        <v>98804.75</v>
      </c>
      <c r="D2" s="7">
        <v>91756</v>
      </c>
      <c r="E2" s="7">
        <v>75540</v>
      </c>
      <c r="F2" s="7">
        <v>64380.75</v>
      </c>
      <c r="G2" s="7">
        <v>46758.25</v>
      </c>
    </row>
    <row r="3" spans="1:7" x14ac:dyDescent="0.2">
      <c r="A3" s="6" t="s">
        <v>31</v>
      </c>
      <c r="B3" s="7">
        <v>3584.75</v>
      </c>
      <c r="C3" s="7">
        <v>30425.5</v>
      </c>
      <c r="D3" s="7">
        <v>30773.25</v>
      </c>
      <c r="E3" s="7">
        <v>31526</v>
      </c>
      <c r="F3" s="7">
        <v>17915</v>
      </c>
      <c r="G3" s="7">
        <v>28079.5</v>
      </c>
    </row>
    <row r="4" spans="1:7" x14ac:dyDescent="0.2">
      <c r="A4" s="6" t="s">
        <v>31</v>
      </c>
      <c r="B4" s="7">
        <v>3384.5</v>
      </c>
      <c r="C4" s="7">
        <v>84232.25</v>
      </c>
      <c r="D4" s="7">
        <v>47293</v>
      </c>
      <c r="E4" s="7">
        <v>35993</v>
      </c>
      <c r="F4" s="7">
        <v>26697.5</v>
      </c>
      <c r="G4" s="7">
        <v>22463.5</v>
      </c>
    </row>
    <row r="5" spans="1:7" x14ac:dyDescent="0.2">
      <c r="A5" s="6" t="s">
        <v>31</v>
      </c>
      <c r="B5" s="7">
        <v>2312.75</v>
      </c>
      <c r="C5" s="7">
        <v>49751.25</v>
      </c>
      <c r="D5" s="7">
        <v>39698.75</v>
      </c>
      <c r="E5" s="7">
        <v>54093</v>
      </c>
      <c r="F5" s="7">
        <v>64085.75</v>
      </c>
      <c r="G5" s="7">
        <v>41864.25</v>
      </c>
    </row>
    <row r="6" spans="1:7" x14ac:dyDescent="0.2">
      <c r="A6" s="6" t="s">
        <v>32</v>
      </c>
      <c r="B6" s="7">
        <v>1430.25</v>
      </c>
      <c r="C6" s="7">
        <v>47339.25</v>
      </c>
      <c r="D6" s="7">
        <v>48882</v>
      </c>
      <c r="E6" s="7">
        <v>59849.5</v>
      </c>
      <c r="F6" s="7">
        <v>48998.5</v>
      </c>
      <c r="G6" s="7">
        <v>45501.75</v>
      </c>
    </row>
    <row r="7" spans="1:7" x14ac:dyDescent="0.2">
      <c r="A7" s="6" t="s">
        <v>32</v>
      </c>
      <c r="B7" s="7">
        <v>1762.5</v>
      </c>
      <c r="C7" s="7">
        <v>12637.3333</v>
      </c>
      <c r="D7" s="7">
        <v>46021.25</v>
      </c>
      <c r="E7" s="7">
        <v>10287.5</v>
      </c>
      <c r="F7" s="7">
        <v>19570</v>
      </c>
      <c r="G7" s="7">
        <v>12081.25</v>
      </c>
    </row>
    <row r="8" spans="1:7" x14ac:dyDescent="0.2">
      <c r="A8" s="6" t="s">
        <v>32</v>
      </c>
      <c r="B8" s="7">
        <v>2634.25</v>
      </c>
      <c r="C8" s="7">
        <v>6170.75</v>
      </c>
      <c r="D8" s="7">
        <v>3730</v>
      </c>
      <c r="E8" s="7">
        <v>4922.75</v>
      </c>
      <c r="F8" s="7">
        <v>3524</v>
      </c>
      <c r="G8" s="7">
        <v>2684.75</v>
      </c>
    </row>
    <row r="9" spans="1:7" x14ac:dyDescent="0.2">
      <c r="A9" s="6" t="s">
        <v>32</v>
      </c>
      <c r="B9" s="7">
        <v>1419.5</v>
      </c>
      <c r="C9" s="7">
        <v>48498</v>
      </c>
      <c r="D9" s="7">
        <v>7300</v>
      </c>
      <c r="E9" s="7">
        <v>35341.666700000002</v>
      </c>
      <c r="F9" s="7">
        <v>17912.75</v>
      </c>
      <c r="G9" s="7">
        <v>3571.75</v>
      </c>
    </row>
    <row r="10" spans="1:7" x14ac:dyDescent="0.2">
      <c r="A10" s="6" t="s">
        <v>33</v>
      </c>
      <c r="B10">
        <v>7576.75</v>
      </c>
      <c r="C10">
        <v>42001</v>
      </c>
      <c r="D10">
        <v>19638</v>
      </c>
      <c r="E10">
        <v>31475</v>
      </c>
      <c r="F10">
        <v>28330.5</v>
      </c>
      <c r="G10">
        <v>19508.25</v>
      </c>
    </row>
    <row r="11" spans="1:7" x14ac:dyDescent="0.2">
      <c r="A11" s="6" t="s">
        <v>33</v>
      </c>
      <c r="B11">
        <v>2143.5</v>
      </c>
      <c r="C11">
        <v>30278</v>
      </c>
      <c r="D11">
        <v>24741.25</v>
      </c>
      <c r="E11">
        <v>16651.75</v>
      </c>
      <c r="F11">
        <v>24365</v>
      </c>
      <c r="G11">
        <v>26088</v>
      </c>
    </row>
    <row r="12" spans="1:7" x14ac:dyDescent="0.2">
      <c r="A12" s="6" t="s">
        <v>33</v>
      </c>
      <c r="B12">
        <v>950.75</v>
      </c>
      <c r="C12">
        <v>14697.75</v>
      </c>
      <c r="D12">
        <v>4453.75</v>
      </c>
      <c r="E12">
        <v>10127.25</v>
      </c>
      <c r="F12">
        <v>8500.75</v>
      </c>
      <c r="G12">
        <v>7823</v>
      </c>
    </row>
    <row r="13" spans="1:7" x14ac:dyDescent="0.2">
      <c r="A13" s="6" t="s">
        <v>33</v>
      </c>
      <c r="B13">
        <v>1665.75</v>
      </c>
      <c r="C13">
        <v>17827.25</v>
      </c>
      <c r="D13">
        <v>14334.75</v>
      </c>
      <c r="E13">
        <v>27377.75</v>
      </c>
      <c r="F13">
        <v>22567</v>
      </c>
      <c r="G13">
        <v>18498.25</v>
      </c>
    </row>
    <row r="14" spans="1:7" x14ac:dyDescent="0.2">
      <c r="A14" s="6" t="s">
        <v>96</v>
      </c>
      <c r="B14">
        <v>8043.25</v>
      </c>
      <c r="C14">
        <v>96562</v>
      </c>
      <c r="D14">
        <v>63372.75</v>
      </c>
      <c r="E14">
        <v>74235.25</v>
      </c>
      <c r="F14">
        <v>19435.75</v>
      </c>
      <c r="G14">
        <v>51888.25</v>
      </c>
    </row>
    <row r="15" spans="1:7" x14ac:dyDescent="0.2">
      <c r="A15" s="6" t="s">
        <v>96</v>
      </c>
      <c r="B15">
        <v>9198.25</v>
      </c>
      <c r="C15">
        <v>33103.75</v>
      </c>
      <c r="D15">
        <v>30727</v>
      </c>
      <c r="E15">
        <v>66695.75</v>
      </c>
      <c r="F15">
        <v>65683.25</v>
      </c>
      <c r="G15">
        <v>54535.25</v>
      </c>
    </row>
    <row r="16" spans="1:7" x14ac:dyDescent="0.2">
      <c r="A16" s="6" t="s">
        <v>96</v>
      </c>
      <c r="B16">
        <v>9134.75</v>
      </c>
      <c r="C16">
        <v>111962.25</v>
      </c>
      <c r="D16">
        <v>66772.75</v>
      </c>
      <c r="E16">
        <v>88167.25</v>
      </c>
      <c r="F16">
        <v>57046.25</v>
      </c>
      <c r="G16">
        <v>81268.25</v>
      </c>
    </row>
    <row r="17" spans="1:7" x14ac:dyDescent="0.2">
      <c r="A17" s="6" t="s">
        <v>96</v>
      </c>
      <c r="B17">
        <v>873.5</v>
      </c>
      <c r="C17">
        <v>34945.5</v>
      </c>
      <c r="D17">
        <v>53657.25</v>
      </c>
      <c r="E17">
        <v>66746.5</v>
      </c>
      <c r="F17">
        <v>52275.5</v>
      </c>
      <c r="G17">
        <v>60710</v>
      </c>
    </row>
    <row r="23" spans="1:7" x14ac:dyDescent="0.2">
      <c r="A23" s="11" t="s">
        <v>34</v>
      </c>
      <c r="B23" s="11"/>
      <c r="C23" s="11"/>
      <c r="D23" s="11"/>
      <c r="E23" s="11"/>
      <c r="F23" s="11"/>
      <c r="G23" s="11"/>
    </row>
    <row r="24" spans="1:7" x14ac:dyDescent="0.2">
      <c r="A24" s="6" t="s">
        <v>31</v>
      </c>
      <c r="B24">
        <f>AVERAGE(B2:B5)</f>
        <v>3820.25</v>
      </c>
      <c r="C24">
        <f t="shared" ref="C24:G24" si="0">AVERAGE(C2:C5)</f>
        <v>65803.4375</v>
      </c>
      <c r="D24">
        <f t="shared" si="0"/>
        <v>52380.25</v>
      </c>
      <c r="E24">
        <f t="shared" si="0"/>
        <v>49288</v>
      </c>
      <c r="F24">
        <f t="shared" si="0"/>
        <v>43269.75</v>
      </c>
      <c r="G24">
        <f t="shared" si="0"/>
        <v>34791.375</v>
      </c>
    </row>
    <row r="25" spans="1:7" x14ac:dyDescent="0.2">
      <c r="A25" s="6" t="s">
        <v>32</v>
      </c>
      <c r="B25">
        <f>AVERAGE(B6:B9)</f>
        <v>1811.625</v>
      </c>
      <c r="C25">
        <f t="shared" ref="C25:G25" si="1">AVERAGE(C6:C9)</f>
        <v>28661.333325</v>
      </c>
      <c r="D25">
        <f t="shared" si="1"/>
        <v>26483.3125</v>
      </c>
      <c r="E25">
        <f t="shared" si="1"/>
        <v>27600.354175</v>
      </c>
      <c r="F25">
        <f t="shared" si="1"/>
        <v>22501.3125</v>
      </c>
      <c r="G25">
        <f t="shared" si="1"/>
        <v>15959.875</v>
      </c>
    </row>
    <row r="26" spans="1:7" x14ac:dyDescent="0.2">
      <c r="A26" s="6" t="s">
        <v>33</v>
      </c>
      <c r="B26">
        <f>AVERAGE(B10:B13)</f>
        <v>3084.1875</v>
      </c>
      <c r="C26">
        <f t="shared" ref="C26:G26" si="2">AVERAGE(C10:C13)</f>
        <v>26201</v>
      </c>
      <c r="D26">
        <f t="shared" si="2"/>
        <v>15791.9375</v>
      </c>
      <c r="E26">
        <f t="shared" si="2"/>
        <v>21407.9375</v>
      </c>
      <c r="F26">
        <f t="shared" si="2"/>
        <v>20940.8125</v>
      </c>
      <c r="G26">
        <f t="shared" si="2"/>
        <v>17979.375</v>
      </c>
    </row>
    <row r="27" spans="1:7" x14ac:dyDescent="0.2">
      <c r="A27" s="6" t="s">
        <v>96</v>
      </c>
      <c r="B27">
        <f>AVERAGE(B14:B17)</f>
        <v>6812.4375</v>
      </c>
      <c r="C27">
        <f t="shared" ref="C27:G27" si="3">AVERAGE(C14:C17)</f>
        <v>69143.375</v>
      </c>
      <c r="D27">
        <f t="shared" si="3"/>
        <v>53632.4375</v>
      </c>
      <c r="E27">
        <f t="shared" si="3"/>
        <v>73961.1875</v>
      </c>
      <c r="F27">
        <f t="shared" si="3"/>
        <v>48610.1875</v>
      </c>
      <c r="G27">
        <f t="shared" si="3"/>
        <v>62100.4375</v>
      </c>
    </row>
    <row r="31" spans="1:7" x14ac:dyDescent="0.2">
      <c r="A31" s="11" t="s">
        <v>26</v>
      </c>
      <c r="B31" s="11"/>
      <c r="C31" s="11"/>
      <c r="D31" s="11"/>
      <c r="E31" s="11"/>
      <c r="F31" s="11"/>
      <c r="G31" s="11"/>
    </row>
    <row r="32" spans="1:7" x14ac:dyDescent="0.2">
      <c r="A32" s="6" t="s">
        <v>24</v>
      </c>
      <c r="B32" s="8">
        <f>((B24-MIN($B$24))*(100000-0))/(MAX($C$24:$G$24)-MIN($B$24))</f>
        <v>0</v>
      </c>
      <c r="C32" s="8">
        <f t="shared" ref="C32:G32" si="4">((C24-MIN($B$24))*(100000-0))/(MAX($C$24:$G$24)-MIN($B$24))</f>
        <v>100000</v>
      </c>
      <c r="D32" s="8">
        <f t="shared" si="4"/>
        <v>78343.825089666454</v>
      </c>
      <c r="E32" s="8">
        <f t="shared" si="4"/>
        <v>73354.972265664779</v>
      </c>
      <c r="F32" s="8">
        <f t="shared" si="4"/>
        <v>63645.484511424977</v>
      </c>
      <c r="G32" s="8">
        <f t="shared" si="4"/>
        <v>49966.976932252801</v>
      </c>
    </row>
    <row r="33" spans="1:7" x14ac:dyDescent="0.2">
      <c r="A33" s="6" t="s">
        <v>32</v>
      </c>
      <c r="B33" s="8">
        <f>((B25-MIN($B$25))*(100000-0))/(MAX($C$25:$G$25)-MIN($B$25))</f>
        <v>0</v>
      </c>
      <c r="C33" s="8">
        <f t="shared" ref="C33:G33" si="5">((C25-MIN($B$25))*(100000-0))/(MAX($C$25:$G$25)-MIN($B$25))</f>
        <v>100000</v>
      </c>
      <c r="D33" s="8">
        <f t="shared" si="5"/>
        <v>91888.102475318039</v>
      </c>
      <c r="E33" s="8">
        <f t="shared" si="5"/>
        <v>96048.451859672117</v>
      </c>
      <c r="F33" s="8">
        <f t="shared" si="5"/>
        <v>77057.401330261942</v>
      </c>
      <c r="G33" s="8">
        <f t="shared" si="5"/>
        <v>52694.240953174303</v>
      </c>
    </row>
    <row r="34" spans="1:7" x14ac:dyDescent="0.2">
      <c r="A34" s="6" t="s">
        <v>33</v>
      </c>
      <c r="B34" s="8">
        <f>((B26-MIN($B$26))*(100000-0))/(MAX($C$26:$G$26)-MIN($B$26))</f>
        <v>0</v>
      </c>
      <c r="C34" s="8">
        <f t="shared" ref="C34:G34" si="6">((C26-MIN($B$26))*(100000-0))/(MAX($C$26:$G$26)-MIN($B$26))</f>
        <v>100000</v>
      </c>
      <c r="D34" s="8">
        <f t="shared" si="6"/>
        <v>54971.895454877267</v>
      </c>
      <c r="E34" s="8">
        <f t="shared" si="6"/>
        <v>79265.902251878375</v>
      </c>
      <c r="F34" s="8">
        <f t="shared" si="6"/>
        <v>77245.186809383857</v>
      </c>
      <c r="G34" s="8">
        <f t="shared" si="6"/>
        <v>64434.434894516708</v>
      </c>
    </row>
    <row r="35" spans="1:7" x14ac:dyDescent="0.2">
      <c r="A35" s="6" t="s">
        <v>96</v>
      </c>
      <c r="B35" s="8">
        <f>((B27-MIN($B$27))*(100000-0))/(MAX($C$27:$G$27)-MIN($B$27))</f>
        <v>0</v>
      </c>
      <c r="C35" s="8">
        <f t="shared" ref="C35:G35" si="7">((C27-MIN($B$27))*(100000-0))/(MAX($C$27:$G$27)-MIN($B$27))</f>
        <v>92825.164280794503</v>
      </c>
      <c r="D35" s="8">
        <f t="shared" si="7"/>
        <v>69725.79534243005</v>
      </c>
      <c r="E35" s="8">
        <f t="shared" si="7"/>
        <v>100000</v>
      </c>
      <c r="F35" s="8">
        <f t="shared" si="7"/>
        <v>62246.504961000763</v>
      </c>
      <c r="G35" s="8">
        <f t="shared" si="7"/>
        <v>82336.603436400532</v>
      </c>
    </row>
  </sheetData>
  <mergeCells count="2">
    <mergeCell ref="A23:G23"/>
    <mergeCell ref="A31:G3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5772-4B48-8B45-8E0B-2A5BB801453A}">
  <dimension ref="A1:G32"/>
  <sheetViews>
    <sheetView zoomScale="90" zoomScaleNormal="90" workbookViewId="0">
      <selection activeCell="I38" sqref="I38"/>
    </sheetView>
  </sheetViews>
  <sheetFormatPr baseColWidth="10" defaultRowHeight="16" x14ac:dyDescent="0.2"/>
  <cols>
    <col min="1" max="1" width="29.33203125" bestFit="1" customWidth="1"/>
    <col min="2" max="2" width="10.1640625" bestFit="1" customWidth="1"/>
    <col min="3" max="3" width="16" bestFit="1" customWidth="1"/>
    <col min="4" max="6" width="14.1640625" bestFit="1" customWidth="1"/>
    <col min="7" max="7" width="12.1640625" bestFit="1" customWidth="1"/>
  </cols>
  <sheetData>
    <row r="1" spans="1:7" x14ac:dyDescent="0.2">
      <c r="A1" s="9" t="s">
        <v>18</v>
      </c>
      <c r="B1" s="10" t="s">
        <v>2</v>
      </c>
      <c r="C1" s="10" t="s">
        <v>19</v>
      </c>
      <c r="D1" s="10" t="s">
        <v>35</v>
      </c>
      <c r="E1" s="10" t="s">
        <v>36</v>
      </c>
      <c r="F1" s="10" t="s">
        <v>37</v>
      </c>
      <c r="G1" s="10" t="s">
        <v>38</v>
      </c>
    </row>
    <row r="2" spans="1:7" x14ac:dyDescent="0.2">
      <c r="A2" s="6" t="s">
        <v>39</v>
      </c>
      <c r="B2" s="7">
        <v>2532.75</v>
      </c>
      <c r="C2" s="7">
        <v>25465.25</v>
      </c>
      <c r="D2" s="7">
        <v>20533.75</v>
      </c>
      <c r="E2" s="7">
        <v>7532.5</v>
      </c>
      <c r="F2" s="7">
        <v>24545.5</v>
      </c>
      <c r="G2" s="7">
        <v>17668.5</v>
      </c>
    </row>
    <row r="3" spans="1:7" x14ac:dyDescent="0.2">
      <c r="A3" s="6" t="s">
        <v>39</v>
      </c>
      <c r="B3" s="7">
        <v>1698.75</v>
      </c>
      <c r="C3" s="7">
        <v>5415.75</v>
      </c>
      <c r="D3" s="7">
        <v>2519.75</v>
      </c>
      <c r="E3" s="7">
        <v>6069.25</v>
      </c>
      <c r="F3" s="7">
        <v>3637.75</v>
      </c>
      <c r="G3" s="7">
        <v>2578.75</v>
      </c>
    </row>
    <row r="4" spans="1:7" x14ac:dyDescent="0.2">
      <c r="A4" s="6" t="s">
        <v>39</v>
      </c>
      <c r="B4" s="7">
        <v>1432.75</v>
      </c>
      <c r="C4" s="7">
        <v>19745.75</v>
      </c>
      <c r="D4" s="7">
        <v>13461</v>
      </c>
      <c r="E4" s="7">
        <v>10072</v>
      </c>
      <c r="F4" s="7">
        <v>7860.75</v>
      </c>
      <c r="G4" s="7">
        <v>9944.5</v>
      </c>
    </row>
    <row r="5" spans="1:7" x14ac:dyDescent="0.2">
      <c r="A5" s="6" t="s">
        <v>39</v>
      </c>
      <c r="B5" s="7">
        <v>1373</v>
      </c>
      <c r="C5" s="7">
        <v>31541.25</v>
      </c>
      <c r="D5" s="7">
        <v>27943.25</v>
      </c>
      <c r="E5" s="7">
        <v>11819.5</v>
      </c>
      <c r="F5" s="7">
        <v>13329</v>
      </c>
      <c r="G5" s="7">
        <v>18370.5</v>
      </c>
    </row>
    <row r="6" spans="1:7" x14ac:dyDescent="0.2">
      <c r="A6" s="6" t="s">
        <v>40</v>
      </c>
      <c r="B6" s="7">
        <v>1780.25</v>
      </c>
      <c r="C6" s="7">
        <v>30465</v>
      </c>
      <c r="D6" s="7">
        <v>17045.75</v>
      </c>
      <c r="E6" s="7">
        <v>21084</v>
      </c>
      <c r="F6" s="7">
        <v>28002.5</v>
      </c>
      <c r="G6" s="7">
        <v>24422.25</v>
      </c>
    </row>
    <row r="7" spans="1:7" x14ac:dyDescent="0.2">
      <c r="A7" s="6" t="s">
        <v>40</v>
      </c>
      <c r="B7" s="7">
        <v>1635</v>
      </c>
      <c r="C7" s="7">
        <v>60468</v>
      </c>
      <c r="D7" s="7">
        <v>46727.5</v>
      </c>
      <c r="E7" s="7">
        <v>33022.25</v>
      </c>
      <c r="F7" s="7">
        <v>25423.5</v>
      </c>
      <c r="G7" s="7">
        <v>30132.75</v>
      </c>
    </row>
    <row r="8" spans="1:7" x14ac:dyDescent="0.2">
      <c r="A8" s="6" t="s">
        <v>40</v>
      </c>
      <c r="B8" s="7">
        <v>1833</v>
      </c>
      <c r="C8" s="7">
        <v>51674.5</v>
      </c>
      <c r="D8" s="7">
        <v>62818</v>
      </c>
      <c r="E8" s="7">
        <v>73671.5</v>
      </c>
      <c r="F8" s="7">
        <v>74978.75</v>
      </c>
      <c r="G8" s="7">
        <v>16631.75</v>
      </c>
    </row>
    <row r="9" spans="1:7" x14ac:dyDescent="0.2">
      <c r="A9" s="6" t="s">
        <v>40</v>
      </c>
      <c r="B9" s="7">
        <v>1060.5</v>
      </c>
      <c r="C9" s="7">
        <v>22375.75</v>
      </c>
      <c r="D9" s="7">
        <v>27778.25</v>
      </c>
      <c r="E9" s="7">
        <v>13331.25</v>
      </c>
      <c r="F9" s="7">
        <v>15001.5</v>
      </c>
      <c r="G9" s="7">
        <v>31849.25</v>
      </c>
    </row>
    <row r="10" spans="1:7" x14ac:dyDescent="0.2">
      <c r="A10" s="6" t="s">
        <v>41</v>
      </c>
      <c r="B10" s="7">
        <v>658</v>
      </c>
      <c r="C10" s="7">
        <v>130909.25</v>
      </c>
      <c r="D10" s="7">
        <v>123610</v>
      </c>
      <c r="E10" s="7">
        <v>54531</v>
      </c>
      <c r="F10" s="7">
        <v>62618.25</v>
      </c>
      <c r="G10" s="7">
        <v>82756</v>
      </c>
    </row>
    <row r="11" spans="1:7" x14ac:dyDescent="0.2">
      <c r="A11" s="6" t="s">
        <v>41</v>
      </c>
      <c r="B11" s="7">
        <v>5970</v>
      </c>
      <c r="C11" s="7">
        <v>11812.75</v>
      </c>
      <c r="D11" s="7">
        <v>15219.25</v>
      </c>
      <c r="E11" s="7">
        <v>6302.25</v>
      </c>
      <c r="F11" s="7">
        <v>11903</v>
      </c>
      <c r="G11" s="7">
        <v>6751.25</v>
      </c>
    </row>
    <row r="12" spans="1:7" x14ac:dyDescent="0.2">
      <c r="A12" s="6" t="s">
        <v>41</v>
      </c>
      <c r="B12" s="7">
        <v>787.75</v>
      </c>
      <c r="C12" s="7">
        <v>90075</v>
      </c>
      <c r="D12" s="7">
        <v>36439.75</v>
      </c>
      <c r="E12" s="7">
        <v>46069.75</v>
      </c>
      <c r="F12" s="7">
        <v>25652.25</v>
      </c>
      <c r="G12" s="7">
        <v>12343.25</v>
      </c>
    </row>
    <row r="13" spans="1:7" x14ac:dyDescent="0.2">
      <c r="A13" s="6" t="s">
        <v>41</v>
      </c>
      <c r="B13" s="7">
        <v>5252.75</v>
      </c>
      <c r="C13" s="7">
        <v>8584.75</v>
      </c>
      <c r="D13" s="7">
        <v>3173.25</v>
      </c>
      <c r="E13" s="7">
        <v>20219.25</v>
      </c>
      <c r="F13" s="7">
        <v>15796</v>
      </c>
      <c r="G13" s="7">
        <v>6551</v>
      </c>
    </row>
    <row r="22" spans="1:7" x14ac:dyDescent="0.2">
      <c r="A22" s="11" t="s">
        <v>34</v>
      </c>
      <c r="B22" s="11"/>
      <c r="C22" s="11"/>
      <c r="D22" s="11"/>
      <c r="E22" s="11"/>
      <c r="F22" s="11"/>
      <c r="G22" s="11"/>
    </row>
    <row r="23" spans="1:7" x14ac:dyDescent="0.2">
      <c r="A23" s="6" t="s">
        <v>39</v>
      </c>
      <c r="B23" s="8">
        <f t="shared" ref="B23:G23" si="0">AVERAGE(B2:B5)</f>
        <v>1759.3125</v>
      </c>
      <c r="C23" s="8">
        <f t="shared" si="0"/>
        <v>20542</v>
      </c>
      <c r="D23" s="8">
        <f t="shared" si="0"/>
        <v>16114.4375</v>
      </c>
      <c r="E23" s="8">
        <f t="shared" si="0"/>
        <v>8873.3125</v>
      </c>
      <c r="F23" s="8">
        <f t="shared" si="0"/>
        <v>12343.25</v>
      </c>
      <c r="G23" s="8">
        <f t="shared" si="0"/>
        <v>12140.5625</v>
      </c>
    </row>
    <row r="24" spans="1:7" x14ac:dyDescent="0.2">
      <c r="A24" s="6" t="s">
        <v>40</v>
      </c>
      <c r="B24" s="8">
        <f t="shared" ref="B24:G24" si="1">AVERAGE(B6:B9)</f>
        <v>1577.1875</v>
      </c>
      <c r="C24" s="8">
        <f t="shared" si="1"/>
        <v>41245.8125</v>
      </c>
      <c r="D24" s="8">
        <f t="shared" si="1"/>
        <v>38592.375</v>
      </c>
      <c r="E24" s="8">
        <f t="shared" si="1"/>
        <v>35277.25</v>
      </c>
      <c r="F24" s="8">
        <f t="shared" si="1"/>
        <v>35851.5625</v>
      </c>
      <c r="G24" s="8">
        <f t="shared" si="1"/>
        <v>25759</v>
      </c>
    </row>
    <row r="25" spans="1:7" x14ac:dyDescent="0.2">
      <c r="A25" s="6" t="s">
        <v>41</v>
      </c>
      <c r="B25" s="8">
        <f t="shared" ref="B25:G25" si="2">AVERAGE(B10:B13)</f>
        <v>3167.125</v>
      </c>
      <c r="C25" s="8">
        <f t="shared" si="2"/>
        <v>60345.4375</v>
      </c>
      <c r="D25" s="8">
        <f t="shared" si="2"/>
        <v>44610.5625</v>
      </c>
      <c r="E25" s="8">
        <f t="shared" si="2"/>
        <v>31780.5625</v>
      </c>
      <c r="F25" s="8">
        <f t="shared" si="2"/>
        <v>28992.375</v>
      </c>
      <c r="G25" s="8">
        <f t="shared" si="2"/>
        <v>27100.375</v>
      </c>
    </row>
    <row r="29" spans="1:7" x14ac:dyDescent="0.2">
      <c r="A29" s="11" t="s">
        <v>26</v>
      </c>
      <c r="B29" s="11"/>
      <c r="C29" s="11"/>
      <c r="D29" s="11"/>
      <c r="E29" s="11"/>
      <c r="F29" s="11"/>
      <c r="G29" s="11"/>
    </row>
    <row r="30" spans="1:7" x14ac:dyDescent="0.2">
      <c r="A30" s="6" t="s">
        <v>39</v>
      </c>
      <c r="B30" s="8">
        <f t="shared" ref="B30:G30" si="3">((B23-MIN($B$23))*(100000-0))/(MAX($C$23:$G$23)-MIN($B$23))</f>
        <v>0</v>
      </c>
      <c r="C30" s="8">
        <f t="shared" si="3"/>
        <v>100000</v>
      </c>
      <c r="D30" s="8">
        <f t="shared" si="3"/>
        <v>76427.428183533368</v>
      </c>
      <c r="E30" s="8">
        <f t="shared" si="3"/>
        <v>37875.304053267137</v>
      </c>
      <c r="F30" s="8">
        <f t="shared" si="3"/>
        <v>56349.430825594049</v>
      </c>
      <c r="G30" s="8">
        <f t="shared" si="3"/>
        <v>55270.312089257728</v>
      </c>
    </row>
    <row r="31" spans="1:7" x14ac:dyDescent="0.2">
      <c r="A31" s="6" t="s">
        <v>40</v>
      </c>
      <c r="B31" s="8">
        <f t="shared" ref="B31:G32" si="4">((B24-MIN($B24))*(100000-0))/(MAX($C24:$G24)-MIN($B24))</f>
        <v>0</v>
      </c>
      <c r="C31" s="8">
        <f t="shared" si="4"/>
        <v>100000</v>
      </c>
      <c r="D31" s="8">
        <f t="shared" si="4"/>
        <v>93310.991999344566</v>
      </c>
      <c r="E31" s="8">
        <f t="shared" si="4"/>
        <v>84953.946601375777</v>
      </c>
      <c r="F31" s="8">
        <f t="shared" si="4"/>
        <v>86401.721763736452</v>
      </c>
      <c r="G31" s="8">
        <f t="shared" si="4"/>
        <v>60959.542963740234</v>
      </c>
    </row>
    <row r="32" spans="1:7" x14ac:dyDescent="0.2">
      <c r="A32" s="6" t="s">
        <v>41</v>
      </c>
      <c r="B32" s="8">
        <f t="shared" si="4"/>
        <v>0</v>
      </c>
      <c r="C32" s="8">
        <f t="shared" si="4"/>
        <v>100000</v>
      </c>
      <c r="D32" s="8">
        <f t="shared" si="4"/>
        <v>72481.043402601295</v>
      </c>
      <c r="E32" s="8">
        <f t="shared" si="4"/>
        <v>50042.4658387741</v>
      </c>
      <c r="F32" s="8">
        <f t="shared" si="4"/>
        <v>45166.163307110539</v>
      </c>
      <c r="G32" s="8">
        <f t="shared" si="4"/>
        <v>41857.21640525855</v>
      </c>
    </row>
  </sheetData>
  <mergeCells count="2">
    <mergeCell ref="A22:G22"/>
    <mergeCell ref="A29:G29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393F-0846-6640-B170-0F91FB113D4B}">
  <dimension ref="A1:G33"/>
  <sheetViews>
    <sheetView workbookViewId="0">
      <selection activeCell="I26" sqref="I26"/>
    </sheetView>
  </sheetViews>
  <sheetFormatPr baseColWidth="10" defaultRowHeight="16" x14ac:dyDescent="0.2"/>
  <cols>
    <col min="1" max="1" width="29.33203125" bestFit="1" customWidth="1"/>
    <col min="2" max="2" width="10.1640625" bestFit="1" customWidth="1"/>
    <col min="3" max="3" width="16" bestFit="1" customWidth="1"/>
    <col min="4" max="6" width="14.1640625" bestFit="1" customWidth="1"/>
    <col min="7" max="7" width="12.1640625" bestFit="1" customWidth="1"/>
  </cols>
  <sheetData>
    <row r="1" spans="1:7" x14ac:dyDescent="0.2">
      <c r="A1" s="9" t="s">
        <v>18</v>
      </c>
      <c r="B1" s="10" t="s">
        <v>2</v>
      </c>
      <c r="C1" s="10" t="s">
        <v>19</v>
      </c>
      <c r="D1" s="10" t="s">
        <v>42</v>
      </c>
      <c r="E1" s="10" t="s">
        <v>43</v>
      </c>
      <c r="F1" s="10" t="s">
        <v>44</v>
      </c>
      <c r="G1" s="10" t="s">
        <v>45</v>
      </c>
    </row>
    <row r="2" spans="1:7" x14ac:dyDescent="0.2">
      <c r="A2" s="6" t="s">
        <v>46</v>
      </c>
      <c r="B2" s="7">
        <v>2044.25</v>
      </c>
      <c r="C2" s="7">
        <v>43098.75</v>
      </c>
      <c r="D2" s="7">
        <v>25009.75</v>
      </c>
      <c r="E2" s="7">
        <v>9475.75</v>
      </c>
      <c r="F2" s="7">
        <v>11667.75</v>
      </c>
      <c r="G2" s="7">
        <v>12860.25</v>
      </c>
    </row>
    <row r="3" spans="1:7" x14ac:dyDescent="0.2">
      <c r="A3" s="6" t="s">
        <v>46</v>
      </c>
      <c r="B3" s="7">
        <v>1406.25</v>
      </c>
      <c r="C3" s="7">
        <v>30784.25</v>
      </c>
      <c r="D3" s="7">
        <v>8894.75</v>
      </c>
      <c r="E3" s="7">
        <v>21931.25</v>
      </c>
      <c r="F3" s="7">
        <v>17281.5</v>
      </c>
      <c r="G3" s="7">
        <v>13212.5</v>
      </c>
    </row>
    <row r="4" spans="1:7" x14ac:dyDescent="0.2">
      <c r="A4" s="6" t="s">
        <v>46</v>
      </c>
      <c r="B4" s="7">
        <v>2033.5</v>
      </c>
      <c r="C4" s="7">
        <v>22789.5</v>
      </c>
      <c r="D4" s="7">
        <v>17065.75</v>
      </c>
      <c r="E4" s="7">
        <v>9526.5</v>
      </c>
      <c r="F4" s="7">
        <v>17653</v>
      </c>
      <c r="G4" s="7">
        <v>13986.75</v>
      </c>
    </row>
    <row r="5" spans="1:7" x14ac:dyDescent="0.2">
      <c r="A5" s="6" t="s">
        <v>46</v>
      </c>
      <c r="B5" s="7">
        <v>1826.5</v>
      </c>
      <c r="C5" s="7">
        <v>29638</v>
      </c>
      <c r="D5" s="7">
        <v>20520.75</v>
      </c>
      <c r="E5" s="7">
        <v>8852.75</v>
      </c>
      <c r="F5" s="7">
        <v>8963</v>
      </c>
      <c r="G5" s="7">
        <v>12937.25</v>
      </c>
    </row>
    <row r="6" spans="1:7" x14ac:dyDescent="0.2">
      <c r="A6" s="6" t="s">
        <v>47</v>
      </c>
      <c r="B6" s="7">
        <v>1100.25</v>
      </c>
      <c r="C6" s="7">
        <v>21165.25</v>
      </c>
      <c r="D6" s="7">
        <v>12880</v>
      </c>
      <c r="E6" s="7">
        <v>14874</v>
      </c>
      <c r="F6" s="7">
        <v>23612.25</v>
      </c>
      <c r="G6" s="7">
        <v>14510.75</v>
      </c>
    </row>
    <row r="7" spans="1:7" x14ac:dyDescent="0.2">
      <c r="A7" s="6" t="s">
        <v>47</v>
      </c>
      <c r="B7" s="7">
        <v>917.5</v>
      </c>
      <c r="C7" s="7">
        <v>81442</v>
      </c>
      <c r="D7" s="7">
        <v>90473.25</v>
      </c>
      <c r="E7" s="7">
        <v>88472.75</v>
      </c>
      <c r="F7" s="7">
        <v>99434</v>
      </c>
      <c r="G7" s="7">
        <v>137368.25</v>
      </c>
    </row>
    <row r="8" spans="1:7" x14ac:dyDescent="0.2">
      <c r="A8" s="6" t="s">
        <v>47</v>
      </c>
      <c r="B8" s="7">
        <v>1278.5</v>
      </c>
      <c r="C8" s="7">
        <v>37791</v>
      </c>
      <c r="D8" s="7">
        <v>21425.25</v>
      </c>
      <c r="E8" s="7">
        <v>36932.5</v>
      </c>
      <c r="F8" s="7">
        <v>51293.5</v>
      </c>
      <c r="G8" s="7">
        <v>23799.5</v>
      </c>
    </row>
    <row r="9" spans="1:7" x14ac:dyDescent="0.2">
      <c r="A9" s="6" t="s">
        <v>47</v>
      </c>
      <c r="B9" s="7">
        <v>1032.25</v>
      </c>
      <c r="C9" s="7">
        <v>82366.25</v>
      </c>
      <c r="D9" s="7">
        <v>50752.5</v>
      </c>
      <c r="E9" s="7">
        <v>72270</v>
      </c>
      <c r="F9" s="7">
        <v>93552</v>
      </c>
      <c r="G9" s="7">
        <v>67998.5</v>
      </c>
    </row>
    <row r="10" spans="1:7" x14ac:dyDescent="0.2">
      <c r="A10" s="6" t="s">
        <v>48</v>
      </c>
      <c r="B10" s="7">
        <v>814</v>
      </c>
      <c r="C10" s="7">
        <v>113396.75</v>
      </c>
      <c r="D10" s="7">
        <v>101308.75</v>
      </c>
      <c r="E10" s="7">
        <v>82115.5</v>
      </c>
      <c r="F10" s="7">
        <v>87344</v>
      </c>
      <c r="G10" s="7">
        <v>77214.5</v>
      </c>
    </row>
    <row r="11" spans="1:7" x14ac:dyDescent="0.2">
      <c r="A11" s="6" t="s">
        <v>48</v>
      </c>
      <c r="B11" s="7">
        <v>1474.5</v>
      </c>
      <c r="C11" s="7">
        <v>67085.25</v>
      </c>
      <c r="D11" s="7">
        <v>31618.5</v>
      </c>
      <c r="E11" s="7">
        <v>20969.5</v>
      </c>
      <c r="F11" s="7">
        <v>26416</v>
      </c>
      <c r="G11" s="7">
        <v>27212.75</v>
      </c>
    </row>
    <row r="12" spans="1:7" x14ac:dyDescent="0.2">
      <c r="A12" s="6" t="s">
        <v>48</v>
      </c>
      <c r="B12" s="7">
        <v>2885</v>
      </c>
      <c r="C12" s="7">
        <v>9872</v>
      </c>
      <c r="D12" s="7">
        <v>14053</v>
      </c>
      <c r="E12" s="7">
        <v>10615.75</v>
      </c>
      <c r="F12" s="7">
        <v>13078.5</v>
      </c>
      <c r="G12" s="7">
        <v>13216.75</v>
      </c>
    </row>
    <row r="13" spans="1:7" x14ac:dyDescent="0.2">
      <c r="A13" s="6" t="s">
        <v>48</v>
      </c>
      <c r="B13" s="7">
        <v>1197</v>
      </c>
      <c r="C13" s="7">
        <v>24255</v>
      </c>
      <c r="D13" s="7">
        <v>34274.25</v>
      </c>
      <c r="E13" s="7">
        <v>9952.3333299999995</v>
      </c>
      <c r="F13" s="7">
        <v>11546.25</v>
      </c>
      <c r="G13" s="7">
        <v>12259.5</v>
      </c>
    </row>
    <row r="14" spans="1:7" x14ac:dyDescent="0.2">
      <c r="A14" s="8" t="s">
        <v>49</v>
      </c>
      <c r="B14" s="8">
        <v>2678.5</v>
      </c>
      <c r="C14" s="8">
        <v>29318.5</v>
      </c>
      <c r="D14" s="8">
        <v>18245.25</v>
      </c>
      <c r="E14" s="8">
        <v>26955</v>
      </c>
      <c r="F14" s="8">
        <v>31334.5</v>
      </c>
      <c r="G14" s="8">
        <v>33046.25</v>
      </c>
    </row>
    <row r="15" spans="1:7" x14ac:dyDescent="0.2">
      <c r="A15" s="8" t="s">
        <v>49</v>
      </c>
      <c r="B15" s="8">
        <v>1467.75</v>
      </c>
      <c r="C15" s="8">
        <v>33598.75</v>
      </c>
      <c r="D15" s="8">
        <v>25698.75</v>
      </c>
      <c r="E15" s="8">
        <v>27027.5</v>
      </c>
      <c r="F15" s="8">
        <v>27382.25</v>
      </c>
      <c r="G15" s="8">
        <v>23031.75</v>
      </c>
    </row>
    <row r="16" spans="1:7" x14ac:dyDescent="0.2">
      <c r="A16" s="8" t="s">
        <v>49</v>
      </c>
      <c r="B16" s="8">
        <v>1036.5</v>
      </c>
      <c r="C16" s="8">
        <v>25229.75</v>
      </c>
      <c r="D16" s="8">
        <v>20927.75</v>
      </c>
      <c r="E16" s="8">
        <v>27270</v>
      </c>
      <c r="F16" s="8">
        <v>26961.75</v>
      </c>
      <c r="G16" s="8">
        <v>25412.25</v>
      </c>
    </row>
    <row r="17" spans="1:7" x14ac:dyDescent="0.2">
      <c r="A17" s="8" t="s">
        <v>49</v>
      </c>
      <c r="B17" s="8">
        <v>3041.5</v>
      </c>
      <c r="C17" s="8">
        <v>27747.25</v>
      </c>
      <c r="D17" s="8">
        <v>20115.75</v>
      </c>
      <c r="E17" s="8">
        <v>24259.5</v>
      </c>
      <c r="F17" s="8">
        <v>37861.25</v>
      </c>
      <c r="G17" s="8">
        <v>20201.5</v>
      </c>
    </row>
    <row r="23" spans="1:7" x14ac:dyDescent="0.2">
      <c r="A23" s="11" t="s">
        <v>34</v>
      </c>
      <c r="B23" s="11"/>
      <c r="C23" s="11"/>
      <c r="D23" s="11"/>
      <c r="E23" s="11"/>
      <c r="F23" s="11"/>
      <c r="G23" s="11"/>
    </row>
    <row r="24" spans="1:7" x14ac:dyDescent="0.2">
      <c r="A24" s="6" t="s">
        <v>46</v>
      </c>
      <c r="B24" s="8">
        <f>AVERAGE(B2:B5)</f>
        <v>1827.625</v>
      </c>
      <c r="C24" s="8">
        <f t="shared" ref="C24:G24" si="0">AVERAGE(C2:C5)</f>
        <v>31577.625</v>
      </c>
      <c r="D24" s="8">
        <f t="shared" si="0"/>
        <v>17872.75</v>
      </c>
      <c r="E24" s="8">
        <f t="shared" si="0"/>
        <v>12446.5625</v>
      </c>
      <c r="F24" s="8">
        <f t="shared" si="0"/>
        <v>13891.3125</v>
      </c>
      <c r="G24" s="8">
        <f t="shared" si="0"/>
        <v>13249.1875</v>
      </c>
    </row>
    <row r="25" spans="1:7" x14ac:dyDescent="0.2">
      <c r="A25" s="6" t="s">
        <v>47</v>
      </c>
      <c r="B25" s="8">
        <f>AVERAGE(B6:B9)</f>
        <v>1082.125</v>
      </c>
      <c r="C25" s="8">
        <f t="shared" ref="C25:G25" si="1">AVERAGE(C6:C9)</f>
        <v>55691.125</v>
      </c>
      <c r="D25" s="8">
        <f t="shared" si="1"/>
        <v>43882.75</v>
      </c>
      <c r="E25" s="8">
        <f t="shared" si="1"/>
        <v>53137.3125</v>
      </c>
      <c r="F25" s="8">
        <f t="shared" si="1"/>
        <v>66972.9375</v>
      </c>
      <c r="G25" s="8">
        <f t="shared" si="1"/>
        <v>60919.25</v>
      </c>
    </row>
    <row r="26" spans="1:7" x14ac:dyDescent="0.2">
      <c r="A26" s="6" t="s">
        <v>48</v>
      </c>
      <c r="B26" s="8">
        <f>AVERAGE(B10:B13)</f>
        <v>1592.625</v>
      </c>
      <c r="C26" s="8">
        <f t="shared" ref="C26:G26" si="2">AVERAGE(C10:C13)</f>
        <v>53652.25</v>
      </c>
      <c r="D26" s="8">
        <f t="shared" si="2"/>
        <v>45313.625</v>
      </c>
      <c r="E26" s="8">
        <f t="shared" si="2"/>
        <v>30913.270832499999</v>
      </c>
      <c r="F26" s="8">
        <f t="shared" si="2"/>
        <v>34596.1875</v>
      </c>
      <c r="G26" s="8">
        <f t="shared" si="2"/>
        <v>32475.875</v>
      </c>
    </row>
    <row r="27" spans="1:7" x14ac:dyDescent="0.2">
      <c r="A27" s="8" t="s">
        <v>49</v>
      </c>
      <c r="B27" s="8">
        <f>AVERAGE(B14:B17)</f>
        <v>2056.0625</v>
      </c>
      <c r="C27" s="8">
        <f t="shared" ref="C27:G27" si="3">AVERAGE(C14:C17)</f>
        <v>28973.5625</v>
      </c>
      <c r="D27" s="8">
        <f t="shared" si="3"/>
        <v>21246.875</v>
      </c>
      <c r="E27" s="8">
        <f t="shared" si="3"/>
        <v>26378</v>
      </c>
      <c r="F27" s="8">
        <f t="shared" si="3"/>
        <v>30884.9375</v>
      </c>
      <c r="G27" s="8">
        <f t="shared" si="3"/>
        <v>25422.9375</v>
      </c>
    </row>
    <row r="28" spans="1:7" x14ac:dyDescent="0.2">
      <c r="A28" s="8"/>
      <c r="B28" s="8"/>
      <c r="C28" s="8"/>
      <c r="D28" s="8"/>
      <c r="E28" s="8"/>
      <c r="F28" s="8"/>
      <c r="G28" s="8"/>
    </row>
    <row r="29" spans="1:7" x14ac:dyDescent="0.2">
      <c r="A29" s="11" t="s">
        <v>26</v>
      </c>
      <c r="B29" s="11"/>
      <c r="C29" s="11"/>
      <c r="D29" s="11"/>
      <c r="E29" s="11"/>
      <c r="F29" s="11"/>
      <c r="G29" s="11"/>
    </row>
    <row r="30" spans="1:7" x14ac:dyDescent="0.2">
      <c r="A30" s="6" t="s">
        <v>46</v>
      </c>
      <c r="B30" s="8">
        <f>((B24-MIN($B24))*(100000-0))/(MAX($C24:$G24)-MIN($B24))</f>
        <v>0</v>
      </c>
      <c r="C30" s="8">
        <f t="shared" ref="C30:G30" si="4">((C24-MIN($B24))*(100000-0))/(MAX($C24:$G24)-MIN($B24))</f>
        <v>100000</v>
      </c>
      <c r="D30" s="8">
        <f t="shared" si="4"/>
        <v>53933.193277310922</v>
      </c>
      <c r="E30" s="8">
        <f t="shared" si="4"/>
        <v>35693.907563025212</v>
      </c>
      <c r="F30" s="8">
        <f t="shared" si="4"/>
        <v>40550.210084033613</v>
      </c>
      <c r="G30" s="8">
        <f t="shared" si="4"/>
        <v>38391.806722689078</v>
      </c>
    </row>
    <row r="31" spans="1:7" x14ac:dyDescent="0.2">
      <c r="A31" s="6" t="s">
        <v>47</v>
      </c>
      <c r="B31" s="8">
        <f t="shared" ref="B31:G33" si="5">((B25-MIN($B25))*(100000-0))/(MAX($C25:$G25)-MIN($B25))</f>
        <v>0</v>
      </c>
      <c r="C31" s="8">
        <f t="shared" si="5"/>
        <v>82878.018843674145</v>
      </c>
      <c r="D31" s="8">
        <f t="shared" si="5"/>
        <v>64956.893648867968</v>
      </c>
      <c r="E31" s="8">
        <f t="shared" si="5"/>
        <v>79002.193970517517</v>
      </c>
      <c r="F31" s="8">
        <f t="shared" si="5"/>
        <v>100000</v>
      </c>
      <c r="G31" s="8">
        <f t="shared" si="5"/>
        <v>90812.546893392762</v>
      </c>
    </row>
    <row r="32" spans="1:7" x14ac:dyDescent="0.2">
      <c r="A32" s="6" t="s">
        <v>48</v>
      </c>
      <c r="B32" s="8">
        <f t="shared" si="5"/>
        <v>0</v>
      </c>
      <c r="C32" s="8">
        <f t="shared" si="5"/>
        <v>100000</v>
      </c>
      <c r="D32" s="8">
        <f t="shared" si="5"/>
        <v>83982.548856239358</v>
      </c>
      <c r="E32" s="8">
        <f t="shared" si="5"/>
        <v>56321.277443892461</v>
      </c>
      <c r="F32" s="8">
        <f t="shared" si="5"/>
        <v>63395.697721602875</v>
      </c>
      <c r="G32" s="8">
        <f t="shared" si="5"/>
        <v>59322.843758478863</v>
      </c>
    </row>
    <row r="33" spans="1:7" x14ac:dyDescent="0.2">
      <c r="A33" s="8" t="s">
        <v>49</v>
      </c>
      <c r="B33" s="8">
        <f t="shared" si="5"/>
        <v>0</v>
      </c>
      <c r="C33" s="8">
        <f t="shared" si="5"/>
        <v>93369.928587223752</v>
      </c>
      <c r="D33" s="8">
        <f t="shared" si="5"/>
        <v>66568.024246523666</v>
      </c>
      <c r="E33" s="8">
        <f t="shared" si="5"/>
        <v>84366.585584765271</v>
      </c>
      <c r="F33" s="8">
        <f t="shared" si="5"/>
        <v>100000</v>
      </c>
      <c r="G33" s="8">
        <f t="shared" si="5"/>
        <v>81053.717843655017</v>
      </c>
    </row>
  </sheetData>
  <mergeCells count="2">
    <mergeCell ref="A23:G23"/>
    <mergeCell ref="A29:G29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C4C97-BACB-DD49-9E15-0000621C0B98}">
  <dimension ref="A1:G34"/>
  <sheetViews>
    <sheetView topLeftCell="A4" zoomScaleNormal="100" workbookViewId="0">
      <selection activeCell="A28" sqref="A28"/>
    </sheetView>
  </sheetViews>
  <sheetFormatPr baseColWidth="10" defaultRowHeight="16" x14ac:dyDescent="0.2"/>
  <cols>
    <col min="1" max="1" width="29.33203125" bestFit="1" customWidth="1"/>
    <col min="2" max="2" width="10.1640625" bestFit="1" customWidth="1"/>
    <col min="3" max="3" width="16" bestFit="1" customWidth="1"/>
    <col min="4" max="6" width="14.1640625" bestFit="1" customWidth="1"/>
    <col min="7" max="7" width="12.1640625" bestFit="1" customWidth="1"/>
  </cols>
  <sheetData>
    <row r="1" spans="1:7" x14ac:dyDescent="0.2">
      <c r="A1" s="9" t="s">
        <v>18</v>
      </c>
      <c r="B1" s="10" t="s">
        <v>2</v>
      </c>
      <c r="C1" s="10" t="s">
        <v>19</v>
      </c>
      <c r="D1" s="10" t="s">
        <v>50</v>
      </c>
      <c r="E1" s="10" t="s">
        <v>51</v>
      </c>
      <c r="F1" s="10" t="s">
        <v>52</v>
      </c>
      <c r="G1" s="10" t="s">
        <v>53</v>
      </c>
    </row>
    <row r="2" spans="1:7" x14ac:dyDescent="0.2">
      <c r="A2" s="6" t="s">
        <v>54</v>
      </c>
      <c r="B2" s="7">
        <v>2532.75</v>
      </c>
      <c r="C2" s="7">
        <v>25465.25</v>
      </c>
      <c r="D2" s="7">
        <v>20533.75</v>
      </c>
      <c r="E2" s="7">
        <v>7532.5</v>
      </c>
      <c r="F2" s="7">
        <v>24545.5</v>
      </c>
      <c r="G2" s="7">
        <v>17668.5</v>
      </c>
    </row>
    <row r="3" spans="1:7" x14ac:dyDescent="0.2">
      <c r="A3" s="6" t="s">
        <v>54</v>
      </c>
      <c r="B3" s="7">
        <v>1698.75</v>
      </c>
      <c r="C3" s="7">
        <v>5415.75</v>
      </c>
      <c r="D3" s="7">
        <v>2519.75</v>
      </c>
      <c r="E3" s="7">
        <v>6069.25</v>
      </c>
      <c r="F3" s="7">
        <v>3637.75</v>
      </c>
      <c r="G3" s="7">
        <v>2578.75</v>
      </c>
    </row>
    <row r="4" spans="1:7" x14ac:dyDescent="0.2">
      <c r="A4" s="6" t="s">
        <v>54</v>
      </c>
      <c r="B4" s="7">
        <v>1432.75</v>
      </c>
      <c r="C4" s="7">
        <v>19745.75</v>
      </c>
      <c r="D4" s="7">
        <v>13461</v>
      </c>
      <c r="E4" s="7">
        <v>10072</v>
      </c>
      <c r="F4" s="7">
        <v>7860.75</v>
      </c>
      <c r="G4" s="7">
        <v>9944.5</v>
      </c>
    </row>
    <row r="5" spans="1:7" x14ac:dyDescent="0.2">
      <c r="A5" s="6" t="s">
        <v>54</v>
      </c>
      <c r="B5" s="7">
        <v>1373</v>
      </c>
      <c r="C5" s="7">
        <v>31541.25</v>
      </c>
      <c r="D5" s="7">
        <v>27943.25</v>
      </c>
      <c r="E5" s="7">
        <v>11819.5</v>
      </c>
      <c r="F5" s="7">
        <v>13329</v>
      </c>
      <c r="G5" s="7">
        <v>18370.5</v>
      </c>
    </row>
    <row r="6" spans="1:7" x14ac:dyDescent="0.2">
      <c r="A6" s="6" t="s">
        <v>55</v>
      </c>
      <c r="B6" s="7">
        <v>2920.25</v>
      </c>
      <c r="C6" s="7">
        <v>95831.75</v>
      </c>
      <c r="D6" s="7">
        <v>62354</v>
      </c>
      <c r="E6" s="7">
        <v>31583.25</v>
      </c>
      <c r="F6" s="7">
        <v>76004.5</v>
      </c>
      <c r="G6" s="7">
        <v>55241.5</v>
      </c>
    </row>
    <row r="7" spans="1:7" x14ac:dyDescent="0.2">
      <c r="A7" s="6" t="s">
        <v>55</v>
      </c>
      <c r="B7" s="7">
        <v>1199.5</v>
      </c>
      <c r="C7" s="7">
        <v>85828</v>
      </c>
      <c r="D7" s="7">
        <v>63885.75</v>
      </c>
      <c r="E7" s="7">
        <v>66889.75</v>
      </c>
      <c r="F7" s="7">
        <v>61214.25</v>
      </c>
      <c r="G7" s="7">
        <v>75168</v>
      </c>
    </row>
    <row r="8" spans="1:7" x14ac:dyDescent="0.2">
      <c r="A8" s="6" t="s">
        <v>55</v>
      </c>
      <c r="B8" s="7">
        <v>4119.25</v>
      </c>
      <c r="C8" s="7">
        <v>5463.3333300000004</v>
      </c>
      <c r="D8" s="7">
        <v>7092.5</v>
      </c>
      <c r="E8" s="7">
        <v>8544</v>
      </c>
      <c r="F8" s="7">
        <v>8547.25</v>
      </c>
      <c r="G8" s="7">
        <v>6150.5</v>
      </c>
    </row>
    <row r="9" spans="1:7" x14ac:dyDescent="0.2">
      <c r="A9" s="6" t="s">
        <v>55</v>
      </c>
      <c r="B9" s="7">
        <v>1454.5</v>
      </c>
      <c r="C9" s="7">
        <v>51225.5</v>
      </c>
      <c r="D9" s="7">
        <v>37196.5</v>
      </c>
      <c r="E9" s="7">
        <v>26152</v>
      </c>
      <c r="F9" s="7">
        <v>30674.25</v>
      </c>
      <c r="G9" s="7">
        <v>18586.25</v>
      </c>
    </row>
    <row r="10" spans="1:7" x14ac:dyDescent="0.2">
      <c r="A10" s="6" t="s">
        <v>56</v>
      </c>
      <c r="B10" s="8">
        <v>1527.25</v>
      </c>
      <c r="C10" s="8">
        <v>47365.75</v>
      </c>
      <c r="D10" s="8">
        <v>12046</v>
      </c>
      <c r="E10" s="8">
        <v>20014.5</v>
      </c>
      <c r="F10" s="8">
        <v>21456</v>
      </c>
      <c r="G10" s="8">
        <v>44346.75</v>
      </c>
    </row>
    <row r="11" spans="1:7" x14ac:dyDescent="0.2">
      <c r="A11" s="6" t="s">
        <v>56</v>
      </c>
      <c r="B11" s="8">
        <v>757</v>
      </c>
      <c r="C11" s="8">
        <v>40601.25</v>
      </c>
      <c r="D11" s="8">
        <v>26365.5</v>
      </c>
      <c r="E11" s="8">
        <v>10899.5</v>
      </c>
      <c r="F11" s="8">
        <v>15320.5</v>
      </c>
      <c r="G11" s="8">
        <v>25819.5</v>
      </c>
    </row>
    <row r="12" spans="1:7" x14ac:dyDescent="0.2">
      <c r="A12" s="6" t="s">
        <v>56</v>
      </c>
      <c r="B12" s="8">
        <v>1179.25</v>
      </c>
      <c r="C12" s="8">
        <v>29186.5</v>
      </c>
      <c r="D12" s="8">
        <v>21205</v>
      </c>
      <c r="E12" s="8">
        <v>22989.5</v>
      </c>
      <c r="F12" s="8">
        <v>22967.5</v>
      </c>
      <c r="G12" s="8">
        <v>40599</v>
      </c>
    </row>
    <row r="13" spans="1:7" x14ac:dyDescent="0.2">
      <c r="A13" s="6" t="s">
        <v>56</v>
      </c>
      <c r="B13" s="8">
        <v>1313.5</v>
      </c>
      <c r="C13" s="8">
        <v>38160.75</v>
      </c>
      <c r="D13" s="8">
        <v>15732</v>
      </c>
      <c r="E13" s="8">
        <v>29534.25</v>
      </c>
      <c r="F13" s="8">
        <v>22505.5</v>
      </c>
      <c r="G13" s="8">
        <v>32553.5</v>
      </c>
    </row>
    <row r="14" spans="1:7" x14ac:dyDescent="0.2">
      <c r="A14" s="8"/>
      <c r="B14" s="8"/>
      <c r="C14" s="8"/>
      <c r="D14" s="8"/>
      <c r="E14" s="8"/>
      <c r="F14" s="8"/>
      <c r="G14" s="8"/>
    </row>
    <row r="15" spans="1:7" x14ac:dyDescent="0.2">
      <c r="A15" s="8"/>
      <c r="B15" s="8"/>
      <c r="C15" s="8"/>
      <c r="D15" s="8"/>
      <c r="E15" s="8"/>
      <c r="F15" s="8"/>
      <c r="G15" s="8"/>
    </row>
    <row r="16" spans="1:7" x14ac:dyDescent="0.2">
      <c r="A16" s="8"/>
      <c r="B16" s="8"/>
      <c r="C16" s="8"/>
      <c r="D16" s="8"/>
      <c r="E16" s="8"/>
      <c r="F16" s="8"/>
      <c r="G16" s="8"/>
    </row>
    <row r="17" spans="1:7" x14ac:dyDescent="0.2">
      <c r="A17" s="8"/>
      <c r="B17" s="8"/>
      <c r="C17" s="8"/>
      <c r="D17" s="8"/>
      <c r="E17" s="8"/>
      <c r="F17" s="8"/>
      <c r="G17" s="8"/>
    </row>
    <row r="18" spans="1:7" x14ac:dyDescent="0.2">
      <c r="A18" s="8"/>
      <c r="B18" s="8"/>
      <c r="C18" s="8"/>
      <c r="D18" s="8"/>
      <c r="E18" s="8"/>
      <c r="F18" s="8"/>
      <c r="G18" s="8"/>
    </row>
    <row r="19" spans="1:7" x14ac:dyDescent="0.2">
      <c r="A19" s="8"/>
      <c r="B19" s="8"/>
      <c r="C19" s="8"/>
      <c r="D19" s="8"/>
      <c r="E19" s="8"/>
      <c r="F19" s="8"/>
      <c r="G19" s="8"/>
    </row>
    <row r="20" spans="1:7" x14ac:dyDescent="0.2">
      <c r="A20" s="8"/>
      <c r="B20" s="8"/>
      <c r="C20" s="8"/>
      <c r="D20" s="8"/>
      <c r="E20" s="8"/>
      <c r="F20" s="8"/>
      <c r="G20" s="8"/>
    </row>
    <row r="21" spans="1:7" x14ac:dyDescent="0.2">
      <c r="A21" s="8"/>
      <c r="B21" s="8"/>
      <c r="C21" s="8"/>
      <c r="D21" s="8"/>
      <c r="E21" s="8"/>
      <c r="F21" s="8"/>
      <c r="G21" s="8"/>
    </row>
    <row r="22" spans="1:7" x14ac:dyDescent="0.2">
      <c r="A22" s="11" t="s">
        <v>34</v>
      </c>
      <c r="B22" s="11"/>
      <c r="C22" s="11"/>
      <c r="D22" s="11"/>
      <c r="E22" s="11"/>
      <c r="F22" s="11"/>
      <c r="G22" s="11"/>
    </row>
    <row r="23" spans="1:7" x14ac:dyDescent="0.2">
      <c r="A23" s="6" t="s">
        <v>54</v>
      </c>
      <c r="B23" s="8">
        <f>AVERAGE(B2:B5)</f>
        <v>1759.3125</v>
      </c>
      <c r="C23" s="8">
        <f t="shared" ref="C23:G23" si="0">AVERAGE(C2:C5)</f>
        <v>20542</v>
      </c>
      <c r="D23" s="8">
        <f t="shared" si="0"/>
        <v>16114.4375</v>
      </c>
      <c r="E23" s="8">
        <f t="shared" si="0"/>
        <v>8873.3125</v>
      </c>
      <c r="F23" s="8">
        <f t="shared" si="0"/>
        <v>12343.25</v>
      </c>
      <c r="G23" s="8">
        <f t="shared" si="0"/>
        <v>12140.5625</v>
      </c>
    </row>
    <row r="24" spans="1:7" x14ac:dyDescent="0.2">
      <c r="A24" s="6" t="s">
        <v>55</v>
      </c>
      <c r="B24" s="8">
        <f>AVERAGE(B6:B9)</f>
        <v>2423.375</v>
      </c>
      <c r="C24" s="8">
        <f t="shared" ref="C24:G24" si="1">AVERAGE(C6:C9)</f>
        <v>59587.145832499999</v>
      </c>
      <c r="D24" s="8">
        <f t="shared" si="1"/>
        <v>42632.1875</v>
      </c>
      <c r="E24" s="8">
        <f t="shared" si="1"/>
        <v>33292.25</v>
      </c>
      <c r="F24" s="8">
        <f t="shared" si="1"/>
        <v>44110.0625</v>
      </c>
      <c r="G24" s="8">
        <f t="shared" si="1"/>
        <v>38786.5625</v>
      </c>
    </row>
    <row r="25" spans="1:7" x14ac:dyDescent="0.2">
      <c r="A25" s="6" t="s">
        <v>56</v>
      </c>
      <c r="B25" s="8">
        <f>AVERAGE(B10:B13)</f>
        <v>1194.25</v>
      </c>
      <c r="C25" s="8">
        <f t="shared" ref="C25:G25" si="2">AVERAGE(C10:C13)</f>
        <v>38828.5625</v>
      </c>
      <c r="D25" s="8">
        <f t="shared" si="2"/>
        <v>18837.125</v>
      </c>
      <c r="E25" s="8">
        <f t="shared" si="2"/>
        <v>20859.4375</v>
      </c>
      <c r="F25" s="8">
        <f t="shared" si="2"/>
        <v>20562.375</v>
      </c>
      <c r="G25" s="8">
        <f t="shared" si="2"/>
        <v>35829.6875</v>
      </c>
    </row>
    <row r="26" spans="1:7" x14ac:dyDescent="0.2">
      <c r="A26" s="8"/>
      <c r="B26" s="8"/>
      <c r="C26" s="8"/>
      <c r="D26" s="8"/>
      <c r="E26" s="8"/>
      <c r="F26" s="8"/>
      <c r="G26" s="8"/>
    </row>
    <row r="27" spans="1:7" x14ac:dyDescent="0.2">
      <c r="A27" s="8"/>
      <c r="B27" s="8"/>
      <c r="C27" s="8"/>
      <c r="D27" s="8"/>
      <c r="E27" s="8"/>
      <c r="F27" s="8"/>
      <c r="G27" s="8"/>
    </row>
    <row r="28" spans="1:7" x14ac:dyDescent="0.2">
      <c r="A28" s="8"/>
      <c r="B28" s="8"/>
      <c r="C28" s="8"/>
      <c r="D28" s="8"/>
      <c r="E28" s="8"/>
      <c r="F28" s="8"/>
      <c r="G28" s="8"/>
    </row>
    <row r="29" spans="1:7" x14ac:dyDescent="0.2">
      <c r="A29" s="8"/>
      <c r="B29" s="8"/>
      <c r="C29" s="8"/>
      <c r="D29" s="8"/>
      <c r="E29" s="8"/>
      <c r="F29" s="8"/>
      <c r="G29" s="8"/>
    </row>
    <row r="30" spans="1:7" x14ac:dyDescent="0.2">
      <c r="A30" s="8"/>
      <c r="B30" s="8"/>
      <c r="C30" s="8"/>
      <c r="D30" s="8"/>
      <c r="E30" s="8"/>
      <c r="F30" s="8"/>
      <c r="G30" s="8"/>
    </row>
    <row r="31" spans="1:7" x14ac:dyDescent="0.2">
      <c r="A31" s="11" t="s">
        <v>26</v>
      </c>
      <c r="B31" s="11"/>
      <c r="C31" s="11"/>
      <c r="D31" s="11"/>
      <c r="E31" s="11"/>
      <c r="F31" s="11"/>
      <c r="G31" s="11"/>
    </row>
    <row r="32" spans="1:7" x14ac:dyDescent="0.2">
      <c r="A32" s="6" t="s">
        <v>54</v>
      </c>
      <c r="B32" s="8">
        <f>((B23-MIN($B23))*(100000-0))/(MAX($C23:$G23)-MIN($B23))</f>
        <v>0</v>
      </c>
      <c r="C32" s="8">
        <f t="shared" ref="C32:G34" si="3">((C23-MIN($B23))*(100000-0))/(MAX($C23:$G23)-MIN($B23))</f>
        <v>100000</v>
      </c>
      <c r="D32" s="8">
        <f t="shared" si="3"/>
        <v>76427.428183533368</v>
      </c>
      <c r="E32" s="8">
        <f t="shared" si="3"/>
        <v>37875.304053267137</v>
      </c>
      <c r="F32" s="8">
        <f t="shared" si="3"/>
        <v>56349.430825594049</v>
      </c>
      <c r="G32" s="8">
        <f t="shared" si="3"/>
        <v>55270.312089257728</v>
      </c>
    </row>
    <row r="33" spans="1:7" x14ac:dyDescent="0.2">
      <c r="A33" s="6" t="s">
        <v>55</v>
      </c>
      <c r="B33" s="8">
        <f>((B24-MIN($B24))*(100000-0))/(MAX($C24:$G24)-MIN($B24))</f>
        <v>0</v>
      </c>
      <c r="C33" s="8">
        <f t="shared" si="3"/>
        <v>100000</v>
      </c>
      <c r="D33" s="8">
        <f t="shared" si="3"/>
        <v>70339.678286477923</v>
      </c>
      <c r="E33" s="8">
        <f t="shared" si="3"/>
        <v>54000.767532378661</v>
      </c>
      <c r="F33" s="8">
        <f t="shared" si="3"/>
        <v>72925.013330819973</v>
      </c>
      <c r="G33" s="8">
        <f t="shared" si="3"/>
        <v>63612.296687967973</v>
      </c>
    </row>
    <row r="34" spans="1:7" x14ac:dyDescent="0.2">
      <c r="A34" s="6" t="s">
        <v>56</v>
      </c>
      <c r="B34" s="8">
        <f>((B25-MIN($B25))*(100000-0))/(MAX($C25:$G25)-MIN($B25))</f>
        <v>0</v>
      </c>
      <c r="C34" s="8">
        <f t="shared" si="3"/>
        <v>100000</v>
      </c>
      <c r="D34" s="8">
        <f t="shared" si="3"/>
        <v>46879.758996527438</v>
      </c>
      <c r="E34" s="8">
        <f t="shared" si="3"/>
        <v>52253.345932651224</v>
      </c>
      <c r="F34" s="8">
        <f t="shared" si="3"/>
        <v>51464.00641701639</v>
      </c>
      <c r="G34" s="8">
        <f t="shared" si="3"/>
        <v>92031.540366254863</v>
      </c>
    </row>
  </sheetData>
  <mergeCells count="2">
    <mergeCell ref="A22:G22"/>
    <mergeCell ref="A31:G3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C526-95BC-C94E-8886-4BC873530D62}">
  <dimension ref="A1:G24"/>
  <sheetViews>
    <sheetView workbookViewId="0">
      <selection activeCell="O31" sqref="O31"/>
    </sheetView>
  </sheetViews>
  <sheetFormatPr baseColWidth="10" defaultRowHeight="16" x14ac:dyDescent="0.2"/>
  <cols>
    <col min="1" max="1" width="24.5" bestFit="1" customWidth="1"/>
    <col min="2" max="2" width="8.1640625" bestFit="1" customWidth="1"/>
    <col min="3" max="3" width="16.6640625" bestFit="1" customWidth="1"/>
    <col min="4" max="6" width="14.1640625" bestFit="1" customWidth="1"/>
    <col min="7" max="7" width="12.1640625" bestFit="1" customWidth="1"/>
  </cols>
  <sheetData>
    <row r="1" spans="1:7" x14ac:dyDescent="0.2">
      <c r="A1" s="9" t="s">
        <v>18</v>
      </c>
      <c r="B1" s="10" t="s">
        <v>2</v>
      </c>
      <c r="C1" s="10" t="s">
        <v>19</v>
      </c>
      <c r="D1" s="10" t="s">
        <v>90</v>
      </c>
      <c r="E1" s="10" t="s">
        <v>91</v>
      </c>
      <c r="F1" s="10" t="s">
        <v>92</v>
      </c>
      <c r="G1" s="10" t="s">
        <v>93</v>
      </c>
    </row>
    <row r="2" spans="1:7" x14ac:dyDescent="0.2">
      <c r="A2" t="s">
        <v>89</v>
      </c>
      <c r="B2">
        <v>915.5</v>
      </c>
      <c r="C2">
        <v>7350.25</v>
      </c>
      <c r="D2">
        <v>4313</v>
      </c>
      <c r="E2">
        <v>5651.25</v>
      </c>
      <c r="F2">
        <v>5791.75</v>
      </c>
      <c r="G2">
        <v>2407.25</v>
      </c>
    </row>
    <row r="3" spans="1:7" x14ac:dyDescent="0.2">
      <c r="A3" t="s">
        <v>89</v>
      </c>
      <c r="B3">
        <v>539</v>
      </c>
      <c r="C3">
        <v>2707</v>
      </c>
      <c r="D3">
        <v>7867</v>
      </c>
      <c r="E3">
        <v>3147</v>
      </c>
      <c r="F3">
        <v>2614.3333333333335</v>
      </c>
      <c r="G3">
        <v>4150.5</v>
      </c>
    </row>
    <row r="4" spans="1:7" x14ac:dyDescent="0.2">
      <c r="A4" t="s">
        <v>89</v>
      </c>
      <c r="B4">
        <v>1692.25</v>
      </c>
      <c r="C4">
        <v>20012.25</v>
      </c>
      <c r="D4">
        <v>15193.25</v>
      </c>
      <c r="E4">
        <v>7642.5</v>
      </c>
      <c r="F4">
        <v>11925</v>
      </c>
      <c r="G4">
        <v>5708.5</v>
      </c>
    </row>
    <row r="5" spans="1:7" x14ac:dyDescent="0.2">
      <c r="A5" t="s">
        <v>89</v>
      </c>
      <c r="B5">
        <v>392</v>
      </c>
      <c r="C5">
        <v>5748</v>
      </c>
      <c r="D5">
        <v>7555</v>
      </c>
      <c r="E5">
        <v>2977.5</v>
      </c>
      <c r="F5">
        <v>5396</v>
      </c>
      <c r="G5">
        <v>2608.3333333333335</v>
      </c>
    </row>
    <row r="14" spans="1:7" x14ac:dyDescent="0.2">
      <c r="A14" s="11" t="s">
        <v>34</v>
      </c>
      <c r="B14" s="11"/>
      <c r="C14" s="11"/>
      <c r="D14" s="11"/>
      <c r="E14" s="11"/>
      <c r="F14" s="11"/>
      <c r="G14" s="11"/>
    </row>
    <row r="15" spans="1:7" x14ac:dyDescent="0.2">
      <c r="A15" t="s">
        <v>89</v>
      </c>
      <c r="B15">
        <f>AVERAGE(B2:B5)</f>
        <v>884.6875</v>
      </c>
      <c r="C15">
        <f t="shared" ref="C15:G15" si="0">AVERAGE(C2:C5)</f>
        <v>8954.375</v>
      </c>
      <c r="D15">
        <f t="shared" si="0"/>
        <v>8732.0625</v>
      </c>
      <c r="E15">
        <f t="shared" si="0"/>
        <v>4854.5625</v>
      </c>
      <c r="F15">
        <f t="shared" si="0"/>
        <v>6431.7708333333339</v>
      </c>
      <c r="G15">
        <f t="shared" si="0"/>
        <v>3718.6458333333335</v>
      </c>
    </row>
    <row r="22" spans="1:7" x14ac:dyDescent="0.2">
      <c r="A22" s="11" t="s">
        <v>26</v>
      </c>
      <c r="B22" s="11"/>
      <c r="C22" s="11"/>
      <c r="D22" s="11"/>
      <c r="E22" s="11"/>
      <c r="F22" s="11"/>
      <c r="G22" s="11"/>
    </row>
    <row r="23" spans="1:7" x14ac:dyDescent="0.2">
      <c r="A23" t="s">
        <v>89</v>
      </c>
      <c r="B23" s="8">
        <f>((B15-MIN($B15))*(100000-0))/(MAX($C15:$G15)-MIN($B15))</f>
        <v>0</v>
      </c>
      <c r="C23" s="8">
        <f t="shared" ref="C23:G23" si="1">((C15-MIN($B15))*(100000-0))/(MAX($C15:$G15)-MIN($B15))</f>
        <v>100000</v>
      </c>
      <c r="D23" s="8">
        <f t="shared" si="1"/>
        <v>97245.091585021102</v>
      </c>
      <c r="E23" s="8">
        <f t="shared" si="1"/>
        <v>49194.9037679588</v>
      </c>
      <c r="F23" s="8">
        <f t="shared" si="1"/>
        <v>68739.75396610258</v>
      </c>
      <c r="G23" s="8">
        <f t="shared" si="1"/>
        <v>35118.563554454042</v>
      </c>
    </row>
    <row r="24" spans="1:7" x14ac:dyDescent="0.2">
      <c r="B24" s="8"/>
      <c r="C24" s="8"/>
      <c r="D24" s="8"/>
      <c r="E24" s="8"/>
      <c r="F24" s="8"/>
      <c r="G24" s="8"/>
    </row>
  </sheetData>
  <mergeCells count="2">
    <mergeCell ref="A14:G14"/>
    <mergeCell ref="A22:G22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1B68-4383-8E44-BBF3-BE2E576731F3}">
  <dimension ref="A1:G27"/>
  <sheetViews>
    <sheetView workbookViewId="0">
      <selection activeCell="H19" sqref="H19"/>
    </sheetView>
  </sheetViews>
  <sheetFormatPr baseColWidth="10" defaultRowHeight="16" x14ac:dyDescent="0.2"/>
  <cols>
    <col min="1" max="1" width="24.5" bestFit="1" customWidth="1"/>
    <col min="2" max="2" width="5.83203125" bestFit="1" customWidth="1"/>
    <col min="3" max="3" width="16.6640625" bestFit="1" customWidth="1"/>
    <col min="4" max="6" width="14.1640625" bestFit="1" customWidth="1"/>
    <col min="7" max="7" width="12.1640625" bestFit="1" customWidth="1"/>
  </cols>
  <sheetData>
    <row r="1" spans="1:7" x14ac:dyDescent="0.2">
      <c r="A1" s="9" t="s">
        <v>18</v>
      </c>
      <c r="B1" s="10" t="s">
        <v>2</v>
      </c>
      <c r="C1" s="10" t="s">
        <v>19</v>
      </c>
      <c r="D1" s="10" t="s">
        <v>85</v>
      </c>
      <c r="E1" s="10" t="s">
        <v>86</v>
      </c>
      <c r="F1" s="10" t="s">
        <v>87</v>
      </c>
      <c r="G1" s="10" t="s">
        <v>88</v>
      </c>
    </row>
    <row r="2" spans="1:7" x14ac:dyDescent="0.2">
      <c r="A2" s="8" t="s">
        <v>84</v>
      </c>
      <c r="B2" s="8">
        <v>719.5</v>
      </c>
      <c r="C2" s="8">
        <v>13610.75</v>
      </c>
      <c r="D2" s="8">
        <v>10842.5</v>
      </c>
      <c r="E2" s="8">
        <v>14552.5</v>
      </c>
      <c r="F2" s="8">
        <v>14913.5</v>
      </c>
      <c r="G2" s="8">
        <v>17660</v>
      </c>
    </row>
    <row r="3" spans="1:7" x14ac:dyDescent="0.2">
      <c r="A3" s="8" t="s">
        <v>84</v>
      </c>
      <c r="B3" s="8">
        <v>614</v>
      </c>
      <c r="C3" s="8">
        <v>6905.5</v>
      </c>
      <c r="D3" s="8">
        <v>5748</v>
      </c>
      <c r="E3" s="8">
        <v>5352</v>
      </c>
      <c r="F3" s="8">
        <v>9480.25</v>
      </c>
      <c r="G3" s="8">
        <v>10677.5</v>
      </c>
    </row>
    <row r="4" spans="1:7" x14ac:dyDescent="0.2">
      <c r="A4" s="8" t="s">
        <v>84</v>
      </c>
      <c r="B4" s="8">
        <v>2631.75</v>
      </c>
      <c r="C4" s="8">
        <v>26605.25</v>
      </c>
      <c r="D4" s="8">
        <v>31728.5</v>
      </c>
      <c r="E4" s="8">
        <v>33070.75</v>
      </c>
      <c r="F4" s="8">
        <v>31046</v>
      </c>
      <c r="G4" s="8">
        <v>29879.75</v>
      </c>
    </row>
    <row r="5" spans="1:7" x14ac:dyDescent="0.2">
      <c r="A5" s="8" t="s">
        <v>84</v>
      </c>
      <c r="B5" s="8">
        <v>664.5</v>
      </c>
      <c r="C5" s="8">
        <v>41138</v>
      </c>
      <c r="D5" s="8">
        <v>10353.75</v>
      </c>
      <c r="E5" s="8">
        <v>13362</v>
      </c>
      <c r="F5" s="8">
        <v>18071.25</v>
      </c>
      <c r="G5" s="8">
        <v>9959.75</v>
      </c>
    </row>
    <row r="6" spans="1:7" x14ac:dyDescent="0.2">
      <c r="A6" t="s">
        <v>94</v>
      </c>
      <c r="B6">
        <v>3475</v>
      </c>
      <c r="C6">
        <v>8670.25</v>
      </c>
      <c r="D6">
        <v>7303.75</v>
      </c>
      <c r="E6">
        <v>6053.75</v>
      </c>
      <c r="F6">
        <v>7623</v>
      </c>
      <c r="G6">
        <v>2475.75</v>
      </c>
    </row>
    <row r="7" spans="1:7" x14ac:dyDescent="0.2">
      <c r="A7" t="s">
        <v>94</v>
      </c>
      <c r="B7">
        <v>5230.75</v>
      </c>
      <c r="C7">
        <v>17976.75</v>
      </c>
      <c r="D7">
        <v>9669.5</v>
      </c>
      <c r="E7">
        <v>7231.25</v>
      </c>
      <c r="F7">
        <v>15263</v>
      </c>
      <c r="G7">
        <v>6100.25</v>
      </c>
    </row>
    <row r="8" spans="1:7" x14ac:dyDescent="0.2">
      <c r="A8" t="s">
        <v>94</v>
      </c>
      <c r="B8">
        <v>3382.25</v>
      </c>
      <c r="C8">
        <v>66610.25</v>
      </c>
      <c r="D8">
        <v>41829</v>
      </c>
      <c r="E8">
        <v>30693.75</v>
      </c>
      <c r="F8">
        <v>34959</v>
      </c>
      <c r="G8">
        <v>26273</v>
      </c>
    </row>
    <row r="9" spans="1:7" x14ac:dyDescent="0.2">
      <c r="A9" t="s">
        <v>94</v>
      </c>
      <c r="B9">
        <v>3926</v>
      </c>
      <c r="C9">
        <v>46318.25</v>
      </c>
      <c r="D9">
        <v>47394</v>
      </c>
      <c r="E9">
        <v>37995.5</v>
      </c>
      <c r="F9">
        <v>31281.5</v>
      </c>
      <c r="G9">
        <v>18850.25</v>
      </c>
    </row>
    <row r="18" spans="1:7" x14ac:dyDescent="0.2">
      <c r="A18" s="11" t="s">
        <v>34</v>
      </c>
      <c r="B18" s="11"/>
      <c r="C18" s="11"/>
      <c r="D18" s="11"/>
      <c r="E18" s="11"/>
      <c r="F18" s="11"/>
      <c r="G18" s="11"/>
    </row>
    <row r="19" spans="1:7" x14ac:dyDescent="0.2">
      <c r="A19" s="8" t="s">
        <v>84</v>
      </c>
      <c r="B19">
        <f>AVERAGE(B2:B5)</f>
        <v>1157.4375</v>
      </c>
      <c r="C19">
        <f t="shared" ref="C19:G19" si="0">AVERAGE(C2:C5)</f>
        <v>22064.875</v>
      </c>
      <c r="D19">
        <f t="shared" si="0"/>
        <v>14668.1875</v>
      </c>
      <c r="E19">
        <f t="shared" si="0"/>
        <v>16584.3125</v>
      </c>
      <c r="F19">
        <f t="shared" si="0"/>
        <v>18377.75</v>
      </c>
      <c r="G19">
        <f t="shared" si="0"/>
        <v>17044.25</v>
      </c>
    </row>
    <row r="20" spans="1:7" x14ac:dyDescent="0.2">
      <c r="A20" t="s">
        <v>94</v>
      </c>
      <c r="B20">
        <f>AVERAGE(B6:B9)</f>
        <v>4003.5</v>
      </c>
      <c r="C20">
        <f t="shared" ref="C20:G20" si="1">AVERAGE(C6:C9)</f>
        <v>34893.875</v>
      </c>
      <c r="D20">
        <f t="shared" si="1"/>
        <v>26549.0625</v>
      </c>
      <c r="E20">
        <f t="shared" si="1"/>
        <v>20493.5625</v>
      </c>
      <c r="F20">
        <f t="shared" si="1"/>
        <v>22281.625</v>
      </c>
      <c r="G20">
        <f t="shared" si="1"/>
        <v>13424.8125</v>
      </c>
    </row>
    <row r="25" spans="1:7" x14ac:dyDescent="0.2">
      <c r="A25" s="11" t="s">
        <v>26</v>
      </c>
      <c r="B25" s="11"/>
      <c r="C25" s="11"/>
      <c r="D25" s="11"/>
      <c r="E25" s="11"/>
      <c r="F25" s="11"/>
      <c r="G25" s="11"/>
    </row>
    <row r="26" spans="1:7" x14ac:dyDescent="0.2">
      <c r="A26" s="8" t="s">
        <v>84</v>
      </c>
      <c r="B26" s="8">
        <f>((B19-MIN($B19))*(100000-0))/(MAX($C19:$G19)-MIN($B19))</f>
        <v>0</v>
      </c>
      <c r="C26" s="8">
        <f t="shared" ref="C26:G26" si="2">((C19-MIN($B19))*(100000-0))/(MAX($C19:$G19)-MIN($B19))</f>
        <v>100000</v>
      </c>
      <c r="D26" s="8">
        <f t="shared" si="2"/>
        <v>64621.740469151227</v>
      </c>
      <c r="E26" s="8">
        <f t="shared" si="2"/>
        <v>73786.541272693037</v>
      </c>
      <c r="F26" s="8">
        <f t="shared" si="2"/>
        <v>82364.529369034339</v>
      </c>
      <c r="G26" s="8">
        <f t="shared" si="2"/>
        <v>75986.416317159863</v>
      </c>
    </row>
    <row r="27" spans="1:7" x14ac:dyDescent="0.2">
      <c r="A27" t="s">
        <v>94</v>
      </c>
      <c r="B27" s="8">
        <f>((B20-MIN($B20))*(100000-0))/(MAX($C20:$G20)-MIN($B20))</f>
        <v>0</v>
      </c>
      <c r="C27" s="8">
        <f t="shared" ref="C27:G27" si="3">((C20-MIN($B20))*(100000-0))/(MAX($C20:$G20)-MIN($B20))</f>
        <v>100000</v>
      </c>
      <c r="D27" s="8">
        <f t="shared" si="3"/>
        <v>72985.719661868789</v>
      </c>
      <c r="E27" s="8">
        <f t="shared" si="3"/>
        <v>53382.526110479397</v>
      </c>
      <c r="F27" s="8">
        <f t="shared" si="3"/>
        <v>59170.939167944707</v>
      </c>
      <c r="G27" s="8">
        <f t="shared" si="3"/>
        <v>30499.184616567458</v>
      </c>
    </row>
  </sheetData>
  <mergeCells count="2">
    <mergeCell ref="A18:G18"/>
    <mergeCell ref="A25:G25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71D-C1EA-4846-9A8D-3E883076C5F9}">
  <dimension ref="A1:G30"/>
  <sheetViews>
    <sheetView workbookViewId="0"/>
  </sheetViews>
  <sheetFormatPr baseColWidth="10" defaultRowHeight="16" x14ac:dyDescent="0.2"/>
  <cols>
    <col min="1" max="1" width="39" bestFit="1" customWidth="1"/>
    <col min="2" max="2" width="10.1640625" bestFit="1" customWidth="1"/>
    <col min="3" max="3" width="16" bestFit="1" customWidth="1"/>
    <col min="4" max="6" width="16.83203125" bestFit="1" customWidth="1"/>
    <col min="7" max="7" width="14.6640625" bestFit="1" customWidth="1"/>
  </cols>
  <sheetData>
    <row r="1" spans="1:7" x14ac:dyDescent="0.2">
      <c r="A1" s="9" t="s">
        <v>18</v>
      </c>
      <c r="B1" s="10" t="s">
        <v>2</v>
      </c>
      <c r="C1" s="10" t="s">
        <v>19</v>
      </c>
      <c r="D1" s="10" t="s">
        <v>57</v>
      </c>
      <c r="E1" s="10" t="s">
        <v>58</v>
      </c>
      <c r="F1" s="10" t="s">
        <v>59</v>
      </c>
      <c r="G1" s="10" t="s">
        <v>60</v>
      </c>
    </row>
    <row r="2" spans="1:7" x14ac:dyDescent="0.2">
      <c r="A2" s="6" t="s">
        <v>61</v>
      </c>
      <c r="B2" s="7">
        <v>3197.5</v>
      </c>
      <c r="C2" s="7">
        <v>27566.875</v>
      </c>
      <c r="D2" s="7">
        <v>41809.25</v>
      </c>
      <c r="E2" s="7">
        <v>32435.75</v>
      </c>
      <c r="F2" s="7">
        <v>5782</v>
      </c>
      <c r="G2" s="7">
        <v>7032.25</v>
      </c>
    </row>
    <row r="3" spans="1:7" x14ac:dyDescent="0.2">
      <c r="A3" s="6" t="s">
        <v>61</v>
      </c>
      <c r="B3" s="7">
        <v>6433.375</v>
      </c>
      <c r="C3" s="7">
        <v>34474.5</v>
      </c>
      <c r="D3" s="7">
        <v>23226.25</v>
      </c>
      <c r="E3" s="7">
        <v>19840.75</v>
      </c>
      <c r="F3" s="7">
        <v>23416.625</v>
      </c>
      <c r="G3" s="7">
        <v>12406</v>
      </c>
    </row>
    <row r="4" spans="1:7" x14ac:dyDescent="0.2">
      <c r="A4" s="6" t="s">
        <v>62</v>
      </c>
      <c r="B4" s="7">
        <v>1307.25</v>
      </c>
      <c r="C4" s="7">
        <v>22573.75</v>
      </c>
      <c r="D4" s="7">
        <v>22798.25</v>
      </c>
      <c r="E4" s="7">
        <v>11465.25</v>
      </c>
      <c r="F4" s="7">
        <v>8846.5</v>
      </c>
      <c r="G4" s="7">
        <v>7427</v>
      </c>
    </row>
    <row r="5" spans="1:7" x14ac:dyDescent="0.2">
      <c r="A5" s="6" t="s">
        <v>62</v>
      </c>
      <c r="B5" s="7">
        <v>1417.25</v>
      </c>
      <c r="C5" s="7">
        <v>66515.25</v>
      </c>
      <c r="D5" s="7">
        <v>76985.75</v>
      </c>
      <c r="E5" s="7">
        <v>67589.5</v>
      </c>
      <c r="F5" s="7">
        <v>39377.5</v>
      </c>
      <c r="G5" s="7">
        <v>23183.25</v>
      </c>
    </row>
    <row r="6" spans="1:7" x14ac:dyDescent="0.2">
      <c r="A6" s="6" t="s">
        <v>62</v>
      </c>
      <c r="B6" s="7">
        <v>1778.25</v>
      </c>
      <c r="C6" s="7">
        <v>29393.5</v>
      </c>
      <c r="D6" s="7">
        <v>39124.25</v>
      </c>
      <c r="E6" s="7">
        <v>20958.5</v>
      </c>
      <c r="F6" s="7">
        <v>23383.5</v>
      </c>
      <c r="G6" s="7">
        <v>15712.25</v>
      </c>
    </row>
    <row r="7" spans="1:7" x14ac:dyDescent="0.2">
      <c r="A7" s="6" t="s">
        <v>62</v>
      </c>
      <c r="B7" s="7">
        <v>1758.25</v>
      </c>
      <c r="C7" s="7">
        <v>65718.5</v>
      </c>
      <c r="D7" s="7">
        <v>40332.5</v>
      </c>
      <c r="E7" s="7">
        <v>35557.25</v>
      </c>
      <c r="F7" s="7">
        <v>39593</v>
      </c>
      <c r="G7" s="7">
        <v>19442.5</v>
      </c>
    </row>
    <row r="8" spans="1:7" x14ac:dyDescent="0.2">
      <c r="A8" s="8" t="s">
        <v>63</v>
      </c>
      <c r="B8" s="8">
        <v>1798</v>
      </c>
      <c r="C8" s="8">
        <v>13694.5</v>
      </c>
      <c r="D8" s="8">
        <v>4817.25</v>
      </c>
      <c r="E8" s="8">
        <v>2057.5</v>
      </c>
      <c r="F8" s="8">
        <v>10884.25</v>
      </c>
      <c r="G8" s="8">
        <v>9680.5</v>
      </c>
    </row>
    <row r="9" spans="1:7" x14ac:dyDescent="0.2">
      <c r="A9" s="8" t="s">
        <v>63</v>
      </c>
      <c r="B9" s="8">
        <v>1705.25</v>
      </c>
      <c r="C9" s="8">
        <v>9563.5</v>
      </c>
      <c r="D9" s="8">
        <v>2790.25</v>
      </c>
      <c r="E9" s="8">
        <v>8525.25</v>
      </c>
      <c r="F9" s="8">
        <v>8212.75</v>
      </c>
      <c r="G9" s="8">
        <v>4451.75</v>
      </c>
    </row>
    <row r="10" spans="1:7" x14ac:dyDescent="0.2">
      <c r="A10" s="8" t="s">
        <v>63</v>
      </c>
      <c r="B10" s="8">
        <v>2323.75</v>
      </c>
      <c r="C10" s="8"/>
      <c r="D10" s="8">
        <v>9361.5</v>
      </c>
      <c r="E10" s="8">
        <v>3426.5</v>
      </c>
      <c r="F10" s="8">
        <v>3756.5</v>
      </c>
      <c r="G10" s="8">
        <v>3087.75</v>
      </c>
    </row>
    <row r="11" spans="1:7" x14ac:dyDescent="0.2">
      <c r="A11" s="8" t="s">
        <v>63</v>
      </c>
      <c r="B11" s="8">
        <v>7363.25</v>
      </c>
      <c r="C11" s="8">
        <v>22252.75</v>
      </c>
      <c r="D11" s="8">
        <v>12024</v>
      </c>
      <c r="E11" s="8">
        <v>18062.5</v>
      </c>
      <c r="F11" s="8">
        <v>12266.5</v>
      </c>
      <c r="G11" s="8">
        <v>10976.75</v>
      </c>
    </row>
    <row r="12" spans="1:7" x14ac:dyDescent="0.2">
      <c r="A12" s="8"/>
      <c r="B12" s="8"/>
      <c r="C12" s="8"/>
      <c r="D12" s="8"/>
      <c r="E12" s="8"/>
      <c r="F12" s="8"/>
      <c r="G12" s="8"/>
    </row>
    <row r="13" spans="1:7" x14ac:dyDescent="0.2">
      <c r="A13" s="8"/>
      <c r="B13" s="8"/>
      <c r="C13" s="8"/>
      <c r="D13" s="8"/>
      <c r="E13" s="8"/>
      <c r="F13" s="8"/>
      <c r="G13" s="8"/>
    </row>
    <row r="14" spans="1:7" x14ac:dyDescent="0.2">
      <c r="A14" s="8"/>
      <c r="B14" s="8"/>
      <c r="C14" s="8"/>
      <c r="D14" s="8"/>
      <c r="E14" s="8"/>
      <c r="F14" s="8"/>
      <c r="G14" s="8"/>
    </row>
    <row r="15" spans="1:7" x14ac:dyDescent="0.2">
      <c r="A15" s="8"/>
      <c r="B15" s="8"/>
      <c r="C15" s="8"/>
      <c r="D15" s="8"/>
      <c r="E15" s="8"/>
      <c r="F15" s="8"/>
      <c r="G15" s="8"/>
    </row>
    <row r="16" spans="1:7" x14ac:dyDescent="0.2">
      <c r="A16" s="8"/>
      <c r="B16" s="8"/>
      <c r="C16" s="8"/>
      <c r="D16" s="8"/>
      <c r="E16" s="8"/>
      <c r="F16" s="8"/>
      <c r="G16" s="8"/>
    </row>
    <row r="17" spans="1:7" x14ac:dyDescent="0.2">
      <c r="A17" s="8"/>
      <c r="B17" s="8"/>
      <c r="C17" s="8"/>
      <c r="D17" s="8"/>
      <c r="E17" s="8"/>
      <c r="F17" s="8"/>
      <c r="G17" s="8"/>
    </row>
    <row r="18" spans="1:7" x14ac:dyDescent="0.2">
      <c r="A18" s="8"/>
      <c r="B18" s="8"/>
      <c r="C18" s="8"/>
      <c r="D18" s="8"/>
      <c r="E18" s="8"/>
      <c r="F18" s="8"/>
      <c r="G18" s="8"/>
    </row>
    <row r="19" spans="1:7" x14ac:dyDescent="0.2">
      <c r="A19" s="11" t="s">
        <v>34</v>
      </c>
      <c r="B19" s="11"/>
      <c r="C19" s="11"/>
      <c r="D19" s="11"/>
      <c r="E19" s="11"/>
      <c r="F19" s="11"/>
      <c r="G19" s="11"/>
    </row>
    <row r="20" spans="1:7" x14ac:dyDescent="0.2">
      <c r="A20" s="6" t="s">
        <v>61</v>
      </c>
      <c r="B20" s="8">
        <f>AVERAGE(B2:B3)</f>
        <v>4815.4375</v>
      </c>
      <c r="C20" s="8">
        <f t="shared" ref="C20:G20" si="0">AVERAGE(C2:C3)</f>
        <v>31020.6875</v>
      </c>
      <c r="D20" s="8">
        <f t="shared" si="0"/>
        <v>32517.75</v>
      </c>
      <c r="E20" s="8">
        <f t="shared" si="0"/>
        <v>26138.25</v>
      </c>
      <c r="F20" s="8">
        <f t="shared" si="0"/>
        <v>14599.3125</v>
      </c>
      <c r="G20" s="8">
        <f t="shared" si="0"/>
        <v>9719.125</v>
      </c>
    </row>
    <row r="21" spans="1:7" x14ac:dyDescent="0.2">
      <c r="A21" s="6" t="s">
        <v>62</v>
      </c>
      <c r="B21" s="8">
        <f>AVERAGE(B4:B7)</f>
        <v>1565.25</v>
      </c>
      <c r="C21" s="8">
        <f t="shared" ref="C21:G21" si="1">AVERAGE(C4:C7)</f>
        <v>46050.25</v>
      </c>
      <c r="D21" s="8">
        <f t="shared" si="1"/>
        <v>44810.1875</v>
      </c>
      <c r="E21" s="8">
        <f t="shared" si="1"/>
        <v>33892.625</v>
      </c>
      <c r="F21" s="8">
        <f t="shared" si="1"/>
        <v>27800.125</v>
      </c>
      <c r="G21" s="8">
        <f t="shared" si="1"/>
        <v>16441.25</v>
      </c>
    </row>
    <row r="22" spans="1:7" x14ac:dyDescent="0.2">
      <c r="A22" s="8" t="s">
        <v>63</v>
      </c>
      <c r="B22" s="8">
        <f>AVERAGE(B8:B11)</f>
        <v>3297.5625</v>
      </c>
      <c r="C22" s="8">
        <f t="shared" ref="C22:G22" si="2">AVERAGE(C8:C11)</f>
        <v>15170.25</v>
      </c>
      <c r="D22" s="8">
        <f t="shared" si="2"/>
        <v>7248.25</v>
      </c>
      <c r="E22" s="8">
        <f t="shared" si="2"/>
        <v>8017.9375</v>
      </c>
      <c r="F22" s="8">
        <f t="shared" si="2"/>
        <v>8780</v>
      </c>
      <c r="G22" s="8">
        <f t="shared" si="2"/>
        <v>7049.1875</v>
      </c>
    </row>
    <row r="23" spans="1:7" x14ac:dyDescent="0.2">
      <c r="A23" s="8"/>
      <c r="B23" s="8"/>
      <c r="C23" s="8"/>
      <c r="D23" s="8"/>
      <c r="E23" s="8"/>
      <c r="F23" s="8"/>
      <c r="G23" s="8"/>
    </row>
    <row r="24" spans="1:7" x14ac:dyDescent="0.2">
      <c r="A24" s="8"/>
      <c r="B24" s="8"/>
      <c r="C24" s="8"/>
      <c r="D24" s="8"/>
      <c r="E24" s="8"/>
      <c r="F24" s="8"/>
      <c r="G24" s="8"/>
    </row>
    <row r="25" spans="1:7" x14ac:dyDescent="0.2">
      <c r="A25" s="8"/>
      <c r="B25" s="8"/>
      <c r="C25" s="8"/>
      <c r="D25" s="8"/>
      <c r="E25" s="8"/>
      <c r="F25" s="8"/>
      <c r="G25" s="8"/>
    </row>
    <row r="26" spans="1:7" x14ac:dyDescent="0.2">
      <c r="A26" s="8"/>
      <c r="B26" s="8"/>
      <c r="C26" s="8"/>
      <c r="D26" s="8"/>
      <c r="E26" s="8"/>
      <c r="F26" s="8"/>
      <c r="G26" s="8"/>
    </row>
    <row r="27" spans="1:7" x14ac:dyDescent="0.2">
      <c r="A27" s="11" t="s">
        <v>26</v>
      </c>
      <c r="B27" s="11"/>
      <c r="C27" s="11"/>
      <c r="D27" s="11"/>
      <c r="E27" s="11"/>
      <c r="F27" s="11"/>
      <c r="G27" s="11"/>
    </row>
    <row r="28" spans="1:7" x14ac:dyDescent="0.2">
      <c r="A28" s="6" t="s">
        <v>61</v>
      </c>
      <c r="B28" s="8">
        <f>((B20-MIN($B20))*(100000-0))/(MAX($C20:$G20)-MIN($B20))</f>
        <v>0</v>
      </c>
      <c r="C28" s="8">
        <f t="shared" ref="C28:G30" si="3">((C20-MIN($B20))*(100000-0))/(MAX($C20:$G20)-MIN($B20))</f>
        <v>94595.893393376449</v>
      </c>
      <c r="D28" s="8">
        <f t="shared" si="3"/>
        <v>100000</v>
      </c>
      <c r="E28" s="8">
        <f t="shared" si="3"/>
        <v>76971.236607052211</v>
      </c>
      <c r="F28" s="8">
        <f t="shared" si="3"/>
        <v>35317.899904565726</v>
      </c>
      <c r="G28" s="8">
        <f t="shared" si="3"/>
        <v>17701.365183863261</v>
      </c>
    </row>
    <row r="29" spans="1:7" x14ac:dyDescent="0.2">
      <c r="A29" s="6" t="s">
        <v>62</v>
      </c>
      <c r="B29" s="8">
        <f>((B21-MIN($B21))*(100000-0))/(MAX($C21:$G21)-MIN($B21))</f>
        <v>0</v>
      </c>
      <c r="C29" s="8">
        <f t="shared" si="3"/>
        <v>100000</v>
      </c>
      <c r="D29" s="8">
        <f t="shared" si="3"/>
        <v>97212.403057210293</v>
      </c>
      <c r="E29" s="8">
        <f t="shared" si="3"/>
        <v>72670.282117567724</v>
      </c>
      <c r="F29" s="8">
        <f t="shared" si="3"/>
        <v>58974.654377880186</v>
      </c>
      <c r="G29" s="8">
        <f t="shared" si="3"/>
        <v>33440.485556929299</v>
      </c>
    </row>
    <row r="30" spans="1:7" x14ac:dyDescent="0.2">
      <c r="A30" s="8" t="s">
        <v>63</v>
      </c>
      <c r="B30" s="8">
        <f>((B22-MIN($B22))*(100000-0))/(MAX($C22:$G22)-MIN($B22))</f>
        <v>0</v>
      </c>
      <c r="C30" s="8">
        <f t="shared" si="3"/>
        <v>100000</v>
      </c>
      <c r="D30" s="8">
        <f t="shared" si="3"/>
        <v>33275.427320057061</v>
      </c>
      <c r="E30" s="8">
        <f t="shared" si="3"/>
        <v>39758.268715486702</v>
      </c>
      <c r="F30" s="8">
        <f t="shared" si="3"/>
        <v>46176.887078009931</v>
      </c>
      <c r="G30" s="8">
        <f t="shared" si="3"/>
        <v>31598.785026557802</v>
      </c>
    </row>
  </sheetData>
  <mergeCells count="2">
    <mergeCell ref="A19:G19"/>
    <mergeCell ref="A27:G2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M-CP-43 | con. csp22</vt:lpstr>
      <vt:lpstr>M-CP-51 | con. csp22</vt:lpstr>
      <vt:lpstr>M-CP-53 | con. csp22</vt:lpstr>
      <vt:lpstr>M-CP-55 | con. csp22</vt:lpstr>
      <vt:lpstr>M-CP-59 | con. csp22</vt:lpstr>
      <vt:lpstr>M-CP-61 | con. csp22</vt:lpstr>
      <vt:lpstr>M-CP-62 | con. csp22</vt:lpstr>
      <vt:lpstr>Cm csp22-3 | con. csp22</vt:lpstr>
      <vt:lpstr>Cm csp22-3 | Cm csp22-1</vt:lpstr>
      <vt:lpstr>con. elf18 | Cm csp22-1</vt:lpstr>
      <vt:lpstr>s-csp22-3 | Cm csp22-1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Danielle Stevens</cp:lastModifiedBy>
  <dcterms:created xsi:type="dcterms:W3CDTF">2023-04-05T16:32:30Z</dcterms:created>
  <dcterms:modified xsi:type="dcterms:W3CDTF">2023-06-07T16:56:51Z</dcterms:modified>
</cp:coreProperties>
</file>