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d16e31ab085cd5/Coaker_Lab/Projects/Plant_immunity_gram_pos_project/Immune Assays/ROS_Assay_data/csp22/csp22_Antagonism/"/>
    </mc:Choice>
  </mc:AlternateContent>
  <xr:revisionPtr revIDLastSave="230" documentId="14_{D3B6CC7B-0E25-594F-B0C7-2FB601172CB3}" xr6:coauthVersionLast="47" xr6:coauthVersionMax="47" xr10:uidLastSave="{CCF3AFDA-76C1-264E-81BE-D011C916C16C}"/>
  <bookViews>
    <workbookView xWindow="0" yWindow="500" windowWidth="33600" windowHeight="19560" xr2:uid="{A44EF15C-E694-5F46-915E-2AC45C798CD4}"/>
  </bookViews>
  <sheets>
    <sheet name="Summary" sheetId="9" r:id="rId1"/>
    <sheet name="M-CP-43 | con. csp22" sheetId="1" r:id="rId2"/>
    <sheet name="M-CP-51 | con. csp22" sheetId="2" r:id="rId3"/>
    <sheet name="M-CP-53 | con. csp22" sheetId="3" r:id="rId4"/>
    <sheet name="M-CP-55 | con. csp22" sheetId="4" r:id="rId5"/>
    <sheet name="M-CP-59 | con. csp22" sheetId="5" r:id="rId6"/>
    <sheet name="Cm csp22-3 | con. csp22" sheetId="6" r:id="rId7"/>
    <sheet name="Cm csp22-3 | Cm csp22-1" sheetId="7" r:id="rId8"/>
    <sheet name="con. elf18 | Cm csp22-1" sheetId="10" r:id="rId9"/>
    <sheet name="s-csp22-3 | Cm csp22-1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9" l="1"/>
  <c r="E9" i="9"/>
  <c r="F9" i="9"/>
  <c r="G9" i="9"/>
  <c r="H9" i="9"/>
  <c r="C9" i="9"/>
  <c r="C36" i="10"/>
  <c r="D36" i="10"/>
  <c r="E36" i="10"/>
  <c r="F36" i="10"/>
  <c r="G36" i="10"/>
  <c r="C37" i="10"/>
  <c r="D37" i="10"/>
  <c r="E37" i="10"/>
  <c r="F37" i="10"/>
  <c r="G37" i="10"/>
  <c r="B36" i="10"/>
  <c r="B37" i="10"/>
  <c r="C34" i="10"/>
  <c r="D34" i="10"/>
  <c r="E34" i="10"/>
  <c r="F34" i="10"/>
  <c r="G34" i="10"/>
  <c r="B34" i="10"/>
  <c r="C27" i="10"/>
  <c r="D27" i="10"/>
  <c r="E27" i="10"/>
  <c r="F27" i="10"/>
  <c r="G27" i="10"/>
  <c r="B27" i="10"/>
  <c r="C26" i="10"/>
  <c r="D26" i="10"/>
  <c r="E26" i="10"/>
  <c r="F26" i="10"/>
  <c r="G26" i="10"/>
  <c r="B26" i="10"/>
  <c r="C25" i="10"/>
  <c r="D25" i="10"/>
  <c r="E25" i="10"/>
  <c r="F25" i="10"/>
  <c r="G25" i="10"/>
  <c r="B25" i="10"/>
  <c r="C24" i="10"/>
  <c r="D24" i="10"/>
  <c r="E24" i="10"/>
  <c r="F24" i="10"/>
  <c r="G24" i="10"/>
  <c r="B24" i="10"/>
  <c r="D33" i="8"/>
  <c r="E33" i="8"/>
  <c r="F33" i="8"/>
  <c r="C33" i="8"/>
  <c r="C32" i="8"/>
  <c r="D32" i="8"/>
  <c r="E32" i="8"/>
  <c r="F32" i="8"/>
  <c r="G32" i="8"/>
  <c r="B32" i="8"/>
  <c r="C31" i="8"/>
  <c r="D31" i="8"/>
  <c r="E31" i="8"/>
  <c r="F31" i="8"/>
  <c r="G31" i="8"/>
  <c r="B31" i="8"/>
  <c r="C10" i="9" s="1"/>
  <c r="D10" i="9"/>
  <c r="E10" i="9"/>
  <c r="F10" i="9"/>
  <c r="D8" i="9"/>
  <c r="E8" i="9"/>
  <c r="F8" i="9"/>
  <c r="G8" i="9"/>
  <c r="H8" i="9"/>
  <c r="C8" i="9"/>
  <c r="D7" i="9"/>
  <c r="E7" i="9"/>
  <c r="F7" i="9"/>
  <c r="G7" i="9"/>
  <c r="H7" i="9"/>
  <c r="C7" i="9"/>
  <c r="D6" i="9"/>
  <c r="E6" i="9"/>
  <c r="F6" i="9"/>
  <c r="G6" i="9"/>
  <c r="H6" i="9"/>
  <c r="C6" i="9"/>
  <c r="B31" i="4"/>
  <c r="C31" i="4"/>
  <c r="D31" i="4"/>
  <c r="E31" i="4"/>
  <c r="F5" i="9" s="1"/>
  <c r="F31" i="4"/>
  <c r="G5" i="9" s="1"/>
  <c r="G31" i="4"/>
  <c r="D5" i="9"/>
  <c r="E5" i="9"/>
  <c r="H5" i="9"/>
  <c r="C5" i="9"/>
  <c r="D4" i="9"/>
  <c r="E4" i="9"/>
  <c r="F4" i="9"/>
  <c r="G4" i="9"/>
  <c r="H4" i="9"/>
  <c r="C4" i="9"/>
  <c r="D3" i="9"/>
  <c r="E3" i="9"/>
  <c r="F3" i="9"/>
  <c r="G3" i="9"/>
  <c r="H3" i="9"/>
  <c r="C3" i="9"/>
  <c r="D2" i="9"/>
  <c r="E2" i="9"/>
  <c r="F2" i="9"/>
  <c r="G2" i="9"/>
  <c r="H2" i="9"/>
  <c r="C2" i="9"/>
  <c r="G33" i="8"/>
  <c r="B33" i="8"/>
  <c r="C26" i="8"/>
  <c r="D26" i="8"/>
  <c r="E26" i="8"/>
  <c r="F26" i="8"/>
  <c r="G26" i="8"/>
  <c r="B26" i="8"/>
  <c r="C25" i="8"/>
  <c r="D25" i="8"/>
  <c r="E25" i="8"/>
  <c r="F25" i="8"/>
  <c r="G25" i="8"/>
  <c r="B25" i="8"/>
  <c r="C24" i="8"/>
  <c r="D24" i="8"/>
  <c r="E24" i="8"/>
  <c r="F24" i="8"/>
  <c r="G24" i="8"/>
  <c r="B24" i="8"/>
  <c r="C33" i="7"/>
  <c r="D33" i="7"/>
  <c r="E33" i="7"/>
  <c r="F33" i="7"/>
  <c r="G33" i="7"/>
  <c r="C34" i="7"/>
  <c r="D34" i="7"/>
  <c r="E34" i="7"/>
  <c r="F34" i="7"/>
  <c r="G34" i="7"/>
  <c r="B33" i="7"/>
  <c r="B34" i="7"/>
  <c r="C32" i="7"/>
  <c r="D32" i="7"/>
  <c r="E32" i="7"/>
  <c r="F32" i="7"/>
  <c r="G32" i="7"/>
  <c r="B32" i="7"/>
  <c r="C31" i="7"/>
  <c r="D31" i="7"/>
  <c r="E31" i="7"/>
  <c r="F31" i="7"/>
  <c r="G31" i="7"/>
  <c r="B31" i="7"/>
  <c r="C26" i="7"/>
  <c r="D26" i="7"/>
  <c r="E26" i="7"/>
  <c r="F26" i="7"/>
  <c r="G26" i="7"/>
  <c r="B26" i="7"/>
  <c r="C25" i="7"/>
  <c r="D25" i="7"/>
  <c r="E25" i="7"/>
  <c r="F25" i="7"/>
  <c r="G25" i="7"/>
  <c r="B25" i="7"/>
  <c r="C24" i="7"/>
  <c r="D24" i="7"/>
  <c r="E24" i="7"/>
  <c r="F24" i="7"/>
  <c r="G24" i="7"/>
  <c r="B24" i="7"/>
  <c r="C23" i="7"/>
  <c r="D23" i="7"/>
  <c r="E23" i="7"/>
  <c r="F23" i="7"/>
  <c r="G23" i="7"/>
  <c r="B23" i="7"/>
  <c r="C28" i="6"/>
  <c r="D28" i="6"/>
  <c r="E28" i="6"/>
  <c r="F28" i="6"/>
  <c r="G28" i="6"/>
  <c r="C29" i="6"/>
  <c r="D29" i="6"/>
  <c r="E29" i="6"/>
  <c r="F29" i="6"/>
  <c r="G29" i="6"/>
  <c r="B29" i="6"/>
  <c r="B28" i="6"/>
  <c r="C21" i="6"/>
  <c r="D21" i="6"/>
  <c r="E21" i="6"/>
  <c r="F21" i="6"/>
  <c r="G21" i="6"/>
  <c r="B21" i="6"/>
  <c r="C20" i="6"/>
  <c r="D20" i="6"/>
  <c r="E20" i="6"/>
  <c r="F20" i="6"/>
  <c r="G20" i="6"/>
  <c r="B20" i="6"/>
  <c r="C33" i="5"/>
  <c r="D33" i="5"/>
  <c r="E33" i="5"/>
  <c r="F33" i="5"/>
  <c r="G33" i="5"/>
  <c r="B33" i="5"/>
  <c r="C32" i="5"/>
  <c r="D32" i="5"/>
  <c r="E32" i="5"/>
  <c r="F32" i="5"/>
  <c r="G32" i="5"/>
  <c r="B32" i="5"/>
  <c r="C24" i="5"/>
  <c r="D24" i="5"/>
  <c r="E24" i="5"/>
  <c r="F24" i="5"/>
  <c r="G24" i="5"/>
  <c r="B24" i="5"/>
  <c r="C23" i="5"/>
  <c r="D23" i="5"/>
  <c r="E23" i="5"/>
  <c r="F23" i="5"/>
  <c r="G23" i="5"/>
  <c r="B23" i="5"/>
  <c r="C32" i="4"/>
  <c r="D32" i="4"/>
  <c r="E32" i="4"/>
  <c r="F32" i="4"/>
  <c r="G32" i="4"/>
  <c r="B32" i="4"/>
  <c r="C30" i="4"/>
  <c r="D30" i="4"/>
  <c r="E30" i="4"/>
  <c r="F30" i="4"/>
  <c r="G30" i="4"/>
  <c r="B30" i="4"/>
  <c r="C36" i="3"/>
  <c r="D36" i="3"/>
  <c r="E36" i="3"/>
  <c r="F36" i="3"/>
  <c r="G36" i="3"/>
  <c r="B36" i="3"/>
  <c r="C35" i="3"/>
  <c r="D35" i="3"/>
  <c r="E35" i="3"/>
  <c r="F35" i="3"/>
  <c r="G35" i="3"/>
  <c r="B35" i="3"/>
  <c r="C34" i="3"/>
  <c r="D34" i="3"/>
  <c r="E34" i="3"/>
  <c r="F34" i="3"/>
  <c r="G34" i="3"/>
  <c r="B34" i="3"/>
  <c r="F34" i="1"/>
  <c r="B34" i="1"/>
  <c r="C33" i="2"/>
  <c r="D33" i="2"/>
  <c r="E33" i="2"/>
  <c r="F33" i="2"/>
  <c r="G33" i="2"/>
  <c r="B33" i="2"/>
  <c r="C32" i="2"/>
  <c r="D32" i="2"/>
  <c r="E32" i="2"/>
  <c r="F32" i="2"/>
  <c r="G32" i="2"/>
  <c r="B32" i="2"/>
  <c r="C26" i="4"/>
  <c r="D26" i="4"/>
  <c r="E26" i="4"/>
  <c r="F26" i="4"/>
  <c r="G26" i="4"/>
  <c r="B26" i="4"/>
  <c r="C25" i="4"/>
  <c r="D25" i="4"/>
  <c r="E25" i="4"/>
  <c r="F25" i="4"/>
  <c r="G25" i="4"/>
  <c r="B25" i="4"/>
  <c r="C24" i="4"/>
  <c r="D24" i="4"/>
  <c r="E24" i="4"/>
  <c r="F24" i="4"/>
  <c r="G24" i="4"/>
  <c r="B24" i="4"/>
  <c r="C30" i="3"/>
  <c r="D30" i="3"/>
  <c r="E30" i="3"/>
  <c r="F30" i="3"/>
  <c r="G30" i="3"/>
  <c r="B30" i="3"/>
  <c r="C29" i="3"/>
  <c r="D29" i="3"/>
  <c r="E29" i="3"/>
  <c r="F29" i="3"/>
  <c r="G29" i="3"/>
  <c r="B29" i="3"/>
  <c r="C28" i="3"/>
  <c r="D28" i="3"/>
  <c r="E28" i="3"/>
  <c r="F28" i="3"/>
  <c r="G28" i="3"/>
  <c r="B28" i="3"/>
  <c r="C25" i="2"/>
  <c r="D25" i="2"/>
  <c r="E25" i="2"/>
  <c r="F25" i="2"/>
  <c r="G25" i="2"/>
  <c r="B25" i="2"/>
  <c r="C24" i="2"/>
  <c r="D24" i="2"/>
  <c r="E24" i="2"/>
  <c r="F24" i="2"/>
  <c r="G24" i="2"/>
  <c r="B24" i="2"/>
  <c r="C24" i="1"/>
  <c r="C34" i="1" s="1"/>
  <c r="D24" i="1"/>
  <c r="D34" i="1" s="1"/>
  <c r="E24" i="1"/>
  <c r="E34" i="1" s="1"/>
  <c r="F24" i="1"/>
  <c r="G24" i="1"/>
  <c r="G34" i="1" s="1"/>
  <c r="B24" i="1"/>
  <c r="C23" i="1"/>
  <c r="C33" i="1" s="1"/>
  <c r="D23" i="1"/>
  <c r="D33" i="1" s="1"/>
  <c r="E23" i="1"/>
  <c r="E33" i="1" s="1"/>
  <c r="F23" i="1"/>
  <c r="F33" i="1" s="1"/>
  <c r="G23" i="1"/>
  <c r="G33" i="1" s="1"/>
  <c r="B23" i="1"/>
  <c r="B33" i="1" s="1"/>
  <c r="H10" i="9" l="1"/>
  <c r="G10" i="9"/>
</calcChain>
</file>

<file path=xl/sharedStrings.xml><?xml version="1.0" encoding="utf-8"?>
<sst xmlns="http://schemas.openxmlformats.org/spreadsheetml/2006/main" count="245" uniqueCount="76">
  <si>
    <t>11_18_2022_CP43_anti_concsp22</t>
  </si>
  <si>
    <t>11_29_2022_CP43_anti_concsp22</t>
  </si>
  <si>
    <t>Water</t>
  </si>
  <si>
    <t>200 nM con. csp22</t>
  </si>
  <si>
    <t>100 nM M-CP-43</t>
  </si>
  <si>
    <t>200 nM M-CP-43</t>
  </si>
  <si>
    <t>500 nM M-CP-43</t>
  </si>
  <si>
    <t>1 uM M-CP-43</t>
  </si>
  <si>
    <t>Average</t>
  </si>
  <si>
    <t>Scaled</t>
  </si>
  <si>
    <t>11_18_2022_CP51_anti_concsp22</t>
  </si>
  <si>
    <t>11_29_2022_CP51_anti_concsp22</t>
  </si>
  <si>
    <t>100 nM M-CP-51</t>
  </si>
  <si>
    <t>200 nM M-CP-51</t>
  </si>
  <si>
    <t>500 nM M-CP-51</t>
  </si>
  <si>
    <t>1 uM M-CP-51</t>
  </si>
  <si>
    <t>11_09_2022_CP53_anti_concsp22</t>
  </si>
  <si>
    <t>11_15_2022_CP53_anti_concsp22</t>
  </si>
  <si>
    <t>11_29_2022_CP53_anti_concsp22</t>
  </si>
  <si>
    <t>100 nM M-CP-53</t>
  </si>
  <si>
    <t>200 nM M-CP-53</t>
  </si>
  <si>
    <t>500 nM M-CP-53</t>
  </si>
  <si>
    <t>1 uM M-CP-53</t>
  </si>
  <si>
    <t>100 nM M-CP-55</t>
  </si>
  <si>
    <t>200 nM M-CP-55</t>
  </si>
  <si>
    <t>500 nM M-CP-55</t>
  </si>
  <si>
    <t>1 uM M-CP-55</t>
  </si>
  <si>
    <t>11_09_2022_CP55_anti_concsp22</t>
  </si>
  <si>
    <t>11_15_2022_CP55_anti_concsp22</t>
  </si>
  <si>
    <t>11_29_2022_CP55_anti_concsp22</t>
  </si>
  <si>
    <t>100 nM M-CP-59</t>
  </si>
  <si>
    <t>200 nM M-CP-59</t>
  </si>
  <si>
    <t>500 nM M-CP-59</t>
  </si>
  <si>
    <t>1 uM M-CP-59</t>
  </si>
  <si>
    <t>11_15_2022_CP59_anti_concsp22</t>
  </si>
  <si>
    <t>11_29_2022_CP59_anti_concsp22</t>
  </si>
  <si>
    <t>04_07_2022_ROS_M06_all_conc_vs_con_Max</t>
  </si>
  <si>
    <t>11_15_2022_Cm3_anti_concsp22</t>
  </si>
  <si>
    <t>100 nM Cm csp22-3</t>
  </si>
  <si>
    <t>200 nM Cm csp22-3</t>
  </si>
  <si>
    <t>500 nM Cm csp22-3</t>
  </si>
  <si>
    <t>1 uM Cm csp22-3</t>
  </si>
  <si>
    <t>04_07_2022_ROS_M06_all_conc_vs_Cm1_Max</t>
  </si>
  <si>
    <t>11_03_2022_Cm3_anti_Cm1_rep1</t>
  </si>
  <si>
    <t>11_03_2022_Cm3_anti_Cm1_rep2</t>
  </si>
  <si>
    <t>11_09_2022_Cm3_anti_Cm1</t>
  </si>
  <si>
    <t>200 nM Cm csp22-1</t>
  </si>
  <si>
    <t>100 nM s-csp22-3</t>
  </si>
  <si>
    <t>200 nM s-csp22-3</t>
  </si>
  <si>
    <t>500 nM s-csp22-3</t>
  </si>
  <si>
    <t>1 uM s-csp22-3</t>
  </si>
  <si>
    <t>11_03_2022_scram_anti_Cm1_rep1</t>
  </si>
  <si>
    <t>11_03_2022_scram_anti_Cm1_rep2</t>
  </si>
  <si>
    <t>11_09_2022_scram_anti_Cm1</t>
  </si>
  <si>
    <t>Average_plate</t>
  </si>
  <si>
    <t>Candidate_Antagonist</t>
  </si>
  <si>
    <t>Agonist</t>
  </si>
  <si>
    <t>100 nM</t>
  </si>
  <si>
    <t>200 nM</t>
  </si>
  <si>
    <t>500 nM</t>
  </si>
  <si>
    <t>1 uM</t>
  </si>
  <si>
    <t>M-CP-43</t>
  </si>
  <si>
    <t>con. csp22</t>
  </si>
  <si>
    <t>Control</t>
  </si>
  <si>
    <t>M-CP-51</t>
  </si>
  <si>
    <t>M-CP-59</t>
  </si>
  <si>
    <t>M-CP-55</t>
  </si>
  <si>
    <t>M-CP-53</t>
  </si>
  <si>
    <t>Cm csp22-3</t>
  </si>
  <si>
    <t>Cm csp22-1</t>
  </si>
  <si>
    <t>s-csp22-3</t>
  </si>
  <si>
    <t>11_04_2022_elf18_anti_Cm1_rep1</t>
  </si>
  <si>
    <t>11_04_2022_elf18_anti_Cm1_rep2</t>
  </si>
  <si>
    <t>11_09_2022_elf18_anti_Cm1</t>
  </si>
  <si>
    <t>11_15_2022_elf18_anti_Cm1</t>
  </si>
  <si>
    <t>con. elf18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</si>
</sst>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9F2B8-AAA3-EB4D-BDE0-624F985BD78C}">
  <dimension ref="A1:H10"/>
  <sheetViews>
    <sheetView tabSelected="1" workbookViewId="0">
      <selection activeCell="E14" sqref="E14"/>
    </sheetView>
  </sheetViews>
  <sheetFormatPr baseColWidth="10" defaultRowHeight="16" x14ac:dyDescent="0.2"/>
  <cols>
    <col min="1" max="1" width="23.5" customWidth="1"/>
    <col min="2" max="2" width="13.5" customWidth="1"/>
  </cols>
  <sheetData>
    <row r="1" spans="1:8" x14ac:dyDescent="0.2">
      <c r="A1" t="s">
        <v>55</v>
      </c>
      <c r="B1" t="s">
        <v>56</v>
      </c>
      <c r="C1" t="s">
        <v>2</v>
      </c>
      <c r="D1" t="s">
        <v>63</v>
      </c>
      <c r="E1" t="s">
        <v>57</v>
      </c>
      <c r="F1" t="s">
        <v>58</v>
      </c>
      <c r="G1" s="8" t="s">
        <v>59</v>
      </c>
      <c r="H1" t="s">
        <v>60</v>
      </c>
    </row>
    <row r="2" spans="1:8" x14ac:dyDescent="0.2">
      <c r="A2" t="s">
        <v>61</v>
      </c>
      <c r="B2" t="s">
        <v>62</v>
      </c>
      <c r="C2">
        <f>AVERAGE('M-CP-43 | con. csp22'!B33:B34)</f>
        <v>0</v>
      </c>
      <c r="D2">
        <f>AVERAGE('M-CP-43 | con. csp22'!C33:C34)</f>
        <v>100000</v>
      </c>
      <c r="E2">
        <f>AVERAGE('M-CP-43 | con. csp22'!D33:D34)</f>
        <v>71215.608801990282</v>
      </c>
      <c r="F2">
        <f>AVERAGE('M-CP-43 | con. csp22'!E33:E34)</f>
        <v>69599.618195216957</v>
      </c>
      <c r="G2">
        <f>AVERAGE('M-CP-43 | con. csp22'!F33:F34)</f>
        <v>69277.081917389034</v>
      </c>
      <c r="H2">
        <f>AVERAGE('M-CP-43 | con. csp22'!G33:G34)</f>
        <v>53268.469774316021</v>
      </c>
    </row>
    <row r="3" spans="1:8" x14ac:dyDescent="0.2">
      <c r="A3" t="s">
        <v>64</v>
      </c>
      <c r="B3" t="s">
        <v>62</v>
      </c>
      <c r="C3">
        <f>AVERAGE('M-CP-51 | con. csp22'!B32:B33)</f>
        <v>0</v>
      </c>
      <c r="D3">
        <f>AVERAGE('M-CP-51 | con. csp22'!C32:C33)</f>
        <v>100000</v>
      </c>
      <c r="E3">
        <f>AVERAGE('M-CP-51 | con. csp22'!D32:D33)</f>
        <v>85115.963782492239</v>
      </c>
      <c r="F3">
        <f>AVERAGE('M-CP-51 | con. csp22'!E32:E33)</f>
        <v>84701.712062668448</v>
      </c>
      <c r="G3">
        <f>AVERAGE('M-CP-51 | con. csp22'!F32:F33)</f>
        <v>70351.442920843459</v>
      </c>
      <c r="H3">
        <f>AVERAGE('M-CP-51 | con. csp22'!G32:G33)</f>
        <v>51330.608942713552</v>
      </c>
    </row>
    <row r="4" spans="1:8" x14ac:dyDescent="0.2">
      <c r="A4" t="s">
        <v>65</v>
      </c>
      <c r="B4" t="s">
        <v>62</v>
      </c>
      <c r="C4">
        <f>AVERAGE('M-CP-59 | con. csp22'!B32:B33)</f>
        <v>0</v>
      </c>
      <c r="D4">
        <f>AVERAGE('M-CP-59 | con. csp22'!C32:C33)</f>
        <v>100000</v>
      </c>
      <c r="E4">
        <f>AVERAGE('M-CP-59 | con. csp22'!D32:D33)</f>
        <v>73383.553235005646</v>
      </c>
      <c r="F4">
        <f>AVERAGE('M-CP-59 | con. csp22'!E32:E33)</f>
        <v>45938.035792822899</v>
      </c>
      <c r="G4">
        <f>AVERAGE('M-CP-59 | con. csp22'!F32:F33)</f>
        <v>64637.222078207007</v>
      </c>
      <c r="H4">
        <f>AVERAGE('M-CP-59 | con. csp22'!G32:G33)</f>
        <v>59441.304388612851</v>
      </c>
    </row>
    <row r="5" spans="1:8" x14ac:dyDescent="0.2">
      <c r="A5" t="s">
        <v>66</v>
      </c>
      <c r="B5" t="s">
        <v>62</v>
      </c>
      <c r="C5">
        <f>AVERAGE('M-CP-55 | con. csp22'!B30:B32)</f>
        <v>0</v>
      </c>
      <c r="D5">
        <f>AVERAGE('M-CP-55 | con. csp22'!C30:C32)</f>
        <v>94292.672947891391</v>
      </c>
      <c r="E5">
        <f>AVERAGE('M-CP-55 | con. csp22'!D30:D32)</f>
        <v>67624.211927472745</v>
      </c>
      <c r="F5">
        <f>AVERAGE('M-CP-55 | con. csp22'!E30:E32)</f>
        <v>57005.792992478404</v>
      </c>
      <c r="G5">
        <f>AVERAGE('M-CP-55 | con. csp22'!F30:F32)</f>
        <v>67981.969268545494</v>
      </c>
      <c r="H5">
        <f>AVERAGE('M-CP-55 | con. csp22'!G30:G32)</f>
        <v>62842.399124853568</v>
      </c>
    </row>
    <row r="6" spans="1:8" x14ac:dyDescent="0.2">
      <c r="A6" t="s">
        <v>67</v>
      </c>
      <c r="B6" t="s">
        <v>62</v>
      </c>
      <c r="C6">
        <f>AVERAGE('M-CP-53 | con. csp22'!B34:B36)</f>
        <v>0</v>
      </c>
      <c r="D6">
        <f>AVERAGE('M-CP-53 | con. csp22'!C34:C36)</f>
        <v>100000</v>
      </c>
      <c r="E6">
        <f>AVERAGE('M-CP-53 | con. csp22'!D34:D36)</f>
        <v>80739.821195159733</v>
      </c>
      <c r="F6">
        <f>AVERAGE('M-CP-53 | con. csp22'!E34:E36)</f>
        <v>57623.905497805674</v>
      </c>
      <c r="G6">
        <f>AVERAGE('M-CP-53 | con. csp22'!F34:F36)</f>
        <v>62639.105298813687</v>
      </c>
      <c r="H6">
        <f>AVERAGE('M-CP-53 | con. csp22'!G34:G36)</f>
        <v>52695.690486085507</v>
      </c>
    </row>
    <row r="7" spans="1:8" x14ac:dyDescent="0.2">
      <c r="A7" t="s">
        <v>68</v>
      </c>
      <c r="B7" t="s">
        <v>62</v>
      </c>
      <c r="C7">
        <f>AVERAGE('Cm csp22-3 | con. csp22'!B28:B29)</f>
        <v>0</v>
      </c>
      <c r="D7">
        <f>AVERAGE('Cm csp22-3 | con. csp22'!C28:C29)</f>
        <v>97297.946696688217</v>
      </c>
      <c r="E7">
        <f>AVERAGE('Cm csp22-3 | con. csp22'!D28:D29)</f>
        <v>98606.201528605146</v>
      </c>
      <c r="F7">
        <f>AVERAGE('Cm csp22-3 | con. csp22'!E28:E29)</f>
        <v>74820.759362309967</v>
      </c>
      <c r="G7">
        <f>AVERAGE('Cm csp22-3 | con. csp22'!F28:F29)</f>
        <v>47146.277141222956</v>
      </c>
      <c r="H7">
        <f>AVERAGE('Cm csp22-3 | con. csp22'!G28:G29)</f>
        <v>25570.925370396282</v>
      </c>
    </row>
    <row r="8" spans="1:8" x14ac:dyDescent="0.2">
      <c r="A8" t="s">
        <v>68</v>
      </c>
      <c r="B8" t="s">
        <v>69</v>
      </c>
      <c r="C8">
        <f>AVERAGE('Cm csp22-3 | Cm csp22-1'!B31:B34)</f>
        <v>0</v>
      </c>
      <c r="D8">
        <f>AVERAGE('Cm csp22-3 | Cm csp22-1'!C31:C34)</f>
        <v>82550.888200902511</v>
      </c>
      <c r="E8">
        <f>AVERAGE('Cm csp22-3 | Cm csp22-1'!D31:D34)</f>
        <v>79924.03118650915</v>
      </c>
      <c r="F8">
        <f>AVERAGE('Cm csp22-3 | Cm csp22-1'!E31:E34)</f>
        <v>64725.016200324324</v>
      </c>
      <c r="G8">
        <f>AVERAGE('Cm csp22-3 | Cm csp22-1'!F31:F34)</f>
        <v>52295.494366086314</v>
      </c>
      <c r="H8">
        <f>AVERAGE('Cm csp22-3 | Cm csp22-1'!G31:G34)</f>
        <v>29397.723848313613</v>
      </c>
    </row>
    <row r="9" spans="1:8" x14ac:dyDescent="0.2">
      <c r="A9" t="s">
        <v>75</v>
      </c>
      <c r="B9" t="s">
        <v>69</v>
      </c>
      <c r="C9">
        <f>AVERAGE('con. elf18 | Cm csp22-1'!B34:B37)</f>
        <v>0</v>
      </c>
      <c r="D9">
        <f>AVERAGE('con. elf18 | Cm csp22-1'!C34:C37)</f>
        <v>91120.862352167431</v>
      </c>
      <c r="E9">
        <f>AVERAGE('con. elf18 | Cm csp22-1'!D34:D37)</f>
        <v>78167.440595619832</v>
      </c>
      <c r="F9">
        <f>AVERAGE('con. elf18 | Cm csp22-1'!E34:E37)</f>
        <v>74908.308187347808</v>
      </c>
      <c r="G9">
        <f>AVERAGE('con. elf18 | Cm csp22-1'!F34:F37)</f>
        <v>72672.213386909105</v>
      </c>
      <c r="H9">
        <f>AVERAGE('con. elf18 | Cm csp22-1'!G34:G37)</f>
        <v>72296.980308293147</v>
      </c>
    </row>
    <row r="10" spans="1:8" x14ac:dyDescent="0.2">
      <c r="A10" t="s">
        <v>70</v>
      </c>
      <c r="B10" t="s">
        <v>69</v>
      </c>
      <c r="C10">
        <f>AVERAGE('s-csp22-3 | Cm csp22-1'!B31:B33)</f>
        <v>0</v>
      </c>
      <c r="D10">
        <f>AVERAGE('s-csp22-3 | Cm csp22-1'!C31:C33)</f>
        <v>73798.165823408286</v>
      </c>
      <c r="E10">
        <f>AVERAGE('s-csp22-3 | Cm csp22-1'!D31:D33)</f>
        <v>69215.479769933081</v>
      </c>
      <c r="F10">
        <f>AVERAGE('s-csp22-3 | Cm csp22-1'!E31:E33)</f>
        <v>75031.500330534109</v>
      </c>
      <c r="G10">
        <f>AVERAGE('s-csp22-3 | Cm csp22-1'!F31:F33)</f>
        <v>74515.952617508388</v>
      </c>
      <c r="H10">
        <f>AVERAGE('s-csp22-3 | Cm csp22-1'!G31:G33)</f>
        <v>85018.761597141085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678E-1CF7-CF40-935C-7E446C18331F}">
  <dimension ref="A1:G33"/>
  <sheetViews>
    <sheetView workbookViewId="0">
      <selection activeCell="F35" sqref="F35"/>
    </sheetView>
  </sheetViews>
  <sheetFormatPr baseColWidth="10" defaultRowHeight="16" x14ac:dyDescent="0.2"/>
  <cols>
    <col min="1" max="1" width="26.1640625" customWidth="1"/>
  </cols>
  <sheetData>
    <row r="1" spans="1:7" x14ac:dyDescent="0.2">
      <c r="B1" s="6" t="s">
        <v>2</v>
      </c>
      <c r="C1" s="6" t="s">
        <v>46</v>
      </c>
      <c r="D1" s="6" t="s">
        <v>47</v>
      </c>
      <c r="E1" s="6" t="s">
        <v>48</v>
      </c>
      <c r="F1" s="6" t="s">
        <v>49</v>
      </c>
      <c r="G1" s="6" t="s">
        <v>50</v>
      </c>
    </row>
    <row r="2" spans="1:7" x14ac:dyDescent="0.2">
      <c r="A2" s="7" t="s">
        <v>51</v>
      </c>
      <c r="B2" s="5">
        <v>2158.75</v>
      </c>
      <c r="C2" s="5">
        <v>11777.75</v>
      </c>
      <c r="D2" s="5">
        <v>12545.75</v>
      </c>
      <c r="E2" s="5">
        <v>9596.75</v>
      </c>
      <c r="F2" s="5">
        <v>10485.75</v>
      </c>
      <c r="G2" s="5">
        <v>9546</v>
      </c>
    </row>
    <row r="3" spans="1:7" x14ac:dyDescent="0.2">
      <c r="A3" s="7" t="s">
        <v>51</v>
      </c>
      <c r="B3" s="5">
        <v>1656.75</v>
      </c>
      <c r="C3" s="5">
        <v>86809.25</v>
      </c>
      <c r="D3" s="5">
        <v>66733</v>
      </c>
      <c r="E3" s="5">
        <v>48668.5</v>
      </c>
      <c r="F3" s="5">
        <v>61931.25</v>
      </c>
      <c r="G3" s="5">
        <v>65305</v>
      </c>
    </row>
    <row r="4" spans="1:7" x14ac:dyDescent="0.2">
      <c r="A4" s="7" t="s">
        <v>51</v>
      </c>
      <c r="B4" s="5">
        <v>1969.5</v>
      </c>
      <c r="C4" s="5">
        <v>17250.5</v>
      </c>
      <c r="D4" s="5">
        <v>14662.75</v>
      </c>
      <c r="E4" s="5">
        <v>16104</v>
      </c>
      <c r="F4" s="5">
        <v>17142.5</v>
      </c>
      <c r="G4" s="5">
        <v>13663.25</v>
      </c>
    </row>
    <row r="5" spans="1:7" x14ac:dyDescent="0.2">
      <c r="A5" s="7" t="s">
        <v>51</v>
      </c>
      <c r="B5" s="5">
        <v>988</v>
      </c>
      <c r="C5" s="5">
        <v>43208.5</v>
      </c>
      <c r="D5" s="5">
        <v>48435.5</v>
      </c>
      <c r="E5" s="5">
        <v>71211.5</v>
      </c>
      <c r="F5" s="5">
        <v>45187</v>
      </c>
      <c r="G5" s="5">
        <v>74970.25</v>
      </c>
    </row>
    <row r="6" spans="1:7" x14ac:dyDescent="0.2">
      <c r="A6" s="7" t="s">
        <v>52</v>
      </c>
      <c r="B6" s="5">
        <v>2565.75</v>
      </c>
      <c r="C6" s="5">
        <v>3252.5</v>
      </c>
      <c r="D6" s="5">
        <v>37982.5</v>
      </c>
      <c r="E6" s="5">
        <v>37883.25</v>
      </c>
      <c r="F6" s="5">
        <v>49077.75</v>
      </c>
      <c r="G6" s="5">
        <v>49925.25</v>
      </c>
    </row>
    <row r="7" spans="1:7" x14ac:dyDescent="0.2">
      <c r="A7" s="7" t="s">
        <v>52</v>
      </c>
      <c r="B7" s="5">
        <v>3404.25</v>
      </c>
      <c r="C7" s="5">
        <v>24902</v>
      </c>
      <c r="D7" s="5">
        <v>51034</v>
      </c>
      <c r="E7" s="5">
        <v>56669.75</v>
      </c>
      <c r="F7" s="5">
        <v>75007.5</v>
      </c>
      <c r="G7" s="5">
        <v>59794.5</v>
      </c>
    </row>
    <row r="8" spans="1:7" x14ac:dyDescent="0.2">
      <c r="A8" s="7" t="s">
        <v>52</v>
      </c>
      <c r="B8" s="5">
        <v>3382.25</v>
      </c>
      <c r="C8" s="5">
        <v>17230.5</v>
      </c>
      <c r="D8" s="5">
        <v>38196</v>
      </c>
      <c r="E8" s="5">
        <v>38730.5</v>
      </c>
      <c r="F8" s="5">
        <v>40352</v>
      </c>
      <c r="G8" s="5">
        <v>65221.5</v>
      </c>
    </row>
    <row r="9" spans="1:7" x14ac:dyDescent="0.2">
      <c r="A9" s="7" t="s">
        <v>52</v>
      </c>
      <c r="B9" s="5">
        <v>3015</v>
      </c>
      <c r="C9" s="5">
        <v>7882.25</v>
      </c>
      <c r="D9" s="5">
        <v>10635.5</v>
      </c>
      <c r="E9" s="5">
        <v>21709</v>
      </c>
      <c r="F9" s="5">
        <v>13659.25</v>
      </c>
      <c r="G9" s="5">
        <v>6247.5</v>
      </c>
    </row>
    <row r="10" spans="1:7" x14ac:dyDescent="0.2">
      <c r="A10" s="7" t="s">
        <v>53</v>
      </c>
      <c r="B10" s="5">
        <v>6471.75</v>
      </c>
      <c r="C10" s="5">
        <v>29250.25</v>
      </c>
      <c r="D10" s="5">
        <v>9942.25</v>
      </c>
      <c r="E10" s="5">
        <v>14950.75</v>
      </c>
      <c r="F10" s="5">
        <v>17235.25</v>
      </c>
      <c r="G10" s="5">
        <v>22620</v>
      </c>
    </row>
    <row r="11" spans="1:7" x14ac:dyDescent="0.2">
      <c r="A11" s="7" t="s">
        <v>53</v>
      </c>
      <c r="B11" s="5">
        <v>5175.75</v>
      </c>
      <c r="C11" s="5">
        <v>14493.25</v>
      </c>
      <c r="D11" s="5">
        <v>5571.75</v>
      </c>
      <c r="E11" s="5">
        <v>9957.75</v>
      </c>
      <c r="F11" s="5">
        <v>7539.25</v>
      </c>
      <c r="G11" s="5">
        <v>3587</v>
      </c>
    </row>
    <row r="12" spans="1:7" x14ac:dyDescent="0.2">
      <c r="A12" s="7" t="s">
        <v>53</v>
      </c>
      <c r="B12" s="5">
        <v>3679.5</v>
      </c>
      <c r="C12" s="5">
        <v>33286</v>
      </c>
      <c r="D12" s="5">
        <v>20531.75</v>
      </c>
      <c r="E12" s="5">
        <v>24303.5</v>
      </c>
      <c r="F12" s="5">
        <v>15400</v>
      </c>
      <c r="G12" s="5">
        <v>31178</v>
      </c>
    </row>
    <row r="13" spans="1:7" x14ac:dyDescent="0.2">
      <c r="A13" s="7" t="s">
        <v>53</v>
      </c>
      <c r="B13" s="5">
        <v>3805</v>
      </c>
      <c r="C13" s="5">
        <v>33046.25</v>
      </c>
      <c r="D13" s="5">
        <v>25637</v>
      </c>
      <c r="E13" s="5">
        <v>17243.75</v>
      </c>
      <c r="F13" s="5">
        <v>18716</v>
      </c>
      <c r="G13" s="5">
        <v>11817.25</v>
      </c>
    </row>
    <row r="23" spans="1:7" x14ac:dyDescent="0.2">
      <c r="A23" t="s">
        <v>8</v>
      </c>
    </row>
    <row r="24" spans="1:7" x14ac:dyDescent="0.2">
      <c r="A24" s="7" t="s">
        <v>51</v>
      </c>
      <c r="B24">
        <f>AVERAGE(B2:B5)</f>
        <v>1693.25</v>
      </c>
      <c r="C24">
        <f t="shared" ref="C24:G24" si="0">AVERAGE(C2:C5)</f>
        <v>39761.5</v>
      </c>
      <c r="D24">
        <f t="shared" si="0"/>
        <v>35594.25</v>
      </c>
      <c r="E24">
        <f t="shared" si="0"/>
        <v>36395.1875</v>
      </c>
      <c r="F24">
        <f t="shared" si="0"/>
        <v>33686.625</v>
      </c>
      <c r="G24">
        <f t="shared" si="0"/>
        <v>40871.125</v>
      </c>
    </row>
    <row r="25" spans="1:7" x14ac:dyDescent="0.2">
      <c r="A25" s="7" t="s">
        <v>52</v>
      </c>
      <c r="B25">
        <f>AVERAGE(B6:B9)</f>
        <v>3091.8125</v>
      </c>
      <c r="C25">
        <f t="shared" ref="C25:G25" si="1">AVERAGE(C6:C9)</f>
        <v>13316.8125</v>
      </c>
      <c r="D25">
        <f t="shared" si="1"/>
        <v>34462</v>
      </c>
      <c r="E25">
        <f t="shared" si="1"/>
        <v>38748.125</v>
      </c>
      <c r="F25">
        <f t="shared" si="1"/>
        <v>44524.125</v>
      </c>
      <c r="G25">
        <f t="shared" si="1"/>
        <v>45297.1875</v>
      </c>
    </row>
    <row r="26" spans="1:7" x14ac:dyDescent="0.2">
      <c r="A26" s="7" t="s">
        <v>53</v>
      </c>
      <c r="B26">
        <f>AVERAGE(B10:B13)</f>
        <v>4783</v>
      </c>
      <c r="C26">
        <f t="shared" ref="C26:G26" si="2">AVERAGE(C10:C13)</f>
        <v>27518.9375</v>
      </c>
      <c r="D26">
        <f t="shared" si="2"/>
        <v>15420.6875</v>
      </c>
      <c r="E26">
        <f t="shared" si="2"/>
        <v>16613.9375</v>
      </c>
      <c r="F26">
        <f t="shared" si="2"/>
        <v>14722.625</v>
      </c>
      <c r="G26">
        <f t="shared" si="2"/>
        <v>17300.5625</v>
      </c>
    </row>
    <row r="30" spans="1:7" x14ac:dyDescent="0.2">
      <c r="A30" t="s">
        <v>9</v>
      </c>
    </row>
    <row r="31" spans="1:7" x14ac:dyDescent="0.2">
      <c r="A31" s="7" t="s">
        <v>51</v>
      </c>
      <c r="B31" s="4">
        <f>((B24-MIN($B24))*(100000-0))/(MAX($C24:G24)-MIN($B24))</f>
        <v>0</v>
      </c>
      <c r="C31" s="4">
        <f>((C24-MIN($B24))*(100000-0))/(MAX($C24:H24)-MIN($B24))</f>
        <v>97167.725406240133</v>
      </c>
      <c r="D31" s="4">
        <f>((D24-MIN($B24))*(100000-0))/(MAX($C24:I24)-MIN($B24))</f>
        <v>86530.982091295155</v>
      </c>
      <c r="E31" s="4">
        <f>((E24-MIN($B24))*(100000-0))/(MAX($C24:J24)-MIN($B24))</f>
        <v>88575.343864362221</v>
      </c>
      <c r="F31" s="4">
        <f>((F24-MIN($B24))*(100000-0))/(MAX($C24:K24)-MIN($B24))</f>
        <v>81661.843578805638</v>
      </c>
      <c r="G31" s="4">
        <f>((G24-MIN($B24))*(100000-0))/(MAX($C24:L24)-MIN($B24))</f>
        <v>100000</v>
      </c>
    </row>
    <row r="32" spans="1:7" x14ac:dyDescent="0.2">
      <c r="A32" s="7" t="s">
        <v>52</v>
      </c>
      <c r="B32" s="4">
        <f>((B25-MIN($B25))*(100000-0))/(MAX($C25:G25)-MIN($B25))</f>
        <v>0</v>
      </c>
      <c r="C32" s="4">
        <f>((C25-MIN($B25))*(100000-0))/(MAX($C25:H25)-MIN($B25))</f>
        <v>24226.772063984743</v>
      </c>
      <c r="D32" s="4">
        <f>((D25-MIN($B25))*(100000-0))/(MAX($C25:I25)-MIN($B25))</f>
        <v>74327.470138578326</v>
      </c>
      <c r="E32" s="4">
        <f>((E25-MIN($B25))*(100000-0))/(MAX($C25:J25)-MIN($B25))</f>
        <v>84482.870961340828</v>
      </c>
      <c r="F32" s="4">
        <f>((F25-MIN($B25))*(100000-0))/(MAX($C25:K25)-MIN($B25))</f>
        <v>98168.33164022355</v>
      </c>
      <c r="G32" s="4">
        <f>((G25-MIN($B25))*(100000-0))/(MAX($C25:L25)-MIN($B25))</f>
        <v>100000</v>
      </c>
    </row>
    <row r="33" spans="1:7" x14ac:dyDescent="0.2">
      <c r="A33" s="7" t="s">
        <v>53</v>
      </c>
      <c r="B33" s="4">
        <f>((B26-MIN($B26))*(100000-0))/(MAX($C26:$G26)-MIN($B26))</f>
        <v>0</v>
      </c>
      <c r="C33" s="4">
        <f>((C26-MIN($B26))*(100000-0))/(MAX($C26:$G26)-MIN($B26))</f>
        <v>100000</v>
      </c>
      <c r="D33" s="4">
        <f t="shared" ref="D33:F33" si="3">((D26-MIN($B26))*(100000-0))/(MAX($C26:$G26)-MIN($B26))</f>
        <v>46787.987079925777</v>
      </c>
      <c r="E33" s="4">
        <f t="shared" si="3"/>
        <v>52036.286165899248</v>
      </c>
      <c r="F33" s="4">
        <f t="shared" si="3"/>
        <v>43717.682633495977</v>
      </c>
      <c r="G33" s="4">
        <f t="shared" ref="G33" si="4">((G26-MIN($B26))*(100000-0))/(MAX($C26:$G26)-MIN($B26))</f>
        <v>55056.28479142327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9EC3F-D32B-C041-B746-888453DE0CEC}">
  <dimension ref="A1:G34"/>
  <sheetViews>
    <sheetView workbookViewId="0">
      <selection activeCell="A29" sqref="A29"/>
    </sheetView>
  </sheetViews>
  <sheetFormatPr baseColWidth="10" defaultRowHeight="16" x14ac:dyDescent="0.2"/>
  <cols>
    <col min="1" max="1" width="31" customWidth="1"/>
    <col min="2" max="2" width="8.1640625" bestFit="1" customWidth="1"/>
    <col min="3" max="3" width="16" bestFit="1" customWidth="1"/>
    <col min="4" max="6" width="14.1640625" bestFit="1" customWidth="1"/>
    <col min="7" max="7" width="12.1640625" bestFit="1" customWidth="1"/>
  </cols>
  <sheetData>
    <row r="1" spans="1:7" x14ac:dyDescent="0.2">
      <c r="A1" s="4"/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</row>
    <row r="2" spans="1:7" x14ac:dyDescent="0.2">
      <c r="A2" s="1" t="s">
        <v>0</v>
      </c>
      <c r="B2" s="3">
        <v>2053.25</v>
      </c>
      <c r="C2" s="3">
        <v>97565.75</v>
      </c>
      <c r="D2" s="3">
        <v>53712.25</v>
      </c>
      <c r="E2" s="3">
        <v>80907</v>
      </c>
      <c r="F2" s="3">
        <v>51168.25</v>
      </c>
      <c r="G2" s="3">
        <v>49619.25</v>
      </c>
    </row>
    <row r="3" spans="1:7" x14ac:dyDescent="0.2">
      <c r="A3" s="1" t="s">
        <v>0</v>
      </c>
      <c r="B3" s="3">
        <v>5673</v>
      </c>
      <c r="C3" s="3">
        <v>22259</v>
      </c>
      <c r="D3" s="3">
        <v>27349.25</v>
      </c>
      <c r="E3" s="3">
        <v>31734.75</v>
      </c>
      <c r="F3" s="3">
        <v>18661</v>
      </c>
      <c r="G3" s="3">
        <v>17252.75</v>
      </c>
    </row>
    <row r="4" spans="1:7" x14ac:dyDescent="0.2">
      <c r="A4" s="1" t="s">
        <v>0</v>
      </c>
      <c r="B4" s="3">
        <v>1758.25</v>
      </c>
      <c r="C4" s="3">
        <v>34285.5</v>
      </c>
      <c r="D4" s="3">
        <v>25548.75</v>
      </c>
      <c r="E4" s="3">
        <v>28715.75</v>
      </c>
      <c r="F4" s="3">
        <v>24928.25</v>
      </c>
      <c r="G4" s="3">
        <v>23682.75</v>
      </c>
    </row>
    <row r="5" spans="1:7" x14ac:dyDescent="0.2">
      <c r="A5" s="1" t="s">
        <v>0</v>
      </c>
      <c r="B5" s="3">
        <v>838.5</v>
      </c>
      <c r="C5" s="3">
        <v>78161</v>
      </c>
      <c r="D5" s="3">
        <v>63505.25</v>
      </c>
      <c r="E5" s="3">
        <v>65151</v>
      </c>
      <c r="F5" s="3">
        <v>71924.5</v>
      </c>
      <c r="G5" s="3">
        <v>57268.5</v>
      </c>
    </row>
    <row r="6" spans="1:7" x14ac:dyDescent="0.2">
      <c r="A6" s="1" t="s">
        <v>1</v>
      </c>
      <c r="B6" s="3">
        <v>3538.5</v>
      </c>
      <c r="C6" s="3">
        <v>47684.75</v>
      </c>
      <c r="D6" s="3">
        <v>46606.5</v>
      </c>
      <c r="E6" s="3">
        <v>32218.75</v>
      </c>
      <c r="F6" s="3">
        <v>37894.25</v>
      </c>
      <c r="G6" s="3">
        <v>31948.5</v>
      </c>
    </row>
    <row r="7" spans="1:7" x14ac:dyDescent="0.2">
      <c r="A7" s="1" t="s">
        <v>1</v>
      </c>
      <c r="B7" s="3">
        <v>1212.75</v>
      </c>
      <c r="C7" s="3">
        <v>29406.75</v>
      </c>
      <c r="D7" s="3">
        <v>11311</v>
      </c>
      <c r="E7" s="3">
        <v>14666.75</v>
      </c>
      <c r="F7" s="3">
        <v>14343.5</v>
      </c>
      <c r="G7" s="3">
        <v>9381.25</v>
      </c>
    </row>
    <row r="8" spans="1:7" x14ac:dyDescent="0.2">
      <c r="A8" s="1" t="s">
        <v>1</v>
      </c>
      <c r="B8" s="3">
        <v>3102.75</v>
      </c>
      <c r="C8" s="3">
        <v>5277</v>
      </c>
      <c r="D8" s="3">
        <v>4986.75</v>
      </c>
      <c r="E8" s="3">
        <v>4890</v>
      </c>
      <c r="F8" s="3">
        <v>8318</v>
      </c>
      <c r="G8" s="3">
        <v>3239.25</v>
      </c>
    </row>
    <row r="9" spans="1:7" x14ac:dyDescent="0.2">
      <c r="A9" s="1" t="s">
        <v>1</v>
      </c>
      <c r="B9" s="3">
        <v>1602</v>
      </c>
      <c r="C9" s="3">
        <v>27005.75</v>
      </c>
      <c r="D9" s="3">
        <v>16930</v>
      </c>
      <c r="E9" s="3">
        <v>8445.75</v>
      </c>
      <c r="F9" s="3">
        <v>16950.333299999998</v>
      </c>
      <c r="G9" s="3">
        <v>9436</v>
      </c>
    </row>
    <row r="10" spans="1:7" x14ac:dyDescent="0.2">
      <c r="A10" s="4"/>
      <c r="B10" s="4"/>
      <c r="C10" s="4"/>
      <c r="D10" s="4"/>
      <c r="E10" s="4"/>
      <c r="F10" s="4"/>
      <c r="G10" s="4"/>
    </row>
    <row r="11" spans="1:7" x14ac:dyDescent="0.2">
      <c r="A11" s="4"/>
      <c r="B11" s="4"/>
      <c r="C11" s="4"/>
      <c r="D11" s="4"/>
      <c r="E11" s="4"/>
      <c r="F11" s="4"/>
      <c r="G11" s="4"/>
    </row>
    <row r="12" spans="1:7" x14ac:dyDescent="0.2">
      <c r="A12" s="4"/>
      <c r="B12" s="4"/>
      <c r="C12" s="4"/>
      <c r="D12" s="4"/>
      <c r="E12" s="4"/>
      <c r="F12" s="4"/>
      <c r="G12" s="4"/>
    </row>
    <row r="13" spans="1:7" x14ac:dyDescent="0.2">
      <c r="A13" s="4"/>
      <c r="B13" s="4"/>
      <c r="C13" s="4"/>
      <c r="D13" s="4"/>
      <c r="E13" s="4"/>
      <c r="F13" s="4"/>
      <c r="G13" s="4"/>
    </row>
    <row r="14" spans="1:7" x14ac:dyDescent="0.2">
      <c r="A14" s="4"/>
      <c r="B14" s="4"/>
      <c r="C14" s="4"/>
      <c r="D14" s="4"/>
      <c r="E14" s="4"/>
      <c r="F14" s="4"/>
      <c r="G14" s="4"/>
    </row>
    <row r="15" spans="1:7" x14ac:dyDescent="0.2">
      <c r="A15" s="4"/>
      <c r="B15" s="4"/>
      <c r="C15" s="4"/>
      <c r="D15" s="4"/>
      <c r="E15" s="4"/>
      <c r="F15" s="4"/>
      <c r="G15" s="4"/>
    </row>
    <row r="16" spans="1:7" x14ac:dyDescent="0.2">
      <c r="A16" s="4"/>
      <c r="B16" s="4"/>
      <c r="C16" s="4"/>
      <c r="D16" s="4"/>
      <c r="E16" s="4"/>
      <c r="F16" s="4"/>
      <c r="G16" s="4"/>
    </row>
    <row r="17" spans="1:7" x14ac:dyDescent="0.2">
      <c r="A17" s="4"/>
      <c r="B17" s="4"/>
      <c r="C17" s="4"/>
      <c r="D17" s="4"/>
      <c r="E17" s="4"/>
      <c r="F17" s="4"/>
      <c r="G17" s="4"/>
    </row>
    <row r="18" spans="1:7" x14ac:dyDescent="0.2">
      <c r="A18" s="4"/>
      <c r="B18" s="4"/>
      <c r="C18" s="4"/>
      <c r="D18" s="4"/>
      <c r="E18" s="4"/>
      <c r="F18" s="4"/>
      <c r="G18" s="4"/>
    </row>
    <row r="19" spans="1:7" x14ac:dyDescent="0.2">
      <c r="A19" s="4"/>
      <c r="B19" s="4"/>
      <c r="C19" s="4"/>
      <c r="D19" s="4"/>
      <c r="E19" s="4"/>
      <c r="F19" s="4"/>
      <c r="G19" s="4"/>
    </row>
    <row r="20" spans="1:7" x14ac:dyDescent="0.2">
      <c r="A20" s="4"/>
      <c r="B20" s="4"/>
      <c r="C20" s="4"/>
      <c r="D20" s="4"/>
      <c r="E20" s="4"/>
      <c r="F20" s="4"/>
      <c r="G20" s="4"/>
    </row>
    <row r="21" spans="1:7" x14ac:dyDescent="0.2">
      <c r="A21" s="4"/>
      <c r="B21" s="4"/>
      <c r="C21" s="4"/>
      <c r="D21" s="4"/>
      <c r="E21" s="4"/>
      <c r="F21" s="4"/>
      <c r="G21" s="4"/>
    </row>
    <row r="22" spans="1:7" x14ac:dyDescent="0.2">
      <c r="A22" s="4" t="s">
        <v>54</v>
      </c>
      <c r="B22" s="4"/>
      <c r="C22" s="4"/>
      <c r="D22" s="4"/>
      <c r="E22" s="4"/>
      <c r="F22" s="4"/>
      <c r="G22" s="4"/>
    </row>
    <row r="23" spans="1:7" x14ac:dyDescent="0.2">
      <c r="A23" s="1" t="s">
        <v>0</v>
      </c>
      <c r="B23" s="4">
        <f>AVERAGE(B2:B5)</f>
        <v>2580.75</v>
      </c>
      <c r="C23" s="4">
        <f t="shared" ref="C23:G23" si="0">AVERAGE(C2:C5)</f>
        <v>58067.8125</v>
      </c>
      <c r="D23" s="4">
        <f t="shared" si="0"/>
        <v>42528.875</v>
      </c>
      <c r="E23" s="4">
        <f t="shared" si="0"/>
        <v>51627.125</v>
      </c>
      <c r="F23" s="4">
        <f t="shared" si="0"/>
        <v>41670.5</v>
      </c>
      <c r="G23" s="4">
        <f t="shared" si="0"/>
        <v>36955.8125</v>
      </c>
    </row>
    <row r="24" spans="1:7" x14ac:dyDescent="0.2">
      <c r="A24" s="1" t="s">
        <v>1</v>
      </c>
      <c r="B24" s="4">
        <f>AVERAGE(B6:B9)</f>
        <v>2364</v>
      </c>
      <c r="C24" s="4">
        <f t="shared" ref="C24:G24" si="1">AVERAGE(C6:C9)</f>
        <v>27343.5625</v>
      </c>
      <c r="D24" s="4">
        <f t="shared" si="1"/>
        <v>19958.5625</v>
      </c>
      <c r="E24" s="4">
        <f t="shared" si="1"/>
        <v>15055.3125</v>
      </c>
      <c r="F24" s="4">
        <f t="shared" si="1"/>
        <v>19376.520825</v>
      </c>
      <c r="G24" s="4">
        <f t="shared" si="1"/>
        <v>13501.25</v>
      </c>
    </row>
    <row r="25" spans="1:7" x14ac:dyDescent="0.2">
      <c r="A25" s="4"/>
      <c r="B25" s="4"/>
      <c r="C25" s="4"/>
      <c r="D25" s="4"/>
      <c r="E25" s="4"/>
      <c r="F25" s="4"/>
      <c r="G25" s="4"/>
    </row>
    <row r="26" spans="1:7" x14ac:dyDescent="0.2">
      <c r="A26" s="4"/>
      <c r="B26" s="4"/>
      <c r="C26" s="4"/>
      <c r="D26" s="4"/>
      <c r="E26" s="4"/>
      <c r="F26" s="4"/>
      <c r="G26" s="4"/>
    </row>
    <row r="27" spans="1:7" x14ac:dyDescent="0.2">
      <c r="A27" s="4"/>
      <c r="B27" s="4"/>
      <c r="C27" s="4"/>
      <c r="D27" s="4"/>
      <c r="E27" s="4"/>
      <c r="F27" s="4"/>
      <c r="G27" s="4"/>
    </row>
    <row r="28" spans="1:7" x14ac:dyDescent="0.2">
      <c r="A28" s="4"/>
      <c r="B28" s="4"/>
      <c r="C28" s="4"/>
      <c r="D28" s="4"/>
      <c r="E28" s="4"/>
      <c r="F28" s="4"/>
      <c r="G28" s="4"/>
    </row>
    <row r="32" spans="1:7" x14ac:dyDescent="0.2">
      <c r="A32" s="4" t="s">
        <v>9</v>
      </c>
      <c r="B32" s="4"/>
      <c r="C32" s="4"/>
      <c r="D32" s="4"/>
      <c r="E32" s="4"/>
      <c r="F32" s="4"/>
      <c r="G32" s="4"/>
    </row>
    <row r="33" spans="1:7" x14ac:dyDescent="0.2">
      <c r="A33" s="1" t="s">
        <v>0</v>
      </c>
      <c r="B33" s="4">
        <f>((B23-MIN($B$23))*(100000-0))/(MAX($C$23:$G$23)-MIN($B$23))</f>
        <v>0</v>
      </c>
      <c r="C33" s="4">
        <f>((C23-MIN($B23))*(100000-0))/(MAX($C23:$G23)-MIN($B23))</f>
        <v>100000</v>
      </c>
      <c r="D33" s="4">
        <f>((D23-MIN($B$23))*(100000-0))/(MAX($C$23:$G$23)-MIN($B$23))</f>
        <v>71995.386311899289</v>
      </c>
      <c r="E33" s="4">
        <f>((E23-MIN($B$23))*(100000-0))/(MAX($C$23:$G$23)-MIN($B$23))</f>
        <v>88392.451844067255</v>
      </c>
      <c r="F33" s="4">
        <f>((F23-MIN($B$23))*(100000-0))/(MAX($C$23:$G$23)-MIN($B$23))</f>
        <v>70448.404076175415</v>
      </c>
      <c r="G33" s="4">
        <f>((G23-MIN($B$23))*(100000-0))/(MAX($C$23:$G$23)-MIN($B$23))</f>
        <v>61951.490944398072</v>
      </c>
    </row>
    <row r="34" spans="1:7" x14ac:dyDescent="0.2">
      <c r="A34" s="1" t="s">
        <v>1</v>
      </c>
      <c r="B34" s="4">
        <f>((B24-MIN($B24))*(100000-0))/(MAX($C24:$G24)-MIN($B24))</f>
        <v>0</v>
      </c>
      <c r="C34" s="4">
        <f>((C24-MIN($B24))*(100000-0))/(MAX($C24:$G24)-MIN($B24))</f>
        <v>100000</v>
      </c>
      <c r="D34" s="4">
        <f>((D24-MIN($B24))*(100000-0))/(MAX($C24:$G24)-MIN($B24))</f>
        <v>70435.831292081275</v>
      </c>
      <c r="E34" s="4">
        <f>((E24-MIN($B24))*(100000-0))/(MAX($C24:$G24)-MIN($B24))</f>
        <v>50806.784546366653</v>
      </c>
      <c r="F34" s="4">
        <f>((F24-MIN($B24))*(100000-0))/(MAX($C24:$G24)-MIN($B24))</f>
        <v>68105.759758602653</v>
      </c>
      <c r="G34" s="4">
        <f>((G24-MIN($B24))*(100000-0))/(MAX($C24:$G24)-MIN($B24))</f>
        <v>44585.448604233963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D6F4E-13F2-5C45-95C2-96E945795DC6}">
  <dimension ref="A1:G33"/>
  <sheetViews>
    <sheetView workbookViewId="0">
      <selection activeCell="D35" sqref="D35"/>
    </sheetView>
  </sheetViews>
  <sheetFormatPr baseColWidth="10" defaultRowHeight="16" x14ac:dyDescent="0.2"/>
  <cols>
    <col min="1" max="1" width="29.33203125" bestFit="1" customWidth="1"/>
    <col min="2" max="2" width="8.1640625" bestFit="1" customWidth="1"/>
    <col min="3" max="3" width="16" bestFit="1" customWidth="1"/>
    <col min="4" max="6" width="14.1640625" bestFit="1" customWidth="1"/>
    <col min="7" max="7" width="12.1640625" bestFit="1" customWidth="1"/>
  </cols>
  <sheetData>
    <row r="1" spans="1:7" x14ac:dyDescent="0.2">
      <c r="B1" s="2" t="s">
        <v>2</v>
      </c>
      <c r="C1" s="2" t="s">
        <v>3</v>
      </c>
      <c r="D1" s="2" t="s">
        <v>12</v>
      </c>
      <c r="E1" s="2" t="s">
        <v>13</v>
      </c>
      <c r="F1" s="2" t="s">
        <v>14</v>
      </c>
      <c r="G1" s="2" t="s">
        <v>15</v>
      </c>
    </row>
    <row r="2" spans="1:7" x14ac:dyDescent="0.2">
      <c r="A2" s="1" t="s">
        <v>10</v>
      </c>
      <c r="B2" s="3">
        <v>5999</v>
      </c>
      <c r="C2" s="3">
        <v>98804.75</v>
      </c>
      <c r="D2" s="3">
        <v>91756</v>
      </c>
      <c r="E2" s="3">
        <v>75540</v>
      </c>
      <c r="F2" s="3">
        <v>64380.75</v>
      </c>
      <c r="G2" s="3">
        <v>46758.25</v>
      </c>
    </row>
    <row r="3" spans="1:7" x14ac:dyDescent="0.2">
      <c r="A3" s="1" t="s">
        <v>10</v>
      </c>
      <c r="B3" s="3">
        <v>3584.75</v>
      </c>
      <c r="C3" s="3">
        <v>30425.5</v>
      </c>
      <c r="D3" s="3">
        <v>30773.25</v>
      </c>
      <c r="E3" s="3">
        <v>31526</v>
      </c>
      <c r="F3" s="3">
        <v>17915</v>
      </c>
      <c r="G3" s="3">
        <v>28079.5</v>
      </c>
    </row>
    <row r="4" spans="1:7" x14ac:dyDescent="0.2">
      <c r="A4" s="1" t="s">
        <v>10</v>
      </c>
      <c r="B4" s="3">
        <v>3384.5</v>
      </c>
      <c r="C4" s="3">
        <v>84232.25</v>
      </c>
      <c r="D4" s="3">
        <v>47293</v>
      </c>
      <c r="E4" s="3">
        <v>35993</v>
      </c>
      <c r="F4" s="3">
        <v>26697.5</v>
      </c>
      <c r="G4" s="3">
        <v>22463.5</v>
      </c>
    </row>
    <row r="5" spans="1:7" x14ac:dyDescent="0.2">
      <c r="A5" s="1" t="s">
        <v>10</v>
      </c>
      <c r="B5" s="3">
        <v>2312.75</v>
      </c>
      <c r="C5" s="3">
        <v>49751.25</v>
      </c>
      <c r="D5" s="3">
        <v>39698.75</v>
      </c>
      <c r="E5" s="3">
        <v>54093</v>
      </c>
      <c r="F5" s="3">
        <v>64085.75</v>
      </c>
      <c r="G5" s="3">
        <v>41864.25</v>
      </c>
    </row>
    <row r="6" spans="1:7" x14ac:dyDescent="0.2">
      <c r="A6" s="1" t="s">
        <v>11</v>
      </c>
      <c r="B6" s="3">
        <v>1430.25</v>
      </c>
      <c r="C6" s="3">
        <v>47339.25</v>
      </c>
      <c r="D6" s="3">
        <v>48882</v>
      </c>
      <c r="E6" s="3">
        <v>59849.5</v>
      </c>
      <c r="F6" s="3">
        <v>48998.5</v>
      </c>
      <c r="G6" s="3">
        <v>45501.75</v>
      </c>
    </row>
    <row r="7" spans="1:7" x14ac:dyDescent="0.2">
      <c r="A7" s="1" t="s">
        <v>11</v>
      </c>
      <c r="B7" s="3">
        <v>1762.5</v>
      </c>
      <c r="C7" s="3">
        <v>12637.3333</v>
      </c>
      <c r="D7" s="3">
        <v>46021.25</v>
      </c>
      <c r="E7" s="3">
        <v>10287.5</v>
      </c>
      <c r="F7" s="3">
        <v>19570</v>
      </c>
      <c r="G7" s="3">
        <v>12081.25</v>
      </c>
    </row>
    <row r="8" spans="1:7" x14ac:dyDescent="0.2">
      <c r="A8" s="1" t="s">
        <v>11</v>
      </c>
      <c r="B8" s="3">
        <v>2634.25</v>
      </c>
      <c r="C8" s="3">
        <v>6170.75</v>
      </c>
      <c r="D8" s="3">
        <v>3730</v>
      </c>
      <c r="E8" s="3">
        <v>4922.75</v>
      </c>
      <c r="F8" s="3">
        <v>3524</v>
      </c>
      <c r="G8" s="3">
        <v>2684.75</v>
      </c>
    </row>
    <row r="9" spans="1:7" x14ac:dyDescent="0.2">
      <c r="A9" s="1" t="s">
        <v>11</v>
      </c>
      <c r="B9" s="3">
        <v>1419.5</v>
      </c>
      <c r="C9" s="3">
        <v>48498</v>
      </c>
      <c r="D9" s="3">
        <v>7300</v>
      </c>
      <c r="E9" s="3">
        <v>35341.666700000002</v>
      </c>
      <c r="F9" s="3">
        <v>17912.75</v>
      </c>
      <c r="G9" s="3">
        <v>3571.75</v>
      </c>
    </row>
    <row r="23" spans="1:7" x14ac:dyDescent="0.2">
      <c r="A23" s="4" t="s">
        <v>8</v>
      </c>
    </row>
    <row r="24" spans="1:7" x14ac:dyDescent="0.2">
      <c r="A24" s="1" t="s">
        <v>10</v>
      </c>
      <c r="B24">
        <f>AVERAGE(B2:B5)</f>
        <v>3820.25</v>
      </c>
      <c r="C24">
        <f t="shared" ref="C24:G24" si="0">AVERAGE(C2:C5)</f>
        <v>65803.4375</v>
      </c>
      <c r="D24">
        <f t="shared" si="0"/>
        <v>52380.25</v>
      </c>
      <c r="E24">
        <f t="shared" si="0"/>
        <v>49288</v>
      </c>
      <c r="F24">
        <f t="shared" si="0"/>
        <v>43269.75</v>
      </c>
      <c r="G24">
        <f t="shared" si="0"/>
        <v>34791.375</v>
      </c>
    </row>
    <row r="25" spans="1:7" x14ac:dyDescent="0.2">
      <c r="A25" s="1" t="s">
        <v>11</v>
      </c>
      <c r="B25">
        <f>AVERAGE(B6:B9)</f>
        <v>1811.625</v>
      </c>
      <c r="C25">
        <f t="shared" ref="C25:G25" si="1">AVERAGE(C6:C9)</f>
        <v>28661.333325</v>
      </c>
      <c r="D25">
        <f t="shared" si="1"/>
        <v>26483.3125</v>
      </c>
      <c r="E25">
        <f t="shared" si="1"/>
        <v>27600.354175</v>
      </c>
      <c r="F25">
        <f t="shared" si="1"/>
        <v>22501.3125</v>
      </c>
      <c r="G25">
        <f t="shared" si="1"/>
        <v>15959.875</v>
      </c>
    </row>
    <row r="31" spans="1:7" x14ac:dyDescent="0.2">
      <c r="A31" s="4" t="s">
        <v>9</v>
      </c>
      <c r="B31" s="4"/>
      <c r="C31" s="4"/>
      <c r="D31" s="4"/>
      <c r="E31" s="4"/>
      <c r="F31" s="4"/>
      <c r="G31" s="4"/>
    </row>
    <row r="32" spans="1:7" x14ac:dyDescent="0.2">
      <c r="A32" s="1" t="s">
        <v>0</v>
      </c>
      <c r="B32" s="4">
        <f>((B24-MIN($B$24))*(100000-0))/(MAX($C$24:$G$24)-MIN($B$24))</f>
        <v>0</v>
      </c>
      <c r="C32" s="4">
        <f t="shared" ref="C32:G32" si="2">((C24-MIN($B$24))*(100000-0))/(MAX($C$24:$G$24)-MIN($B$24))</f>
        <v>100000</v>
      </c>
      <c r="D32" s="4">
        <f t="shared" si="2"/>
        <v>78343.825089666454</v>
      </c>
      <c r="E32" s="4">
        <f t="shared" si="2"/>
        <v>73354.972265664779</v>
      </c>
      <c r="F32" s="4">
        <f t="shared" si="2"/>
        <v>63645.484511424977</v>
      </c>
      <c r="G32" s="4">
        <f t="shared" si="2"/>
        <v>49966.976932252801</v>
      </c>
    </row>
    <row r="33" spans="1:7" x14ac:dyDescent="0.2">
      <c r="A33" s="1" t="s">
        <v>11</v>
      </c>
      <c r="B33" s="4">
        <f>((B25-MIN($B$25))*(100000-0))/(MAX($C$25:$G$25)-MIN($B$25))</f>
        <v>0</v>
      </c>
      <c r="C33" s="4">
        <f t="shared" ref="C33:G33" si="3">((C25-MIN($B$25))*(100000-0))/(MAX($C$25:$G$25)-MIN($B$25))</f>
        <v>100000</v>
      </c>
      <c r="D33" s="4">
        <f t="shared" si="3"/>
        <v>91888.102475318039</v>
      </c>
      <c r="E33" s="4">
        <f t="shared" si="3"/>
        <v>96048.451859672117</v>
      </c>
      <c r="F33" s="4">
        <f t="shared" si="3"/>
        <v>77057.401330261942</v>
      </c>
      <c r="G33" s="4">
        <f t="shared" si="3"/>
        <v>52694.240953174303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15E1F-CF03-C347-98F3-42660A30A236}">
  <dimension ref="A1:G36"/>
  <sheetViews>
    <sheetView workbookViewId="0">
      <selection activeCell="B35" sqref="B35"/>
    </sheetView>
  </sheetViews>
  <sheetFormatPr baseColWidth="10" defaultRowHeight="16" x14ac:dyDescent="0.2"/>
  <cols>
    <col min="1" max="1" width="29.33203125" bestFit="1" customWidth="1"/>
    <col min="2" max="2" width="8.1640625" bestFit="1" customWidth="1"/>
    <col min="3" max="3" width="16" bestFit="1" customWidth="1"/>
    <col min="4" max="6" width="14.1640625" bestFit="1" customWidth="1"/>
    <col min="7" max="7" width="12.1640625" bestFit="1" customWidth="1"/>
  </cols>
  <sheetData>
    <row r="1" spans="1:7" x14ac:dyDescent="0.2">
      <c r="B1" s="2" t="s">
        <v>2</v>
      </c>
      <c r="C1" s="2" t="s">
        <v>3</v>
      </c>
      <c r="D1" s="2" t="s">
        <v>19</v>
      </c>
      <c r="E1" s="2" t="s">
        <v>20</v>
      </c>
      <c r="F1" s="2" t="s">
        <v>21</v>
      </c>
      <c r="G1" s="2" t="s">
        <v>22</v>
      </c>
    </row>
    <row r="2" spans="1:7" x14ac:dyDescent="0.2">
      <c r="A2" s="1" t="s">
        <v>16</v>
      </c>
      <c r="B2" s="3">
        <v>2532.75</v>
      </c>
      <c r="C2" s="3">
        <v>25465.25</v>
      </c>
      <c r="D2" s="3">
        <v>20533.75</v>
      </c>
      <c r="E2" s="3">
        <v>7532.5</v>
      </c>
      <c r="F2" s="3">
        <v>24545.5</v>
      </c>
      <c r="G2" s="3">
        <v>17668.5</v>
      </c>
    </row>
    <row r="3" spans="1:7" x14ac:dyDescent="0.2">
      <c r="A3" s="1" t="s">
        <v>16</v>
      </c>
      <c r="B3" s="3">
        <v>1698.75</v>
      </c>
      <c r="C3" s="3">
        <v>5415.75</v>
      </c>
      <c r="D3" s="3">
        <v>2519.75</v>
      </c>
      <c r="E3" s="3">
        <v>6069.25</v>
      </c>
      <c r="F3" s="3">
        <v>3637.75</v>
      </c>
      <c r="G3" s="3">
        <v>2578.75</v>
      </c>
    </row>
    <row r="4" spans="1:7" x14ac:dyDescent="0.2">
      <c r="A4" s="1" t="s">
        <v>16</v>
      </c>
      <c r="B4" s="3">
        <v>1432.75</v>
      </c>
      <c r="C4" s="3">
        <v>19745.75</v>
      </c>
      <c r="D4" s="3">
        <v>13461</v>
      </c>
      <c r="E4" s="3">
        <v>10072</v>
      </c>
      <c r="F4" s="3">
        <v>7860.75</v>
      </c>
      <c r="G4" s="3">
        <v>9944.5</v>
      </c>
    </row>
    <row r="5" spans="1:7" x14ac:dyDescent="0.2">
      <c r="A5" s="1" t="s">
        <v>16</v>
      </c>
      <c r="B5" s="3">
        <v>1373</v>
      </c>
      <c r="C5" s="3">
        <v>31541.25</v>
      </c>
      <c r="D5" s="3">
        <v>27943.25</v>
      </c>
      <c r="E5" s="3">
        <v>11819.5</v>
      </c>
      <c r="F5" s="3">
        <v>13329</v>
      </c>
      <c r="G5" s="3">
        <v>18370.5</v>
      </c>
    </row>
    <row r="6" spans="1:7" x14ac:dyDescent="0.2">
      <c r="A6" s="1" t="s">
        <v>17</v>
      </c>
      <c r="B6" s="3">
        <v>1780.25</v>
      </c>
      <c r="C6" s="3">
        <v>30465</v>
      </c>
      <c r="D6" s="3">
        <v>17045.75</v>
      </c>
      <c r="E6" s="3">
        <v>21084</v>
      </c>
      <c r="F6" s="3">
        <v>28002.5</v>
      </c>
      <c r="G6" s="3">
        <v>24422.25</v>
      </c>
    </row>
    <row r="7" spans="1:7" x14ac:dyDescent="0.2">
      <c r="A7" s="1" t="s">
        <v>17</v>
      </c>
      <c r="B7" s="3">
        <v>1635</v>
      </c>
      <c r="C7" s="3">
        <v>60468</v>
      </c>
      <c r="D7" s="3">
        <v>46727.5</v>
      </c>
      <c r="E7" s="3">
        <v>33022.25</v>
      </c>
      <c r="F7" s="3">
        <v>25423.5</v>
      </c>
      <c r="G7" s="3">
        <v>30132.75</v>
      </c>
    </row>
    <row r="8" spans="1:7" x14ac:dyDescent="0.2">
      <c r="A8" s="1" t="s">
        <v>17</v>
      </c>
      <c r="B8" s="3">
        <v>1833</v>
      </c>
      <c r="C8" s="3">
        <v>51674.5</v>
      </c>
      <c r="D8" s="3">
        <v>62818</v>
      </c>
      <c r="E8" s="3">
        <v>73671.5</v>
      </c>
      <c r="F8" s="3">
        <v>74978.75</v>
      </c>
      <c r="G8" s="3">
        <v>16631.75</v>
      </c>
    </row>
    <row r="9" spans="1:7" x14ac:dyDescent="0.2">
      <c r="A9" s="1" t="s">
        <v>17</v>
      </c>
      <c r="B9" s="3">
        <v>1060.5</v>
      </c>
      <c r="C9" s="3">
        <v>22375.75</v>
      </c>
      <c r="D9" s="3">
        <v>27778.25</v>
      </c>
      <c r="E9" s="3">
        <v>13331.25</v>
      </c>
      <c r="F9" s="3">
        <v>15001.5</v>
      </c>
      <c r="G9" s="3">
        <v>31849.25</v>
      </c>
    </row>
    <row r="10" spans="1:7" x14ac:dyDescent="0.2">
      <c r="A10" s="1" t="s">
        <v>18</v>
      </c>
      <c r="B10" s="3">
        <v>658</v>
      </c>
      <c r="C10" s="3">
        <v>130909.25</v>
      </c>
      <c r="D10" s="3">
        <v>123610</v>
      </c>
      <c r="E10" s="3">
        <v>54531</v>
      </c>
      <c r="F10" s="3">
        <v>62618.25</v>
      </c>
      <c r="G10" s="3">
        <v>82756</v>
      </c>
    </row>
    <row r="11" spans="1:7" x14ac:dyDescent="0.2">
      <c r="A11" s="1" t="s">
        <v>18</v>
      </c>
      <c r="B11" s="3">
        <v>5970</v>
      </c>
      <c r="C11" s="3">
        <v>11812.75</v>
      </c>
      <c r="D11" s="3">
        <v>15219.25</v>
      </c>
      <c r="E11" s="3">
        <v>6302.25</v>
      </c>
      <c r="F11" s="3">
        <v>11903</v>
      </c>
      <c r="G11" s="3">
        <v>6751.25</v>
      </c>
    </row>
    <row r="12" spans="1:7" x14ac:dyDescent="0.2">
      <c r="A12" s="1" t="s">
        <v>18</v>
      </c>
      <c r="B12" s="3">
        <v>787.75</v>
      </c>
      <c r="C12" s="3">
        <v>90075</v>
      </c>
      <c r="D12" s="3">
        <v>36439.75</v>
      </c>
      <c r="E12" s="3">
        <v>46069.75</v>
      </c>
      <c r="F12" s="3">
        <v>25652.25</v>
      </c>
      <c r="G12" s="3">
        <v>12343.25</v>
      </c>
    </row>
    <row r="13" spans="1:7" x14ac:dyDescent="0.2">
      <c r="A13" s="1" t="s">
        <v>18</v>
      </c>
      <c r="B13" s="3">
        <v>5252.75</v>
      </c>
      <c r="C13" s="3">
        <v>8584.75</v>
      </c>
      <c r="D13" s="3">
        <v>3173.25</v>
      </c>
      <c r="E13" s="3">
        <v>20219.25</v>
      </c>
      <c r="F13" s="3">
        <v>15796</v>
      </c>
      <c r="G13" s="3">
        <v>6551</v>
      </c>
    </row>
    <row r="27" spans="1:7" x14ac:dyDescent="0.2">
      <c r="A27" s="4" t="s">
        <v>8</v>
      </c>
    </row>
    <row r="28" spans="1:7" x14ac:dyDescent="0.2">
      <c r="A28" s="1" t="s">
        <v>16</v>
      </c>
      <c r="B28">
        <f>AVERAGE(B2:B5)</f>
        <v>1759.3125</v>
      </c>
      <c r="C28">
        <f t="shared" ref="C28:G28" si="0">AVERAGE(C2:C5)</f>
        <v>20542</v>
      </c>
      <c r="D28">
        <f t="shared" si="0"/>
        <v>16114.4375</v>
      </c>
      <c r="E28">
        <f t="shared" si="0"/>
        <v>8873.3125</v>
      </c>
      <c r="F28">
        <f t="shared" si="0"/>
        <v>12343.25</v>
      </c>
      <c r="G28">
        <f t="shared" si="0"/>
        <v>12140.5625</v>
      </c>
    </row>
    <row r="29" spans="1:7" x14ac:dyDescent="0.2">
      <c r="A29" s="1" t="s">
        <v>17</v>
      </c>
      <c r="B29">
        <f>AVERAGE(B6:B9)</f>
        <v>1577.1875</v>
      </c>
      <c r="C29">
        <f t="shared" ref="C29:G29" si="1">AVERAGE(C6:C9)</f>
        <v>41245.8125</v>
      </c>
      <c r="D29">
        <f t="shared" si="1"/>
        <v>38592.375</v>
      </c>
      <c r="E29">
        <f t="shared" si="1"/>
        <v>35277.25</v>
      </c>
      <c r="F29">
        <f t="shared" si="1"/>
        <v>35851.5625</v>
      </c>
      <c r="G29">
        <f t="shared" si="1"/>
        <v>25759</v>
      </c>
    </row>
    <row r="30" spans="1:7" x14ac:dyDescent="0.2">
      <c r="A30" s="1" t="s">
        <v>18</v>
      </c>
      <c r="B30">
        <f>AVERAGE(B10:B13)</f>
        <v>3167.125</v>
      </c>
      <c r="C30">
        <f t="shared" ref="C30:G30" si="2">AVERAGE(C10:C13)</f>
        <v>60345.4375</v>
      </c>
      <c r="D30">
        <f t="shared" si="2"/>
        <v>44610.5625</v>
      </c>
      <c r="E30">
        <f t="shared" si="2"/>
        <v>31780.5625</v>
      </c>
      <c r="F30">
        <f t="shared" si="2"/>
        <v>28992.375</v>
      </c>
      <c r="G30">
        <f t="shared" si="2"/>
        <v>27100.375</v>
      </c>
    </row>
    <row r="33" spans="1:7" x14ac:dyDescent="0.2">
      <c r="A33" s="4" t="s">
        <v>9</v>
      </c>
      <c r="B33" s="4"/>
      <c r="C33" s="4"/>
      <c r="D33" s="4"/>
      <c r="E33" s="4"/>
      <c r="F33" s="4"/>
      <c r="G33" s="4"/>
    </row>
    <row r="34" spans="1:7" x14ac:dyDescent="0.2">
      <c r="A34" s="1" t="s">
        <v>16</v>
      </c>
      <c r="B34" s="4">
        <f>((B28-MIN($B$28))*(100000-0))/(MAX($C$28:$G$28)-MIN($B$28))</f>
        <v>0</v>
      </c>
      <c r="C34" s="4">
        <f t="shared" ref="C34:G34" si="3">((C28-MIN($B$28))*(100000-0))/(MAX($C$28:$G$28)-MIN($B$28))</f>
        <v>100000</v>
      </c>
      <c r="D34" s="4">
        <f t="shared" si="3"/>
        <v>76427.428183533368</v>
      </c>
      <c r="E34" s="4">
        <f t="shared" si="3"/>
        <v>37875.304053267137</v>
      </c>
      <c r="F34" s="4">
        <f t="shared" si="3"/>
        <v>56349.430825594049</v>
      </c>
      <c r="G34" s="4">
        <f t="shared" si="3"/>
        <v>55270.312089257728</v>
      </c>
    </row>
    <row r="35" spans="1:7" x14ac:dyDescent="0.2">
      <c r="A35" s="1" t="s">
        <v>17</v>
      </c>
      <c r="B35" s="4">
        <f>((B29-MIN($B29))*(100000-0))/(MAX($C29:$G29)-MIN($B29))</f>
        <v>0</v>
      </c>
      <c r="C35" s="4">
        <f t="shared" ref="C35:G35" si="4">((C29-MIN($B29))*(100000-0))/(MAX($C29:$G29)-MIN($B29))</f>
        <v>100000</v>
      </c>
      <c r="D35" s="4">
        <f t="shared" si="4"/>
        <v>93310.991999344566</v>
      </c>
      <c r="E35" s="4">
        <f t="shared" si="4"/>
        <v>84953.946601375777</v>
      </c>
      <c r="F35" s="4">
        <f t="shared" si="4"/>
        <v>86401.721763736452</v>
      </c>
      <c r="G35" s="4">
        <f t="shared" si="4"/>
        <v>60959.542963740234</v>
      </c>
    </row>
    <row r="36" spans="1:7" x14ac:dyDescent="0.2">
      <c r="A36" s="1" t="s">
        <v>18</v>
      </c>
      <c r="B36" s="4">
        <f>((B30-MIN($B30))*(100000-0))/(MAX($C30:$G30)-MIN($B30))</f>
        <v>0</v>
      </c>
      <c r="C36" s="4">
        <f t="shared" ref="C36:G36" si="5">((C30-MIN($B30))*(100000-0))/(MAX($C30:$G30)-MIN($B30))</f>
        <v>100000</v>
      </c>
      <c r="D36" s="4">
        <f t="shared" si="5"/>
        <v>72481.043402601295</v>
      </c>
      <c r="E36" s="4">
        <f t="shared" si="5"/>
        <v>50042.4658387741</v>
      </c>
      <c r="F36" s="4">
        <f t="shared" si="5"/>
        <v>45166.163307110539</v>
      </c>
      <c r="G36" s="4">
        <f t="shared" si="5"/>
        <v>41857.21640525855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7E699-DD38-D34C-AF17-BAA53A3AB42F}">
  <dimension ref="A1:G32"/>
  <sheetViews>
    <sheetView workbookViewId="0">
      <selection activeCell="B31" sqref="B31:G31"/>
    </sheetView>
  </sheetViews>
  <sheetFormatPr baseColWidth="10" defaultRowHeight="16" x14ac:dyDescent="0.2"/>
  <cols>
    <col min="1" max="1" width="29.33203125" customWidth="1"/>
    <col min="3" max="3" width="15.6640625" customWidth="1"/>
    <col min="4" max="4" width="16.1640625" customWidth="1"/>
    <col min="5" max="5" width="15.83203125" customWidth="1"/>
    <col min="6" max="6" width="16.5" customWidth="1"/>
    <col min="7" max="7" width="13.6640625" customWidth="1"/>
  </cols>
  <sheetData>
    <row r="1" spans="1:7" x14ac:dyDescent="0.2">
      <c r="B1" s="2" t="s">
        <v>2</v>
      </c>
      <c r="C1" s="2" t="s">
        <v>3</v>
      </c>
      <c r="D1" s="2" t="s">
        <v>23</v>
      </c>
      <c r="E1" s="2" t="s">
        <v>24</v>
      </c>
      <c r="F1" s="2" t="s">
        <v>25</v>
      </c>
      <c r="G1" s="2" t="s">
        <v>26</v>
      </c>
    </row>
    <row r="2" spans="1:7" x14ac:dyDescent="0.2">
      <c r="A2" s="1" t="s">
        <v>27</v>
      </c>
      <c r="B2" s="3">
        <v>2044.25</v>
      </c>
      <c r="C2" s="3">
        <v>43098.75</v>
      </c>
      <c r="D2" s="3">
        <v>25009.75</v>
      </c>
      <c r="E2" s="3">
        <v>9475.75</v>
      </c>
      <c r="F2" s="3">
        <v>11667.75</v>
      </c>
      <c r="G2" s="3">
        <v>12860.25</v>
      </c>
    </row>
    <row r="3" spans="1:7" x14ac:dyDescent="0.2">
      <c r="A3" s="1" t="s">
        <v>27</v>
      </c>
      <c r="B3" s="3">
        <v>1406.25</v>
      </c>
      <c r="C3" s="3">
        <v>30784.25</v>
      </c>
      <c r="D3" s="3">
        <v>8894.75</v>
      </c>
      <c r="E3" s="3">
        <v>21931.25</v>
      </c>
      <c r="F3" s="3">
        <v>17281.5</v>
      </c>
      <c r="G3" s="3">
        <v>13212.5</v>
      </c>
    </row>
    <row r="4" spans="1:7" x14ac:dyDescent="0.2">
      <c r="A4" s="1" t="s">
        <v>27</v>
      </c>
      <c r="B4" s="3">
        <v>2033.5</v>
      </c>
      <c r="C4" s="3">
        <v>22789.5</v>
      </c>
      <c r="D4" s="3">
        <v>17065.75</v>
      </c>
      <c r="E4" s="3">
        <v>9526.5</v>
      </c>
      <c r="F4" s="3">
        <v>17653</v>
      </c>
      <c r="G4" s="3">
        <v>13986.75</v>
      </c>
    </row>
    <row r="5" spans="1:7" x14ac:dyDescent="0.2">
      <c r="A5" s="1" t="s">
        <v>27</v>
      </c>
      <c r="B5" s="3">
        <v>1826.5</v>
      </c>
      <c r="C5" s="3">
        <v>29638</v>
      </c>
      <c r="D5" s="3">
        <v>20520.75</v>
      </c>
      <c r="E5" s="3">
        <v>8852.75</v>
      </c>
      <c r="F5" s="3">
        <v>8963</v>
      </c>
      <c r="G5" s="3">
        <v>12937.25</v>
      </c>
    </row>
    <row r="6" spans="1:7" x14ac:dyDescent="0.2">
      <c r="A6" s="1" t="s">
        <v>28</v>
      </c>
      <c r="B6" s="3">
        <v>1100.25</v>
      </c>
      <c r="C6" s="3">
        <v>21165.25</v>
      </c>
      <c r="D6" s="3">
        <v>12880</v>
      </c>
      <c r="E6" s="3">
        <v>14874</v>
      </c>
      <c r="F6" s="3">
        <v>23612.25</v>
      </c>
      <c r="G6" s="3">
        <v>14510.75</v>
      </c>
    </row>
    <row r="7" spans="1:7" x14ac:dyDescent="0.2">
      <c r="A7" s="1" t="s">
        <v>28</v>
      </c>
      <c r="B7" s="3">
        <v>917.5</v>
      </c>
      <c r="C7" s="3">
        <v>81442</v>
      </c>
      <c r="D7" s="3">
        <v>90473.25</v>
      </c>
      <c r="E7" s="3">
        <v>88472.75</v>
      </c>
      <c r="F7" s="3">
        <v>99434</v>
      </c>
      <c r="G7" s="3">
        <v>137368.25</v>
      </c>
    </row>
    <row r="8" spans="1:7" x14ac:dyDescent="0.2">
      <c r="A8" s="1" t="s">
        <v>28</v>
      </c>
      <c r="B8" s="3">
        <v>1278.5</v>
      </c>
      <c r="C8" s="3">
        <v>37791</v>
      </c>
      <c r="D8" s="3">
        <v>21425.25</v>
      </c>
      <c r="E8" s="3">
        <v>36932.5</v>
      </c>
      <c r="F8" s="3">
        <v>51293.5</v>
      </c>
      <c r="G8" s="3">
        <v>23799.5</v>
      </c>
    </row>
    <row r="9" spans="1:7" x14ac:dyDescent="0.2">
      <c r="A9" s="1" t="s">
        <v>28</v>
      </c>
      <c r="B9" s="3">
        <v>1032.25</v>
      </c>
      <c r="C9" s="3">
        <v>82366.25</v>
      </c>
      <c r="D9" s="3">
        <v>50752.5</v>
      </c>
      <c r="E9" s="3">
        <v>72270</v>
      </c>
      <c r="F9" s="3">
        <v>93552</v>
      </c>
      <c r="G9" s="3">
        <v>67998.5</v>
      </c>
    </row>
    <row r="10" spans="1:7" x14ac:dyDescent="0.2">
      <c r="A10" s="1" t="s">
        <v>29</v>
      </c>
      <c r="B10" s="3">
        <v>814</v>
      </c>
      <c r="C10" s="3">
        <v>113396.75</v>
      </c>
      <c r="D10" s="3">
        <v>101308.75</v>
      </c>
      <c r="E10" s="3">
        <v>82115.5</v>
      </c>
      <c r="F10" s="3">
        <v>87344</v>
      </c>
      <c r="G10" s="3">
        <v>77214.5</v>
      </c>
    </row>
    <row r="11" spans="1:7" x14ac:dyDescent="0.2">
      <c r="A11" s="1" t="s">
        <v>29</v>
      </c>
      <c r="B11" s="3">
        <v>1474.5</v>
      </c>
      <c r="C11" s="3">
        <v>67085.25</v>
      </c>
      <c r="D11" s="3">
        <v>31618.5</v>
      </c>
      <c r="E11" s="3">
        <v>20969.5</v>
      </c>
      <c r="F11" s="3">
        <v>26416</v>
      </c>
      <c r="G11" s="3">
        <v>27212.75</v>
      </c>
    </row>
    <row r="12" spans="1:7" x14ac:dyDescent="0.2">
      <c r="A12" s="1" t="s">
        <v>29</v>
      </c>
      <c r="B12" s="3">
        <v>2885</v>
      </c>
      <c r="C12" s="3">
        <v>9872</v>
      </c>
      <c r="D12" s="3">
        <v>14053</v>
      </c>
      <c r="E12" s="3">
        <v>10615.75</v>
      </c>
      <c r="F12" s="3">
        <v>13078.5</v>
      </c>
      <c r="G12" s="3">
        <v>13216.75</v>
      </c>
    </row>
    <row r="13" spans="1:7" x14ac:dyDescent="0.2">
      <c r="A13" s="1" t="s">
        <v>29</v>
      </c>
      <c r="B13" s="3">
        <v>1197</v>
      </c>
      <c r="C13" s="3">
        <v>24255</v>
      </c>
      <c r="D13" s="3">
        <v>34274.25</v>
      </c>
      <c r="E13" s="3">
        <v>9952.3333299999995</v>
      </c>
      <c r="F13" s="3">
        <v>11546.25</v>
      </c>
      <c r="G13" s="3">
        <v>12259.5</v>
      </c>
    </row>
    <row r="23" spans="1:7" x14ac:dyDescent="0.2">
      <c r="A23" s="4" t="s">
        <v>8</v>
      </c>
    </row>
    <row r="24" spans="1:7" x14ac:dyDescent="0.2">
      <c r="A24" s="1" t="s">
        <v>27</v>
      </c>
      <c r="B24">
        <f>AVERAGE(B2:B5)</f>
        <v>1827.625</v>
      </c>
      <c r="C24">
        <f t="shared" ref="C24:G24" si="0">AVERAGE(C2:C5)</f>
        <v>31577.625</v>
      </c>
      <c r="D24">
        <f t="shared" si="0"/>
        <v>17872.75</v>
      </c>
      <c r="E24">
        <f t="shared" si="0"/>
        <v>12446.5625</v>
      </c>
      <c r="F24">
        <f t="shared" si="0"/>
        <v>13891.3125</v>
      </c>
      <c r="G24">
        <f t="shared" si="0"/>
        <v>13249.1875</v>
      </c>
    </row>
    <row r="25" spans="1:7" x14ac:dyDescent="0.2">
      <c r="A25" s="1" t="s">
        <v>28</v>
      </c>
      <c r="B25">
        <f>AVERAGE(B6:B9)</f>
        <v>1082.125</v>
      </c>
      <c r="C25">
        <f t="shared" ref="C25:G25" si="1">AVERAGE(C6:C9)</f>
        <v>55691.125</v>
      </c>
      <c r="D25">
        <f t="shared" si="1"/>
        <v>43882.75</v>
      </c>
      <c r="E25">
        <f t="shared" si="1"/>
        <v>53137.3125</v>
      </c>
      <c r="F25">
        <f t="shared" si="1"/>
        <v>66972.9375</v>
      </c>
      <c r="G25">
        <f t="shared" si="1"/>
        <v>60919.25</v>
      </c>
    </row>
    <row r="26" spans="1:7" x14ac:dyDescent="0.2">
      <c r="A26" s="1" t="s">
        <v>29</v>
      </c>
      <c r="B26">
        <f>AVERAGE(B10:B13)</f>
        <v>1592.625</v>
      </c>
      <c r="C26">
        <f t="shared" ref="C26:G26" si="2">AVERAGE(C10:C13)</f>
        <v>53652.25</v>
      </c>
      <c r="D26">
        <f t="shared" si="2"/>
        <v>45313.625</v>
      </c>
      <c r="E26">
        <f t="shared" si="2"/>
        <v>30913.270832499999</v>
      </c>
      <c r="F26">
        <f t="shared" si="2"/>
        <v>34596.1875</v>
      </c>
      <c r="G26">
        <f t="shared" si="2"/>
        <v>32475.875</v>
      </c>
    </row>
    <row r="29" spans="1:7" x14ac:dyDescent="0.2">
      <c r="A29" s="4" t="s">
        <v>9</v>
      </c>
    </row>
    <row r="30" spans="1:7" x14ac:dyDescent="0.2">
      <c r="A30" s="1" t="s">
        <v>27</v>
      </c>
      <c r="B30" s="4">
        <f>((B24-MIN($B24))*(100000-0))/(MAX($C24:$G24)-MIN($B24))</f>
        <v>0</v>
      </c>
      <c r="C30" s="4">
        <f t="shared" ref="C30:G30" si="3">((C24-MIN($B24))*(100000-0))/(MAX($C24:$G24)-MIN($B24))</f>
        <v>100000</v>
      </c>
      <c r="D30" s="4">
        <f t="shared" si="3"/>
        <v>53933.193277310922</v>
      </c>
      <c r="E30" s="4">
        <f t="shared" si="3"/>
        <v>35693.907563025212</v>
      </c>
      <c r="F30" s="4">
        <f t="shared" si="3"/>
        <v>40550.210084033613</v>
      </c>
      <c r="G30" s="4">
        <f t="shared" si="3"/>
        <v>38391.806722689078</v>
      </c>
    </row>
    <row r="31" spans="1:7" x14ac:dyDescent="0.2">
      <c r="A31" s="1" t="s">
        <v>28</v>
      </c>
      <c r="B31" s="4">
        <f t="shared" ref="B31:G32" si="4">((B25-MIN($B25))*(100000-0))/(MAX($C25:$G25)-MIN($B25))</f>
        <v>0</v>
      </c>
      <c r="C31" s="4">
        <f t="shared" si="4"/>
        <v>82878.018843674145</v>
      </c>
      <c r="D31" s="4">
        <f t="shared" si="4"/>
        <v>64956.893648867968</v>
      </c>
      <c r="E31" s="4">
        <f t="shared" si="4"/>
        <v>79002.193970517517</v>
      </c>
      <c r="F31" s="4">
        <f t="shared" si="4"/>
        <v>100000</v>
      </c>
      <c r="G31" s="4">
        <f t="shared" si="4"/>
        <v>90812.546893392762</v>
      </c>
    </row>
    <row r="32" spans="1:7" x14ac:dyDescent="0.2">
      <c r="A32" s="1" t="s">
        <v>29</v>
      </c>
      <c r="B32" s="4">
        <f t="shared" si="4"/>
        <v>0</v>
      </c>
      <c r="C32" s="4">
        <f t="shared" si="4"/>
        <v>100000</v>
      </c>
      <c r="D32" s="4">
        <f t="shared" si="4"/>
        <v>83982.548856239358</v>
      </c>
      <c r="E32" s="4">
        <f t="shared" si="4"/>
        <v>56321.277443892461</v>
      </c>
      <c r="F32" s="4">
        <f t="shared" si="4"/>
        <v>63395.697721602875</v>
      </c>
      <c r="G32" s="4">
        <f t="shared" si="4"/>
        <v>59322.843758478863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8C41A-DBBE-884D-A428-21A940AE5EE7}">
  <dimension ref="A1:G33"/>
  <sheetViews>
    <sheetView workbookViewId="0">
      <selection activeCell="B32" sqref="B32"/>
    </sheetView>
  </sheetViews>
  <sheetFormatPr baseColWidth="10" defaultRowHeight="16" x14ac:dyDescent="0.2"/>
  <cols>
    <col min="1" max="1" width="30" customWidth="1"/>
    <col min="2" max="2" width="8.1640625" bestFit="1" customWidth="1"/>
    <col min="3" max="3" width="16" bestFit="1" customWidth="1"/>
    <col min="4" max="6" width="14.1640625" bestFit="1" customWidth="1"/>
    <col min="7" max="7" width="12.1640625" bestFit="1" customWidth="1"/>
  </cols>
  <sheetData>
    <row r="1" spans="1:7" x14ac:dyDescent="0.2">
      <c r="B1" s="6" t="s">
        <v>2</v>
      </c>
      <c r="C1" s="6" t="s">
        <v>3</v>
      </c>
      <c r="D1" s="6" t="s">
        <v>30</v>
      </c>
      <c r="E1" s="6" t="s">
        <v>31</v>
      </c>
      <c r="F1" s="6" t="s">
        <v>32</v>
      </c>
      <c r="G1" s="6" t="s">
        <v>33</v>
      </c>
    </row>
    <row r="2" spans="1:7" x14ac:dyDescent="0.2">
      <c r="A2" s="7" t="s">
        <v>34</v>
      </c>
      <c r="B2" s="5">
        <v>2532.75</v>
      </c>
      <c r="C2" s="5">
        <v>25465.25</v>
      </c>
      <c r="D2" s="5">
        <v>20533.75</v>
      </c>
      <c r="E2" s="5">
        <v>7532.5</v>
      </c>
      <c r="F2" s="5">
        <v>24545.5</v>
      </c>
      <c r="G2" s="5">
        <v>17668.5</v>
      </c>
    </row>
    <row r="3" spans="1:7" x14ac:dyDescent="0.2">
      <c r="A3" s="7" t="s">
        <v>34</v>
      </c>
      <c r="B3" s="5">
        <v>1698.75</v>
      </c>
      <c r="C3" s="5">
        <v>5415.75</v>
      </c>
      <c r="D3" s="5">
        <v>2519.75</v>
      </c>
      <c r="E3" s="5">
        <v>6069.25</v>
      </c>
      <c r="F3" s="5">
        <v>3637.75</v>
      </c>
      <c r="G3" s="5">
        <v>2578.75</v>
      </c>
    </row>
    <row r="4" spans="1:7" x14ac:dyDescent="0.2">
      <c r="A4" s="7" t="s">
        <v>34</v>
      </c>
      <c r="B4" s="5">
        <v>1432.75</v>
      </c>
      <c r="C4" s="5">
        <v>19745.75</v>
      </c>
      <c r="D4" s="5">
        <v>13461</v>
      </c>
      <c r="E4" s="5">
        <v>10072</v>
      </c>
      <c r="F4" s="5">
        <v>7860.75</v>
      </c>
      <c r="G4" s="5">
        <v>9944.5</v>
      </c>
    </row>
    <row r="5" spans="1:7" x14ac:dyDescent="0.2">
      <c r="A5" s="7" t="s">
        <v>34</v>
      </c>
      <c r="B5" s="5">
        <v>1373</v>
      </c>
      <c r="C5" s="5">
        <v>31541.25</v>
      </c>
      <c r="D5" s="5">
        <v>27943.25</v>
      </c>
      <c r="E5" s="5">
        <v>11819.5</v>
      </c>
      <c r="F5" s="5">
        <v>13329</v>
      </c>
      <c r="G5" s="5">
        <v>18370.5</v>
      </c>
    </row>
    <row r="6" spans="1:7" x14ac:dyDescent="0.2">
      <c r="A6" s="7" t="s">
        <v>35</v>
      </c>
      <c r="B6" s="5">
        <v>2920.25</v>
      </c>
      <c r="C6" s="5">
        <v>95831.75</v>
      </c>
      <c r="D6" s="5">
        <v>62354</v>
      </c>
      <c r="E6" s="5">
        <v>31583.25</v>
      </c>
      <c r="F6" s="5">
        <v>76004.5</v>
      </c>
      <c r="G6" s="5">
        <v>55241.5</v>
      </c>
    </row>
    <row r="7" spans="1:7" x14ac:dyDescent="0.2">
      <c r="A7" s="7" t="s">
        <v>35</v>
      </c>
      <c r="B7" s="5">
        <v>1199.5</v>
      </c>
      <c r="C7" s="5">
        <v>85828</v>
      </c>
      <c r="D7" s="5">
        <v>63885.75</v>
      </c>
      <c r="E7" s="5">
        <v>66889.75</v>
      </c>
      <c r="F7" s="5">
        <v>61214.25</v>
      </c>
      <c r="G7" s="5">
        <v>75168</v>
      </c>
    </row>
    <row r="8" spans="1:7" x14ac:dyDescent="0.2">
      <c r="A8" s="7" t="s">
        <v>35</v>
      </c>
      <c r="B8" s="5">
        <v>4119.25</v>
      </c>
      <c r="C8" s="5">
        <v>5463.3333300000004</v>
      </c>
      <c r="D8" s="5">
        <v>7092.5</v>
      </c>
      <c r="E8" s="5">
        <v>8544</v>
      </c>
      <c r="F8" s="5">
        <v>8547.25</v>
      </c>
      <c r="G8" s="5">
        <v>6150.5</v>
      </c>
    </row>
    <row r="9" spans="1:7" x14ac:dyDescent="0.2">
      <c r="A9" s="7" t="s">
        <v>35</v>
      </c>
      <c r="B9" s="5">
        <v>1454.5</v>
      </c>
      <c r="C9" s="5">
        <v>51225.5</v>
      </c>
      <c r="D9" s="5">
        <v>37196.5</v>
      </c>
      <c r="E9" s="5">
        <v>26152</v>
      </c>
      <c r="F9" s="5">
        <v>30674.25</v>
      </c>
      <c r="G9" s="5">
        <v>18586.25</v>
      </c>
    </row>
    <row r="22" spans="1:7" x14ac:dyDescent="0.2">
      <c r="A22" s="4" t="s">
        <v>8</v>
      </c>
    </row>
    <row r="23" spans="1:7" x14ac:dyDescent="0.2">
      <c r="A23" s="7" t="s">
        <v>34</v>
      </c>
      <c r="B23">
        <f>AVERAGE(B2:B5)</f>
        <v>1759.3125</v>
      </c>
      <c r="C23">
        <f t="shared" ref="C23:G23" si="0">AVERAGE(C2:C5)</f>
        <v>20542</v>
      </c>
      <c r="D23">
        <f t="shared" si="0"/>
        <v>16114.4375</v>
      </c>
      <c r="E23">
        <f t="shared" si="0"/>
        <v>8873.3125</v>
      </c>
      <c r="F23">
        <f t="shared" si="0"/>
        <v>12343.25</v>
      </c>
      <c r="G23">
        <f t="shared" si="0"/>
        <v>12140.5625</v>
      </c>
    </row>
    <row r="24" spans="1:7" x14ac:dyDescent="0.2">
      <c r="A24" s="7" t="s">
        <v>35</v>
      </c>
      <c r="B24">
        <f>AVERAGE(B6:B9)</f>
        <v>2423.375</v>
      </c>
      <c r="C24">
        <f t="shared" ref="C24:G24" si="1">AVERAGE(C6:C9)</f>
        <v>59587.145832499999</v>
      </c>
      <c r="D24">
        <f t="shared" si="1"/>
        <v>42632.1875</v>
      </c>
      <c r="E24">
        <f t="shared" si="1"/>
        <v>33292.25</v>
      </c>
      <c r="F24">
        <f t="shared" si="1"/>
        <v>44110.0625</v>
      </c>
      <c r="G24">
        <f t="shared" si="1"/>
        <v>38786.5625</v>
      </c>
    </row>
    <row r="31" spans="1:7" x14ac:dyDescent="0.2">
      <c r="A31" s="4" t="s">
        <v>9</v>
      </c>
    </row>
    <row r="32" spans="1:7" x14ac:dyDescent="0.2">
      <c r="A32" s="7" t="s">
        <v>34</v>
      </c>
      <c r="B32" s="4">
        <f>((B23-MIN($B23))*(100000-0))/(MAX($C23:$G23)-MIN($B23))</f>
        <v>0</v>
      </c>
      <c r="C32" s="4">
        <f t="shared" ref="C32:G32" si="2">((C23-MIN($B23))*(100000-0))/(MAX($C23:$G23)-MIN($B23))</f>
        <v>100000</v>
      </c>
      <c r="D32" s="4">
        <f t="shared" si="2"/>
        <v>76427.428183533368</v>
      </c>
      <c r="E32" s="4">
        <f t="shared" si="2"/>
        <v>37875.304053267137</v>
      </c>
      <c r="F32" s="4">
        <f t="shared" si="2"/>
        <v>56349.430825594049</v>
      </c>
      <c r="G32" s="4">
        <f t="shared" si="2"/>
        <v>55270.312089257728</v>
      </c>
    </row>
    <row r="33" spans="1:7" x14ac:dyDescent="0.2">
      <c r="A33" s="7" t="s">
        <v>35</v>
      </c>
      <c r="B33" s="4">
        <f>((B24-MIN($B24))*(100000-0))/(MAX($C24:$G24)-MIN($B24))</f>
        <v>0</v>
      </c>
      <c r="C33" s="4">
        <f t="shared" ref="C33:G33" si="3">((C24-MIN($B24))*(100000-0))/(MAX($C24:$G24)-MIN($B24))</f>
        <v>100000</v>
      </c>
      <c r="D33" s="4">
        <f t="shared" si="3"/>
        <v>70339.678286477923</v>
      </c>
      <c r="E33" s="4">
        <f t="shared" si="3"/>
        <v>54000.767532378661</v>
      </c>
      <c r="F33" s="4">
        <f t="shared" si="3"/>
        <v>72925.013330819973</v>
      </c>
      <c r="G33" s="4">
        <f t="shared" si="3"/>
        <v>63612.296687967973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F19AB-7166-9948-8602-2645D4CA7F6A}">
  <dimension ref="A1:G29"/>
  <sheetViews>
    <sheetView workbookViewId="0">
      <selection activeCell="B28" sqref="B28"/>
    </sheetView>
  </sheetViews>
  <sheetFormatPr baseColWidth="10" defaultRowHeight="16" x14ac:dyDescent="0.2"/>
  <cols>
    <col min="1" max="1" width="25.5" customWidth="1"/>
  </cols>
  <sheetData>
    <row r="1" spans="1:7" x14ac:dyDescent="0.2">
      <c r="B1" s="6" t="s">
        <v>2</v>
      </c>
      <c r="C1" s="6" t="s">
        <v>3</v>
      </c>
      <c r="D1" s="6" t="s">
        <v>38</v>
      </c>
      <c r="E1" s="6" t="s">
        <v>39</v>
      </c>
      <c r="F1" s="6" t="s">
        <v>40</v>
      </c>
      <c r="G1" s="6" t="s">
        <v>41</v>
      </c>
    </row>
    <row r="2" spans="1:7" x14ac:dyDescent="0.2">
      <c r="A2" s="7" t="s">
        <v>36</v>
      </c>
      <c r="B2" s="5">
        <v>3197.5</v>
      </c>
      <c r="C2" s="5">
        <v>27566.875</v>
      </c>
      <c r="D2" s="5">
        <v>41809.25</v>
      </c>
      <c r="E2" s="5">
        <v>32435.75</v>
      </c>
      <c r="F2" s="5">
        <v>5782</v>
      </c>
      <c r="G2" s="5">
        <v>7032.25</v>
      </c>
    </row>
    <row r="3" spans="1:7" x14ac:dyDescent="0.2">
      <c r="A3" s="7" t="s">
        <v>36</v>
      </c>
      <c r="B3" s="5">
        <v>6433.375</v>
      </c>
      <c r="C3" s="5">
        <v>34474.5</v>
      </c>
      <c r="D3" s="5">
        <v>23226.25</v>
      </c>
      <c r="E3" s="5">
        <v>19840.75</v>
      </c>
      <c r="F3" s="5">
        <v>23416.625</v>
      </c>
      <c r="G3" s="5">
        <v>12406</v>
      </c>
    </row>
    <row r="4" spans="1:7" x14ac:dyDescent="0.2">
      <c r="A4" s="7" t="s">
        <v>37</v>
      </c>
      <c r="B4" s="5">
        <v>1307.25</v>
      </c>
      <c r="C4" s="5">
        <v>22573.75</v>
      </c>
      <c r="D4" s="5">
        <v>22798.25</v>
      </c>
      <c r="E4" s="5">
        <v>11465.25</v>
      </c>
      <c r="F4" s="5">
        <v>8846.5</v>
      </c>
      <c r="G4" s="5">
        <v>7427</v>
      </c>
    </row>
    <row r="5" spans="1:7" x14ac:dyDescent="0.2">
      <c r="A5" s="7" t="s">
        <v>37</v>
      </c>
      <c r="B5" s="5">
        <v>1417.25</v>
      </c>
      <c r="C5" s="5">
        <v>66515.25</v>
      </c>
      <c r="D5" s="5">
        <v>76985.75</v>
      </c>
      <c r="E5" s="5">
        <v>67589.5</v>
      </c>
      <c r="F5" s="5">
        <v>39377.5</v>
      </c>
      <c r="G5" s="5">
        <v>23183.25</v>
      </c>
    </row>
    <row r="6" spans="1:7" x14ac:dyDescent="0.2">
      <c r="A6" s="7" t="s">
        <v>37</v>
      </c>
      <c r="B6" s="5">
        <v>1778.25</v>
      </c>
      <c r="C6" s="5">
        <v>29393.5</v>
      </c>
      <c r="D6" s="5">
        <v>39124.25</v>
      </c>
      <c r="E6" s="5">
        <v>20958.5</v>
      </c>
      <c r="F6" s="5">
        <v>23383.5</v>
      </c>
      <c r="G6" s="5">
        <v>15712.25</v>
      </c>
    </row>
    <row r="7" spans="1:7" x14ac:dyDescent="0.2">
      <c r="A7" s="7" t="s">
        <v>37</v>
      </c>
      <c r="B7" s="5">
        <v>1758.25</v>
      </c>
      <c r="C7" s="5">
        <v>65718.5</v>
      </c>
      <c r="D7" s="5">
        <v>40332.5</v>
      </c>
      <c r="E7" s="5">
        <v>35557.25</v>
      </c>
      <c r="F7" s="5">
        <v>39593</v>
      </c>
      <c r="G7" s="5">
        <v>19442.5</v>
      </c>
    </row>
    <row r="19" spans="1:7" x14ac:dyDescent="0.2">
      <c r="A19" t="s">
        <v>8</v>
      </c>
    </row>
    <row r="20" spans="1:7" x14ac:dyDescent="0.2">
      <c r="A20" s="7" t="s">
        <v>36</v>
      </c>
      <c r="B20">
        <f>AVERAGE(B2:B3)</f>
        <v>4815.4375</v>
      </c>
      <c r="C20">
        <f t="shared" ref="C20:G20" si="0">AVERAGE(C2:C3)</f>
        <v>31020.6875</v>
      </c>
      <c r="D20">
        <f t="shared" si="0"/>
        <v>32517.75</v>
      </c>
      <c r="E20">
        <f t="shared" si="0"/>
        <v>26138.25</v>
      </c>
      <c r="F20">
        <f t="shared" si="0"/>
        <v>14599.3125</v>
      </c>
      <c r="G20">
        <f t="shared" si="0"/>
        <v>9719.125</v>
      </c>
    </row>
    <row r="21" spans="1:7" x14ac:dyDescent="0.2">
      <c r="A21" s="7" t="s">
        <v>37</v>
      </c>
      <c r="B21">
        <f>AVERAGE(B4:B7)</f>
        <v>1565.25</v>
      </c>
      <c r="C21">
        <f t="shared" ref="C21:G21" si="1">AVERAGE(C4:C7)</f>
        <v>46050.25</v>
      </c>
      <c r="D21">
        <f t="shared" si="1"/>
        <v>44810.1875</v>
      </c>
      <c r="E21">
        <f t="shared" si="1"/>
        <v>33892.625</v>
      </c>
      <c r="F21">
        <f t="shared" si="1"/>
        <v>27800.125</v>
      </c>
      <c r="G21">
        <f t="shared" si="1"/>
        <v>16441.25</v>
      </c>
    </row>
    <row r="27" spans="1:7" x14ac:dyDescent="0.2">
      <c r="A27" s="4" t="s">
        <v>9</v>
      </c>
    </row>
    <row r="28" spans="1:7" x14ac:dyDescent="0.2">
      <c r="A28" s="7" t="s">
        <v>36</v>
      </c>
      <c r="B28" s="4">
        <f>((B20-MIN($B20))*(100000-0))/(MAX($C20:$G20)-MIN($B20))</f>
        <v>0</v>
      </c>
      <c r="C28" s="4">
        <f t="shared" ref="C28:G28" si="2">((C20-MIN($B20))*(100000-0))/(MAX($C20:$G20)-MIN($B20))</f>
        <v>94595.893393376449</v>
      </c>
      <c r="D28" s="4">
        <f t="shared" si="2"/>
        <v>100000</v>
      </c>
      <c r="E28" s="4">
        <f t="shared" si="2"/>
        <v>76971.236607052211</v>
      </c>
      <c r="F28" s="4">
        <f t="shared" si="2"/>
        <v>35317.899904565726</v>
      </c>
      <c r="G28" s="4">
        <f t="shared" si="2"/>
        <v>17701.365183863261</v>
      </c>
    </row>
    <row r="29" spans="1:7" x14ac:dyDescent="0.2">
      <c r="A29" s="7" t="s">
        <v>37</v>
      </c>
      <c r="B29" s="4">
        <f>((B21-MIN($B21))*(100000-0))/(MAX($C21:$G21)-MIN($B21))</f>
        <v>0</v>
      </c>
      <c r="C29" s="4">
        <f t="shared" ref="C29:G29" si="3">((C21-MIN($B21))*(100000-0))/(MAX($C21:$G21)-MIN($B21))</f>
        <v>100000</v>
      </c>
      <c r="D29" s="4">
        <f t="shared" si="3"/>
        <v>97212.403057210293</v>
      </c>
      <c r="E29" s="4">
        <f t="shared" si="3"/>
        <v>72670.282117567724</v>
      </c>
      <c r="F29" s="4">
        <f t="shared" si="3"/>
        <v>58974.654377880186</v>
      </c>
      <c r="G29" s="4">
        <f t="shared" si="3"/>
        <v>33440.485556929299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006D1-13EF-5742-8219-5335DC54C877}">
  <dimension ref="A1:G34"/>
  <sheetViews>
    <sheetView workbookViewId="0">
      <selection activeCell="B31" sqref="B31"/>
    </sheetView>
  </sheetViews>
  <sheetFormatPr baseColWidth="10" defaultRowHeight="16" x14ac:dyDescent="0.2"/>
  <cols>
    <col min="1" max="1" width="27.83203125" customWidth="1"/>
  </cols>
  <sheetData>
    <row r="1" spans="1:7" x14ac:dyDescent="0.2">
      <c r="B1" s="6" t="s">
        <v>2</v>
      </c>
      <c r="C1" s="6" t="s">
        <v>46</v>
      </c>
      <c r="D1" s="6" t="s">
        <v>38</v>
      </c>
      <c r="E1" s="6" t="s">
        <v>39</v>
      </c>
      <c r="F1" s="6" t="s">
        <v>40</v>
      </c>
      <c r="G1" s="6" t="s">
        <v>41</v>
      </c>
    </row>
    <row r="2" spans="1:7" x14ac:dyDescent="0.2">
      <c r="A2" s="7" t="s">
        <v>42</v>
      </c>
      <c r="B2" s="5">
        <v>3685.75</v>
      </c>
      <c r="C2" s="5">
        <v>17952.25</v>
      </c>
      <c r="D2" s="5">
        <v>21640.5</v>
      </c>
      <c r="E2" s="5">
        <v>13643.75</v>
      </c>
      <c r="F2" s="5">
        <v>1839.75</v>
      </c>
      <c r="G2" s="5">
        <v>7017.75</v>
      </c>
    </row>
    <row r="3" spans="1:7" x14ac:dyDescent="0.2">
      <c r="A3" s="7" t="s">
        <v>42</v>
      </c>
      <c r="B3" s="5">
        <v>3760.75</v>
      </c>
      <c r="C3" s="5">
        <v>54062.25</v>
      </c>
      <c r="D3" s="5">
        <v>14994.75</v>
      </c>
      <c r="E3" s="5">
        <v>6305</v>
      </c>
      <c r="F3" s="5">
        <v>15884</v>
      </c>
      <c r="G3" s="5">
        <v>5756.75</v>
      </c>
    </row>
    <row r="4" spans="1:7" x14ac:dyDescent="0.2">
      <c r="A4" s="7" t="s">
        <v>42</v>
      </c>
      <c r="B4" s="5">
        <v>8951.75</v>
      </c>
      <c r="C4" s="5">
        <v>71006.5</v>
      </c>
      <c r="D4" s="5">
        <v>75557.5</v>
      </c>
      <c r="E4" s="5">
        <v>84421.5</v>
      </c>
      <c r="F4" s="5">
        <v>52711</v>
      </c>
      <c r="G4" s="5">
        <v>23238.25</v>
      </c>
    </row>
    <row r="5" spans="1:7" x14ac:dyDescent="0.2">
      <c r="A5" s="7" t="s">
        <v>42</v>
      </c>
      <c r="B5" s="5">
        <v>5954.75</v>
      </c>
      <c r="C5" s="5">
        <v>83085.75</v>
      </c>
      <c r="D5" s="5">
        <v>63324.25</v>
      </c>
      <c r="E5" s="5">
        <v>61588.25</v>
      </c>
      <c r="F5" s="5">
        <v>64921.75</v>
      </c>
      <c r="G5" s="5">
        <v>17602.5</v>
      </c>
    </row>
    <row r="6" spans="1:7" x14ac:dyDescent="0.2">
      <c r="A6" s="7" t="s">
        <v>43</v>
      </c>
      <c r="B6" s="5">
        <v>3895.25</v>
      </c>
      <c r="C6" s="5">
        <v>20368.75</v>
      </c>
      <c r="D6" s="5">
        <v>9108.25</v>
      </c>
      <c r="E6" s="5">
        <v>15668.25</v>
      </c>
      <c r="F6" s="5">
        <v>6918.75</v>
      </c>
      <c r="G6" s="5">
        <v>6584.25</v>
      </c>
    </row>
    <row r="7" spans="1:7" x14ac:dyDescent="0.2">
      <c r="A7" s="7" t="s">
        <v>43</v>
      </c>
      <c r="B7" s="5">
        <v>2588</v>
      </c>
      <c r="C7" s="5">
        <v>90372</v>
      </c>
      <c r="D7" s="5">
        <v>62120.75</v>
      </c>
      <c r="E7" s="5">
        <v>97108</v>
      </c>
      <c r="F7" s="5">
        <v>59737.5</v>
      </c>
      <c r="G7" s="5">
        <v>78246.5</v>
      </c>
    </row>
    <row r="8" spans="1:7" x14ac:dyDescent="0.2">
      <c r="A8" s="7" t="s">
        <v>43</v>
      </c>
      <c r="B8" s="5">
        <v>2883</v>
      </c>
      <c r="C8" s="5">
        <v>24268.25</v>
      </c>
      <c r="D8" s="5">
        <v>16849.75</v>
      </c>
      <c r="E8" s="5">
        <v>8602.25</v>
      </c>
      <c r="F8" s="5">
        <v>14315</v>
      </c>
      <c r="G8" s="5">
        <v>8144.5</v>
      </c>
    </row>
    <row r="9" spans="1:7" x14ac:dyDescent="0.2">
      <c r="A9" s="7" t="s">
        <v>43</v>
      </c>
      <c r="B9" s="5">
        <v>1049.5</v>
      </c>
      <c r="C9" s="5">
        <v>77978</v>
      </c>
      <c r="D9" s="5">
        <v>61476</v>
      </c>
      <c r="E9" s="5">
        <v>62739</v>
      </c>
      <c r="F9" s="5">
        <v>47357</v>
      </c>
      <c r="G9" s="5">
        <v>37841.5</v>
      </c>
    </row>
    <row r="10" spans="1:7" x14ac:dyDescent="0.2">
      <c r="A10" s="7" t="s">
        <v>44</v>
      </c>
      <c r="B10" s="5">
        <v>1337.75</v>
      </c>
      <c r="C10" s="5">
        <v>50200</v>
      </c>
      <c r="D10" s="5">
        <v>39549.5</v>
      </c>
      <c r="E10" s="5">
        <v>30282.5</v>
      </c>
      <c r="F10" s="5">
        <v>32271.75</v>
      </c>
      <c r="G10" s="5">
        <v>21493.5</v>
      </c>
    </row>
    <row r="11" spans="1:7" x14ac:dyDescent="0.2">
      <c r="A11" s="7" t="s">
        <v>44</v>
      </c>
      <c r="B11" s="5">
        <v>2695.75</v>
      </c>
      <c r="C11" s="5">
        <v>80823.75</v>
      </c>
      <c r="D11" s="5">
        <v>53377.5</v>
      </c>
      <c r="E11" s="5">
        <v>23236.25</v>
      </c>
      <c r="F11" s="5">
        <v>24600.5</v>
      </c>
      <c r="G11" s="5">
        <v>14792.25</v>
      </c>
    </row>
    <row r="12" spans="1:7" x14ac:dyDescent="0.2">
      <c r="A12" s="7" t="s">
        <v>44</v>
      </c>
      <c r="B12" s="5">
        <v>2706.75</v>
      </c>
      <c r="C12" s="5">
        <v>30927.25</v>
      </c>
      <c r="D12" s="5">
        <v>45741.75</v>
      </c>
      <c r="E12" s="5">
        <v>21662.75</v>
      </c>
      <c r="F12" s="5">
        <v>23242.75</v>
      </c>
      <c r="G12" s="5">
        <v>15915</v>
      </c>
    </row>
    <row r="13" spans="1:7" x14ac:dyDescent="0.2">
      <c r="A13" s="7" t="s">
        <v>44</v>
      </c>
      <c r="B13" s="5">
        <v>1425.75</v>
      </c>
      <c r="C13" s="5">
        <v>31924</v>
      </c>
      <c r="D13" s="5">
        <v>10336.25</v>
      </c>
      <c r="E13" s="5">
        <v>12387.25</v>
      </c>
      <c r="F13" s="5">
        <v>9482.25</v>
      </c>
      <c r="G13" s="5">
        <v>6188.25</v>
      </c>
    </row>
    <row r="14" spans="1:7" x14ac:dyDescent="0.2">
      <c r="A14" s="7" t="s">
        <v>45</v>
      </c>
      <c r="B14" s="5">
        <v>6500.5</v>
      </c>
      <c r="C14" s="5">
        <v>17074.5</v>
      </c>
      <c r="D14" s="5">
        <v>21517.5</v>
      </c>
      <c r="E14" s="5">
        <v>31244.25</v>
      </c>
      <c r="F14" s="5">
        <v>18689.5</v>
      </c>
      <c r="G14" s="5">
        <v>8302.75</v>
      </c>
    </row>
    <row r="15" spans="1:7" x14ac:dyDescent="0.2">
      <c r="A15" s="7" t="s">
        <v>45</v>
      </c>
      <c r="B15" s="5">
        <v>7655.5</v>
      </c>
      <c r="C15" s="5">
        <v>13252</v>
      </c>
      <c r="D15" s="5">
        <v>24576</v>
      </c>
      <c r="E15" s="5">
        <v>9653.75</v>
      </c>
      <c r="F15" s="5">
        <v>22965.5</v>
      </c>
      <c r="G15" s="5">
        <v>7693.5</v>
      </c>
    </row>
    <row r="16" spans="1:7" x14ac:dyDescent="0.2">
      <c r="A16" s="7" t="s">
        <v>45</v>
      </c>
      <c r="B16" s="5">
        <v>5525.75</v>
      </c>
      <c r="C16" s="5">
        <v>7079.25</v>
      </c>
      <c r="D16" s="5">
        <v>44447.75</v>
      </c>
      <c r="E16" s="5">
        <v>15457</v>
      </c>
      <c r="F16" s="5">
        <v>17387</v>
      </c>
      <c r="G16" s="5">
        <v>14819</v>
      </c>
    </row>
    <row r="17" spans="1:7" x14ac:dyDescent="0.2">
      <c r="A17" s="7" t="s">
        <v>45</v>
      </c>
      <c r="B17" s="5">
        <v>2433.75</v>
      </c>
      <c r="C17" s="5">
        <v>10294.5</v>
      </c>
      <c r="D17" s="5">
        <v>16282</v>
      </c>
      <c r="E17" s="5">
        <v>16513.25</v>
      </c>
      <c r="F17" s="5">
        <v>6837.25</v>
      </c>
      <c r="G17" s="5">
        <v>4656.5</v>
      </c>
    </row>
    <row r="22" spans="1:7" x14ac:dyDescent="0.2">
      <c r="A22" t="s">
        <v>8</v>
      </c>
    </row>
    <row r="23" spans="1:7" x14ac:dyDescent="0.2">
      <c r="A23" s="7" t="s">
        <v>42</v>
      </c>
      <c r="B23">
        <f>AVERAGE(B2:B5)</f>
        <v>5588.25</v>
      </c>
      <c r="C23">
        <f t="shared" ref="C23:G23" si="0">AVERAGE(C2:C5)</f>
        <v>56526.6875</v>
      </c>
      <c r="D23">
        <f t="shared" si="0"/>
        <v>43879.25</v>
      </c>
      <c r="E23">
        <f t="shared" si="0"/>
        <v>41489.625</v>
      </c>
      <c r="F23">
        <f t="shared" si="0"/>
        <v>33839.125</v>
      </c>
      <c r="G23">
        <f t="shared" si="0"/>
        <v>13403.8125</v>
      </c>
    </row>
    <row r="24" spans="1:7" x14ac:dyDescent="0.2">
      <c r="A24" s="7" t="s">
        <v>43</v>
      </c>
      <c r="B24">
        <f>AVERAGE(B6:B9)</f>
        <v>2603.9375</v>
      </c>
      <c r="C24">
        <f t="shared" ref="C24:G24" si="1">AVERAGE(C6:C9)</f>
        <v>53246.75</v>
      </c>
      <c r="D24">
        <f t="shared" si="1"/>
        <v>37388.6875</v>
      </c>
      <c r="E24">
        <f t="shared" si="1"/>
        <v>46029.375</v>
      </c>
      <c r="F24">
        <f t="shared" si="1"/>
        <v>32082.0625</v>
      </c>
      <c r="G24">
        <f t="shared" si="1"/>
        <v>32704.1875</v>
      </c>
    </row>
    <row r="25" spans="1:7" x14ac:dyDescent="0.2">
      <c r="A25" s="7" t="s">
        <v>44</v>
      </c>
      <c r="B25">
        <f>AVERAGE(B10:B13)</f>
        <v>2041.5</v>
      </c>
      <c r="C25">
        <f t="shared" ref="C25:G25" si="2">AVERAGE(C10:C13)</f>
        <v>48468.75</v>
      </c>
      <c r="D25">
        <f t="shared" si="2"/>
        <v>37251.25</v>
      </c>
      <c r="E25">
        <f t="shared" si="2"/>
        <v>21892.1875</v>
      </c>
      <c r="F25">
        <f t="shared" si="2"/>
        <v>22399.3125</v>
      </c>
      <c r="G25">
        <f t="shared" si="2"/>
        <v>14597.25</v>
      </c>
    </row>
    <row r="26" spans="1:7" x14ac:dyDescent="0.2">
      <c r="A26" s="7" t="s">
        <v>45</v>
      </c>
      <c r="B26">
        <f>AVERAGE(B14:B17)</f>
        <v>5528.875</v>
      </c>
      <c r="C26">
        <f t="shared" ref="C26:G26" si="3">AVERAGE(C14:C17)</f>
        <v>11925.0625</v>
      </c>
      <c r="D26">
        <f t="shared" si="3"/>
        <v>26705.8125</v>
      </c>
      <c r="E26">
        <f t="shared" si="3"/>
        <v>18217.0625</v>
      </c>
      <c r="F26">
        <f t="shared" si="3"/>
        <v>16469.8125</v>
      </c>
      <c r="G26">
        <f t="shared" si="3"/>
        <v>8867.9375</v>
      </c>
    </row>
    <row r="30" spans="1:7" x14ac:dyDescent="0.2">
      <c r="A30" s="4" t="s">
        <v>9</v>
      </c>
    </row>
    <row r="31" spans="1:7" x14ac:dyDescent="0.2">
      <c r="A31" s="7" t="s">
        <v>42</v>
      </c>
      <c r="B31" s="4">
        <f>((B23-MIN($B23))*(100000-0))/(MAX($C23:$G23)-MIN($B23))</f>
        <v>0</v>
      </c>
      <c r="C31" s="4">
        <f t="shared" ref="C31:G31" si="4">((C23-MIN($B23))*(100000-0))/(MAX($C23:$G23)-MIN($B23))</f>
        <v>100000</v>
      </c>
      <c r="D31" s="4">
        <f t="shared" si="4"/>
        <v>75171.131819659757</v>
      </c>
      <c r="E31" s="4">
        <f t="shared" si="4"/>
        <v>70479.929817242621</v>
      </c>
      <c r="F31" s="4">
        <f t="shared" si="4"/>
        <v>55460.819739513994</v>
      </c>
      <c r="G31" s="4">
        <f t="shared" si="4"/>
        <v>15343.153193499506</v>
      </c>
    </row>
    <row r="32" spans="1:7" x14ac:dyDescent="0.2">
      <c r="A32" s="7" t="s">
        <v>43</v>
      </c>
      <c r="B32" s="4">
        <f>((B24-MIN($B24))*(100000-0))/(MAX($C24:$G24)-MIN($B24))</f>
        <v>0</v>
      </c>
      <c r="C32" s="4">
        <f t="shared" ref="C32:G32" si="5">((C24-MIN($B24))*(100000-0))/(MAX($C24:$G24)-MIN($B24))</f>
        <v>100000</v>
      </c>
      <c r="D32" s="4">
        <f t="shared" si="5"/>
        <v>68686.449829381017</v>
      </c>
      <c r="E32" s="4">
        <f t="shared" si="5"/>
        <v>85748.471216917504</v>
      </c>
      <c r="F32" s="4">
        <f t="shared" si="5"/>
        <v>58207.914499219412</v>
      </c>
      <c r="G32" s="4">
        <f t="shared" si="5"/>
        <v>59436.371153359622</v>
      </c>
    </row>
    <row r="33" spans="1:7" x14ac:dyDescent="0.2">
      <c r="A33" s="7" t="s">
        <v>44</v>
      </c>
      <c r="B33" s="4">
        <f t="shared" ref="B33:G34" si="6">((B25-MIN($B25))*(100000-0))/(MAX($C25:$G25)-MIN($B25))</f>
        <v>0</v>
      </c>
      <c r="C33" s="4">
        <f t="shared" si="6"/>
        <v>100000</v>
      </c>
      <c r="D33" s="4">
        <f t="shared" si="6"/>
        <v>75838.54309699584</v>
      </c>
      <c r="E33" s="4">
        <f t="shared" si="6"/>
        <v>42756.543840093909</v>
      </c>
      <c r="F33" s="4">
        <f t="shared" si="6"/>
        <v>43848.844159410692</v>
      </c>
      <c r="G33" s="4">
        <f t="shared" si="6"/>
        <v>27043.923557824339</v>
      </c>
    </row>
    <row r="34" spans="1:7" x14ac:dyDescent="0.2">
      <c r="A34" s="7" t="s">
        <v>45</v>
      </c>
      <c r="B34" s="4">
        <f t="shared" si="6"/>
        <v>0</v>
      </c>
      <c r="C34" s="4">
        <f t="shared" si="6"/>
        <v>30203.552803610059</v>
      </c>
      <c r="D34" s="4">
        <f t="shared" si="6"/>
        <v>100000</v>
      </c>
      <c r="E34" s="4">
        <f t="shared" si="6"/>
        <v>59915.119927043277</v>
      </c>
      <c r="F34" s="4">
        <f t="shared" si="6"/>
        <v>51664.399066201142</v>
      </c>
      <c r="G34" s="4">
        <f t="shared" si="6"/>
        <v>15767.447488570999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EA11B-287D-5846-A8B3-EC140D9931AF}">
  <dimension ref="A1:G37"/>
  <sheetViews>
    <sheetView workbookViewId="0">
      <selection activeCell="A35" sqref="A35:XFD35"/>
    </sheetView>
  </sheetViews>
  <sheetFormatPr baseColWidth="10" defaultRowHeight="16" x14ac:dyDescent="0.2"/>
  <cols>
    <col min="1" max="1" width="29.5" customWidth="1"/>
    <col min="2" max="2" width="8.1640625" bestFit="1" customWidth="1"/>
    <col min="3" max="6" width="16.83203125" bestFit="1" customWidth="1"/>
    <col min="7" max="7" width="14.6640625" bestFit="1" customWidth="1"/>
  </cols>
  <sheetData>
    <row r="1" spans="1:7" x14ac:dyDescent="0.2">
      <c r="B1" s="6" t="s">
        <v>2</v>
      </c>
      <c r="C1" s="6" t="s">
        <v>46</v>
      </c>
      <c r="D1" s="6" t="s">
        <v>38</v>
      </c>
      <c r="E1" s="6" t="s">
        <v>39</v>
      </c>
      <c r="F1" s="6" t="s">
        <v>40</v>
      </c>
      <c r="G1" s="6" t="s">
        <v>41</v>
      </c>
    </row>
    <row r="2" spans="1:7" x14ac:dyDescent="0.2">
      <c r="A2" s="1" t="s">
        <v>71</v>
      </c>
      <c r="B2" s="3">
        <v>1912.5</v>
      </c>
      <c r="C2" s="3">
        <v>7816.5</v>
      </c>
      <c r="D2" s="3">
        <v>13456.75</v>
      </c>
      <c r="E2" s="3">
        <v>8945.25</v>
      </c>
      <c r="F2" s="3">
        <v>6366.25</v>
      </c>
      <c r="G2" s="3">
        <v>16812.25</v>
      </c>
    </row>
    <row r="3" spans="1:7" x14ac:dyDescent="0.2">
      <c r="A3" s="1" t="s">
        <v>71</v>
      </c>
      <c r="B3" s="3">
        <v>2917.75</v>
      </c>
      <c r="C3" s="3">
        <v>7253.25</v>
      </c>
      <c r="D3" s="3">
        <v>5945.75</v>
      </c>
      <c r="E3" s="3">
        <v>7873.75</v>
      </c>
      <c r="F3" s="3">
        <v>4964.75</v>
      </c>
      <c r="G3" s="3">
        <v>4623.5</v>
      </c>
    </row>
    <row r="4" spans="1:7" x14ac:dyDescent="0.2">
      <c r="A4" s="1" t="s">
        <v>71</v>
      </c>
      <c r="B4" s="3">
        <v>2856.5</v>
      </c>
      <c r="C4" s="3">
        <v>26772.5</v>
      </c>
      <c r="D4" s="3">
        <v>15683.75</v>
      </c>
      <c r="E4" s="3">
        <v>21601.25</v>
      </c>
      <c r="F4" s="3">
        <v>17860</v>
      </c>
      <c r="G4" s="3">
        <v>19558.75</v>
      </c>
    </row>
    <row r="5" spans="1:7" x14ac:dyDescent="0.2">
      <c r="A5" s="1" t="s">
        <v>71</v>
      </c>
      <c r="B5" s="3">
        <v>1835.5</v>
      </c>
      <c r="C5" s="3">
        <v>10688.25</v>
      </c>
      <c r="D5" s="3">
        <v>10602.25</v>
      </c>
      <c r="E5" s="3">
        <v>6962.5</v>
      </c>
      <c r="F5" s="3">
        <v>8404</v>
      </c>
      <c r="G5" s="3">
        <v>4903</v>
      </c>
    </row>
    <row r="6" spans="1:7" x14ac:dyDescent="0.2">
      <c r="A6" s="1" t="s">
        <v>72</v>
      </c>
      <c r="B6" s="3">
        <v>1236.75</v>
      </c>
      <c r="C6" s="3">
        <v>19354.25</v>
      </c>
      <c r="D6" s="3">
        <v>5448.5</v>
      </c>
      <c r="E6" s="3">
        <v>5321</v>
      </c>
      <c r="F6" s="3">
        <v>2623</v>
      </c>
      <c r="G6" s="3">
        <v>7836.5</v>
      </c>
    </row>
    <row r="7" spans="1:7" x14ac:dyDescent="0.2">
      <c r="A7" s="1" t="s">
        <v>72</v>
      </c>
      <c r="B7" s="3">
        <v>3474.75</v>
      </c>
      <c r="C7" s="3">
        <v>29629</v>
      </c>
      <c r="D7" s="3">
        <v>12182.5</v>
      </c>
      <c r="E7" s="3">
        <v>14988</v>
      </c>
      <c r="F7" s="3">
        <v>6912.25</v>
      </c>
      <c r="G7" s="3">
        <v>9537.25</v>
      </c>
    </row>
    <row r="8" spans="1:7" x14ac:dyDescent="0.2">
      <c r="A8" s="1" t="s">
        <v>72</v>
      </c>
      <c r="B8" s="3">
        <v>4900.75</v>
      </c>
      <c r="C8" s="3">
        <v>64178.25</v>
      </c>
      <c r="D8" s="3">
        <v>40948.75</v>
      </c>
      <c r="E8" s="3">
        <v>26658.25</v>
      </c>
      <c r="F8" s="3">
        <v>27190.75</v>
      </c>
      <c r="G8" s="3">
        <v>34536.25</v>
      </c>
    </row>
    <row r="9" spans="1:7" x14ac:dyDescent="0.2">
      <c r="A9" s="1" t="s">
        <v>72</v>
      </c>
      <c r="B9" s="3">
        <v>831.75</v>
      </c>
      <c r="C9" s="3">
        <v>11137.25</v>
      </c>
      <c r="D9" s="3">
        <v>2847.5</v>
      </c>
      <c r="E9" s="3">
        <v>3771.75</v>
      </c>
      <c r="F9" s="3">
        <v>7961.75</v>
      </c>
      <c r="G9" s="3">
        <v>4830.5</v>
      </c>
    </row>
    <row r="10" spans="1:7" x14ac:dyDescent="0.2">
      <c r="A10" s="1" t="s">
        <v>73</v>
      </c>
      <c r="B10" s="3">
        <v>1188.25</v>
      </c>
      <c r="C10" s="3">
        <v>50988</v>
      </c>
      <c r="D10" s="3">
        <v>38984</v>
      </c>
      <c r="E10" s="3">
        <v>27311.5</v>
      </c>
      <c r="F10" s="3">
        <v>26024.25</v>
      </c>
      <c r="G10" s="3">
        <v>46586.5</v>
      </c>
    </row>
    <row r="11" spans="1:7" x14ac:dyDescent="0.2">
      <c r="A11" s="1" t="s">
        <v>73</v>
      </c>
      <c r="B11" s="3">
        <v>3067.5</v>
      </c>
      <c r="C11" s="3">
        <v>21789</v>
      </c>
      <c r="D11" s="3">
        <v>31899.75</v>
      </c>
      <c r="E11" s="3">
        <v>25337.75</v>
      </c>
      <c r="F11" s="3">
        <v>19420.25</v>
      </c>
      <c r="G11" s="3">
        <v>27897</v>
      </c>
    </row>
    <row r="12" spans="1:7" x14ac:dyDescent="0.2">
      <c r="A12" s="1" t="s">
        <v>73</v>
      </c>
      <c r="B12" s="3">
        <v>1426</v>
      </c>
      <c r="C12" s="3">
        <v>63300</v>
      </c>
      <c r="D12" s="3">
        <v>29831.333299999998</v>
      </c>
      <c r="E12" s="3">
        <v>48666.25</v>
      </c>
      <c r="F12" s="3">
        <v>44898.75</v>
      </c>
      <c r="G12" s="3">
        <v>30313.25</v>
      </c>
    </row>
    <row r="13" spans="1:7" x14ac:dyDescent="0.2">
      <c r="A13" s="1" t="s">
        <v>73</v>
      </c>
      <c r="B13" s="3">
        <v>2224.75</v>
      </c>
      <c r="C13" s="3">
        <v>58179.25</v>
      </c>
      <c r="D13" s="3">
        <v>35183.25</v>
      </c>
      <c r="E13" s="3">
        <v>46479</v>
      </c>
      <c r="F13" s="3">
        <v>15851</v>
      </c>
      <c r="G13" s="3">
        <v>17440</v>
      </c>
    </row>
    <row r="14" spans="1:7" x14ac:dyDescent="0.2">
      <c r="A14" s="1" t="s">
        <v>74</v>
      </c>
      <c r="B14" s="3">
        <v>2328</v>
      </c>
      <c r="C14" s="3">
        <v>22679.25</v>
      </c>
      <c r="D14" s="3">
        <v>18953.75</v>
      </c>
      <c r="E14" s="3">
        <v>12180.5</v>
      </c>
      <c r="F14" s="3">
        <v>28137</v>
      </c>
      <c r="G14" s="3">
        <v>11931.75</v>
      </c>
    </row>
    <row r="15" spans="1:7" x14ac:dyDescent="0.2">
      <c r="A15" s="1" t="s">
        <v>74</v>
      </c>
      <c r="B15" s="3">
        <v>2522</v>
      </c>
      <c r="C15" s="3">
        <v>59414.25</v>
      </c>
      <c r="D15" s="3">
        <v>60959</v>
      </c>
      <c r="E15" s="3">
        <v>63747</v>
      </c>
      <c r="F15" s="3">
        <v>96830.5</v>
      </c>
      <c r="G15" s="3">
        <v>60074</v>
      </c>
    </row>
    <row r="16" spans="1:7" x14ac:dyDescent="0.2">
      <c r="A16" s="1" t="s">
        <v>74</v>
      </c>
      <c r="B16" s="3">
        <v>2213.5</v>
      </c>
      <c r="C16" s="3">
        <v>20098.25</v>
      </c>
      <c r="D16" s="3">
        <v>46393</v>
      </c>
      <c r="E16" s="3">
        <v>27527.25</v>
      </c>
      <c r="F16" s="3">
        <v>37137.25</v>
      </c>
      <c r="G16" s="3">
        <v>30326.5</v>
      </c>
    </row>
    <row r="17" spans="1:7" x14ac:dyDescent="0.2">
      <c r="A17" s="1" t="s">
        <v>74</v>
      </c>
      <c r="B17" s="3">
        <v>488.5</v>
      </c>
      <c r="C17" s="3">
        <v>34846.5</v>
      </c>
      <c r="D17" s="3">
        <v>25496.25</v>
      </c>
      <c r="E17" s="3">
        <v>21077.25</v>
      </c>
      <c r="F17" s="3">
        <v>21949</v>
      </c>
      <c r="G17" s="3">
        <v>30467.25</v>
      </c>
    </row>
    <row r="23" spans="1:7" x14ac:dyDescent="0.2">
      <c r="A23" t="s">
        <v>8</v>
      </c>
    </row>
    <row r="24" spans="1:7" x14ac:dyDescent="0.2">
      <c r="A24" s="1" t="s">
        <v>71</v>
      </c>
      <c r="B24">
        <f>AVERAGE(B2:B5)</f>
        <v>2380.5625</v>
      </c>
      <c r="C24">
        <f t="shared" ref="C24:G24" si="0">AVERAGE(C2:C5)</f>
        <v>13132.625</v>
      </c>
      <c r="D24">
        <f t="shared" si="0"/>
        <v>11422.125</v>
      </c>
      <c r="E24">
        <f t="shared" si="0"/>
        <v>11345.6875</v>
      </c>
      <c r="F24">
        <f t="shared" si="0"/>
        <v>9398.75</v>
      </c>
      <c r="G24">
        <f t="shared" si="0"/>
        <v>11474.375</v>
      </c>
    </row>
    <row r="25" spans="1:7" x14ac:dyDescent="0.2">
      <c r="A25" s="1" t="s">
        <v>72</v>
      </c>
      <c r="B25">
        <f>AVERAGE(B6:B9)</f>
        <v>2611</v>
      </c>
      <c r="C25">
        <f t="shared" ref="C25:G25" si="1">AVERAGE(C6:C9)</f>
        <v>31074.6875</v>
      </c>
      <c r="D25">
        <f t="shared" si="1"/>
        <v>15356.8125</v>
      </c>
      <c r="E25">
        <f t="shared" si="1"/>
        <v>12684.75</v>
      </c>
      <c r="F25">
        <f t="shared" si="1"/>
        <v>11171.9375</v>
      </c>
      <c r="G25">
        <f t="shared" si="1"/>
        <v>14185.125</v>
      </c>
    </row>
    <row r="26" spans="1:7" x14ac:dyDescent="0.2">
      <c r="A26" s="1" t="s">
        <v>73</v>
      </c>
      <c r="B26">
        <f>AVERAGE(B10:B13)</f>
        <v>1976.625</v>
      </c>
      <c r="C26">
        <f t="shared" ref="C26:G26" si="2">AVERAGE(C10:C13)</f>
        <v>48564.0625</v>
      </c>
      <c r="D26">
        <f t="shared" si="2"/>
        <v>33974.583325</v>
      </c>
      <c r="E26">
        <f t="shared" si="2"/>
        <v>36948.625</v>
      </c>
      <c r="F26">
        <f t="shared" si="2"/>
        <v>26548.5625</v>
      </c>
      <c r="G26">
        <f t="shared" si="2"/>
        <v>30559.1875</v>
      </c>
    </row>
    <row r="27" spans="1:7" x14ac:dyDescent="0.2">
      <c r="A27" s="1" t="s">
        <v>74</v>
      </c>
      <c r="B27">
        <f>AVERAGE(B14:B17)</f>
        <v>1888</v>
      </c>
      <c r="C27">
        <f t="shared" ref="C27:G27" si="3">AVERAGE(C14:C17)</f>
        <v>34259.5625</v>
      </c>
      <c r="D27">
        <f t="shared" si="3"/>
        <v>37950.5</v>
      </c>
      <c r="E27">
        <f t="shared" si="3"/>
        <v>31133</v>
      </c>
      <c r="F27">
        <f t="shared" si="3"/>
        <v>46013.4375</v>
      </c>
      <c r="G27">
        <f t="shared" si="3"/>
        <v>33199.875</v>
      </c>
    </row>
    <row r="33" spans="1:7" x14ac:dyDescent="0.2">
      <c r="A33" s="4" t="s">
        <v>9</v>
      </c>
    </row>
    <row r="34" spans="1:7" x14ac:dyDescent="0.2">
      <c r="A34" s="1" t="s">
        <v>71</v>
      </c>
      <c r="B34" s="4">
        <f>((B24-MIN($B24))*(100000-0))/(MAX($C24:$G24)-MIN($B24))</f>
        <v>0</v>
      </c>
      <c r="C34" s="4">
        <f t="shared" ref="C34:G34" si="4">((C24-MIN($B24))*(100000-0))/(MAX($C24:$G24)-MIN($B24))</f>
        <v>100000</v>
      </c>
      <c r="D34" s="4">
        <f t="shared" si="4"/>
        <v>84091.424319752608</v>
      </c>
      <c r="E34" s="4">
        <f t="shared" si="4"/>
        <v>83380.514203670231</v>
      </c>
      <c r="F34" s="4">
        <f t="shared" si="4"/>
        <v>65272.941819302112</v>
      </c>
      <c r="G34" s="4">
        <f t="shared" si="4"/>
        <v>84577.377596158884</v>
      </c>
    </row>
    <row r="35" spans="1:7" x14ac:dyDescent="0.2">
      <c r="A35" s="1"/>
      <c r="B35" s="4"/>
      <c r="C35" s="4"/>
      <c r="D35" s="4"/>
      <c r="E35" s="4"/>
      <c r="F35" s="4"/>
      <c r="G35" s="4"/>
    </row>
    <row r="36" spans="1:7" x14ac:dyDescent="0.2">
      <c r="A36" s="1" t="s">
        <v>73</v>
      </c>
      <c r="B36" s="4">
        <f t="shared" ref="B35:G37" si="5">((B26-MIN($B26))*(100000-0))/(MAX($C26:$G26)-MIN($B26))</f>
        <v>0</v>
      </c>
      <c r="C36" s="4">
        <f t="shared" si="5"/>
        <v>100000</v>
      </c>
      <c r="D36" s="4">
        <f t="shared" si="5"/>
        <v>68683.662468020484</v>
      </c>
      <c r="E36" s="4">
        <f t="shared" si="5"/>
        <v>75067.44709880212</v>
      </c>
      <c r="F36" s="4">
        <f t="shared" si="5"/>
        <v>52743.698341425195</v>
      </c>
      <c r="G36" s="4">
        <f t="shared" si="5"/>
        <v>61352.510534626424</v>
      </c>
    </row>
    <row r="37" spans="1:7" x14ac:dyDescent="0.2">
      <c r="A37" s="1" t="s">
        <v>74</v>
      </c>
      <c r="B37" s="4">
        <f t="shared" si="5"/>
        <v>0</v>
      </c>
      <c r="C37" s="4">
        <f t="shared" si="5"/>
        <v>73362.587056502278</v>
      </c>
      <c r="D37" s="4">
        <f t="shared" si="5"/>
        <v>81727.234999086417</v>
      </c>
      <c r="E37" s="4">
        <f t="shared" si="5"/>
        <v>66276.963259571086</v>
      </c>
      <c r="F37" s="4">
        <f t="shared" si="5"/>
        <v>100000</v>
      </c>
      <c r="G37" s="4">
        <f t="shared" si="5"/>
        <v>70961.05279409411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M-CP-43 | con. csp22</vt:lpstr>
      <vt:lpstr>M-CP-51 | con. csp22</vt:lpstr>
      <vt:lpstr>M-CP-53 | con. csp22</vt:lpstr>
      <vt:lpstr>M-CP-55 | con. csp22</vt:lpstr>
      <vt:lpstr>M-CP-59 | con. csp22</vt:lpstr>
      <vt:lpstr>Cm csp22-3 | con. csp22</vt:lpstr>
      <vt:lpstr>Cm csp22-3 | Cm csp22-1</vt:lpstr>
      <vt:lpstr>con. elf18 | Cm csp22-1</vt:lpstr>
      <vt:lpstr>s-csp22-3 | Cm csp22-1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Danielle Stevens</cp:lastModifiedBy>
  <dcterms:created xsi:type="dcterms:W3CDTF">2023-01-16T00:39:37Z</dcterms:created>
  <dcterms:modified xsi:type="dcterms:W3CDTF">2023-03-05T04:03:01Z</dcterms:modified>
</cp:coreProperties>
</file>