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\Desktop\Диплом финал 11 июня\"/>
    </mc:Choice>
  </mc:AlternateContent>
  <xr:revisionPtr revIDLastSave="0" documentId="13_ncr:1_{7F9D1DAE-8CFD-4D45-9F7F-6C92CAA390AB}" xr6:coauthVersionLast="47" xr6:coauthVersionMax="47" xr10:uidLastSave="{00000000-0000-0000-0000-000000000000}"/>
  <bookViews>
    <workbookView xWindow="-120" yWindow="-120" windowWidth="29040" windowHeight="15840" xr2:uid="{E4AD0C29-41D9-496E-AA58-5474861FA11D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K2" i="1"/>
  <c r="F2" i="1"/>
  <c r="Y32" i="1"/>
  <c r="X32" i="1"/>
  <c r="T32" i="1"/>
  <c r="S32" i="1"/>
  <c r="U32" i="1" s="1"/>
  <c r="Y31" i="1"/>
  <c r="X31" i="1"/>
  <c r="T31" i="1"/>
  <c r="S31" i="1"/>
  <c r="U31" i="1" s="1"/>
  <c r="Y30" i="1"/>
  <c r="X30" i="1"/>
  <c r="T30" i="1"/>
  <c r="S30" i="1"/>
  <c r="U30" i="1" s="1"/>
  <c r="Y29" i="1"/>
  <c r="X29" i="1"/>
  <c r="T29" i="1"/>
  <c r="S29" i="1"/>
  <c r="U29" i="1" s="1"/>
  <c r="Y28" i="1"/>
  <c r="X28" i="1"/>
  <c r="T28" i="1"/>
  <c r="S28" i="1"/>
  <c r="U28" i="1" s="1"/>
  <c r="Y27" i="1"/>
  <c r="X27" i="1"/>
  <c r="T27" i="1"/>
  <c r="S27" i="1"/>
  <c r="U27" i="1" s="1"/>
  <c r="Y26" i="1"/>
  <c r="X26" i="1"/>
  <c r="T26" i="1"/>
  <c r="S26" i="1"/>
  <c r="U26" i="1" s="1"/>
  <c r="Y25" i="1"/>
  <c r="X25" i="1"/>
  <c r="T25" i="1"/>
  <c r="S25" i="1"/>
  <c r="U25" i="1" s="1"/>
  <c r="Y24" i="1"/>
  <c r="X24" i="1"/>
  <c r="T24" i="1"/>
  <c r="S24" i="1"/>
  <c r="U24" i="1" s="1"/>
  <c r="Y23" i="1"/>
  <c r="X23" i="1"/>
  <c r="T23" i="1"/>
  <c r="S23" i="1"/>
  <c r="U23" i="1" s="1"/>
  <c r="Y22" i="1"/>
  <c r="X22" i="1"/>
  <c r="T22" i="1"/>
  <c r="S22" i="1"/>
  <c r="U22" i="1" s="1"/>
  <c r="Y21" i="1"/>
  <c r="X21" i="1"/>
  <c r="T21" i="1"/>
  <c r="S21" i="1"/>
  <c r="U21" i="1" s="1"/>
  <c r="Y20" i="1"/>
  <c r="X20" i="1"/>
  <c r="T20" i="1"/>
  <c r="S20" i="1"/>
  <c r="U20" i="1" s="1"/>
  <c r="Y19" i="1"/>
  <c r="X19" i="1"/>
  <c r="T19" i="1"/>
  <c r="S19" i="1"/>
  <c r="U19" i="1" s="1"/>
  <c r="Y18" i="1"/>
  <c r="X18" i="1"/>
  <c r="T18" i="1"/>
  <c r="S18" i="1"/>
  <c r="U18" i="1" s="1"/>
  <c r="Y17" i="1"/>
  <c r="X17" i="1"/>
  <c r="T17" i="1"/>
  <c r="S17" i="1"/>
  <c r="U17" i="1" s="1"/>
  <c r="Y16" i="1"/>
  <c r="X16" i="1"/>
  <c r="T16" i="1"/>
  <c r="S16" i="1"/>
  <c r="U16" i="1" s="1"/>
  <c r="Y15" i="1"/>
  <c r="X15" i="1"/>
  <c r="T15" i="1"/>
  <c r="S15" i="1"/>
  <c r="U15" i="1" s="1"/>
  <c r="Y14" i="1"/>
  <c r="X14" i="1"/>
  <c r="T14" i="1"/>
  <c r="S14" i="1"/>
  <c r="U14" i="1" s="1"/>
  <c r="Y13" i="1"/>
  <c r="X13" i="1"/>
  <c r="T13" i="1"/>
  <c r="S13" i="1"/>
  <c r="U13" i="1" s="1"/>
  <c r="Y12" i="1"/>
  <c r="X12" i="1"/>
  <c r="T12" i="1"/>
  <c r="S12" i="1"/>
  <c r="U12" i="1" s="1"/>
  <c r="Y11" i="1"/>
  <c r="X11" i="1"/>
  <c r="T11" i="1"/>
  <c r="S11" i="1"/>
  <c r="U11" i="1" s="1"/>
  <c r="Y10" i="1"/>
  <c r="X10" i="1"/>
  <c r="T10" i="1"/>
  <c r="S10" i="1"/>
  <c r="U10" i="1" s="1"/>
  <c r="Y9" i="1"/>
  <c r="X9" i="1"/>
  <c r="T9" i="1"/>
  <c r="S9" i="1"/>
  <c r="U9" i="1" s="1"/>
  <c r="Y8" i="1"/>
  <c r="X8" i="1"/>
  <c r="T8" i="1"/>
  <c r="S8" i="1"/>
  <c r="U8" i="1" s="1"/>
  <c r="Y7" i="1"/>
  <c r="X7" i="1"/>
  <c r="T7" i="1"/>
  <c r="S7" i="1"/>
  <c r="U7" i="1" s="1"/>
  <c r="Y6" i="1"/>
  <c r="X6" i="1"/>
  <c r="T6" i="1"/>
  <c r="S6" i="1"/>
  <c r="U6" i="1" s="1"/>
  <c r="Y5" i="1"/>
  <c r="X5" i="1"/>
  <c r="T5" i="1"/>
  <c r="S5" i="1"/>
  <c r="U5" i="1" s="1"/>
  <c r="Y4" i="1"/>
  <c r="X4" i="1"/>
  <c r="T4" i="1"/>
  <c r="S4" i="1"/>
  <c r="U4" i="1" s="1"/>
  <c r="Y3" i="1"/>
  <c r="X3" i="1"/>
  <c r="T3" i="1"/>
  <c r="S3" i="1"/>
  <c r="U3" i="1" s="1"/>
  <c r="Y2" i="1"/>
  <c r="X2" i="1"/>
  <c r="T2" i="1"/>
  <c r="U2" i="1"/>
  <c r="L32" i="1"/>
  <c r="K32" i="1"/>
  <c r="G32" i="1"/>
  <c r="F32" i="1"/>
  <c r="H32" i="1" s="1"/>
  <c r="L31" i="1"/>
  <c r="K31" i="1"/>
  <c r="G31" i="1"/>
  <c r="F31" i="1"/>
  <c r="H31" i="1" s="1"/>
  <c r="L30" i="1"/>
  <c r="K30" i="1"/>
  <c r="G30" i="1"/>
  <c r="F30" i="1"/>
  <c r="H30" i="1" s="1"/>
  <c r="L29" i="1"/>
  <c r="K29" i="1"/>
  <c r="G29" i="1"/>
  <c r="F29" i="1"/>
  <c r="H29" i="1" s="1"/>
  <c r="L28" i="1"/>
  <c r="K28" i="1"/>
  <c r="G28" i="1"/>
  <c r="F28" i="1"/>
  <c r="H28" i="1" s="1"/>
  <c r="L27" i="1"/>
  <c r="K27" i="1"/>
  <c r="G27" i="1"/>
  <c r="F27" i="1"/>
  <c r="H27" i="1" s="1"/>
  <c r="L26" i="1"/>
  <c r="K26" i="1"/>
  <c r="G26" i="1"/>
  <c r="F26" i="1"/>
  <c r="H26" i="1" s="1"/>
  <c r="L25" i="1"/>
  <c r="K25" i="1"/>
  <c r="G25" i="1"/>
  <c r="F25" i="1"/>
  <c r="H25" i="1" s="1"/>
  <c r="L24" i="1"/>
  <c r="K24" i="1"/>
  <c r="G24" i="1"/>
  <c r="F24" i="1"/>
  <c r="H24" i="1" s="1"/>
  <c r="L23" i="1"/>
  <c r="K23" i="1"/>
  <c r="G23" i="1"/>
  <c r="F23" i="1"/>
  <c r="H23" i="1" s="1"/>
  <c r="L22" i="1"/>
  <c r="K22" i="1"/>
  <c r="G22" i="1"/>
  <c r="F22" i="1"/>
  <c r="H22" i="1" s="1"/>
  <c r="L21" i="1"/>
  <c r="K21" i="1"/>
  <c r="G21" i="1"/>
  <c r="F21" i="1"/>
  <c r="H21" i="1" s="1"/>
  <c r="L20" i="1"/>
  <c r="K20" i="1"/>
  <c r="G20" i="1"/>
  <c r="F20" i="1"/>
  <c r="H20" i="1" s="1"/>
  <c r="L19" i="1"/>
  <c r="K19" i="1"/>
  <c r="G19" i="1"/>
  <c r="F19" i="1"/>
  <c r="H19" i="1" s="1"/>
  <c r="L18" i="1"/>
  <c r="K18" i="1"/>
  <c r="G18" i="1"/>
  <c r="F18" i="1"/>
  <c r="H18" i="1" s="1"/>
  <c r="L17" i="1"/>
  <c r="K17" i="1"/>
  <c r="G17" i="1"/>
  <c r="F17" i="1"/>
  <c r="H17" i="1" s="1"/>
  <c r="L16" i="1"/>
  <c r="K16" i="1"/>
  <c r="G16" i="1"/>
  <c r="F16" i="1"/>
  <c r="H16" i="1" s="1"/>
  <c r="L15" i="1"/>
  <c r="K15" i="1"/>
  <c r="G15" i="1"/>
  <c r="F15" i="1"/>
  <c r="H15" i="1" s="1"/>
  <c r="L14" i="1"/>
  <c r="K14" i="1"/>
  <c r="G14" i="1"/>
  <c r="F14" i="1"/>
  <c r="H14" i="1" s="1"/>
  <c r="L13" i="1"/>
  <c r="K13" i="1"/>
  <c r="G13" i="1"/>
  <c r="F13" i="1"/>
  <c r="H13" i="1" s="1"/>
  <c r="L12" i="1"/>
  <c r="K12" i="1"/>
  <c r="G12" i="1"/>
  <c r="F12" i="1"/>
  <c r="H12" i="1" s="1"/>
  <c r="L11" i="1"/>
  <c r="K11" i="1"/>
  <c r="G11" i="1"/>
  <c r="F11" i="1"/>
  <c r="H11" i="1" s="1"/>
  <c r="L10" i="1"/>
  <c r="K10" i="1"/>
  <c r="G10" i="1"/>
  <c r="F10" i="1"/>
  <c r="H10" i="1" s="1"/>
  <c r="L9" i="1"/>
  <c r="K9" i="1"/>
  <c r="G9" i="1"/>
  <c r="F9" i="1"/>
  <c r="H9" i="1" s="1"/>
  <c r="L8" i="1"/>
  <c r="K8" i="1"/>
  <c r="G8" i="1"/>
  <c r="F8" i="1"/>
  <c r="H8" i="1" s="1"/>
  <c r="L7" i="1"/>
  <c r="K7" i="1"/>
  <c r="G7" i="1"/>
  <c r="F7" i="1"/>
  <c r="H7" i="1" s="1"/>
  <c r="L6" i="1"/>
  <c r="K6" i="1"/>
  <c r="G6" i="1"/>
  <c r="F6" i="1"/>
  <c r="H6" i="1" s="1"/>
  <c r="L5" i="1"/>
  <c r="K5" i="1"/>
  <c r="G5" i="1"/>
  <c r="F5" i="1"/>
  <c r="H5" i="1" s="1"/>
  <c r="L4" i="1"/>
  <c r="K4" i="1"/>
  <c r="G4" i="1"/>
  <c r="F4" i="1"/>
  <c r="H4" i="1" s="1"/>
  <c r="L3" i="1"/>
  <c r="K3" i="1"/>
  <c r="G3" i="1"/>
  <c r="F3" i="1"/>
  <c r="H3" i="1" s="1"/>
  <c r="L2" i="1"/>
  <c r="G2" i="1"/>
  <c r="H2" i="1"/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I2" i="1"/>
  <c r="M2" i="1"/>
  <c r="N2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I3" i="1"/>
  <c r="J3" i="1" s="1"/>
  <c r="N3" i="1"/>
  <c r="I4" i="1"/>
  <c r="J4" i="1" s="1"/>
  <c r="N4" i="1"/>
  <c r="I5" i="1"/>
  <c r="J5" i="1" s="1"/>
  <c r="N5" i="1"/>
  <c r="I6" i="1"/>
  <c r="J6" i="1" s="1"/>
  <c r="N6" i="1"/>
  <c r="I7" i="1"/>
  <c r="J7" i="1" s="1"/>
  <c r="N7" i="1"/>
  <c r="I8" i="1"/>
  <c r="J8" i="1" s="1"/>
  <c r="N8" i="1"/>
  <c r="I9" i="1"/>
  <c r="J9" i="1" s="1"/>
  <c r="N9" i="1"/>
  <c r="I10" i="1"/>
  <c r="J10" i="1" s="1"/>
  <c r="N10" i="1"/>
  <c r="I11" i="1"/>
  <c r="J11" i="1" s="1"/>
  <c r="N11" i="1"/>
  <c r="I12" i="1"/>
  <c r="J12" i="1" s="1"/>
  <c r="N12" i="1"/>
  <c r="I13" i="1"/>
  <c r="J13" i="1" s="1"/>
  <c r="N13" i="1"/>
  <c r="I14" i="1"/>
  <c r="J14" i="1" s="1"/>
  <c r="N14" i="1"/>
  <c r="I15" i="1"/>
  <c r="J15" i="1" s="1"/>
  <c r="N15" i="1"/>
  <c r="I16" i="1"/>
  <c r="J16" i="1" s="1"/>
  <c r="N16" i="1"/>
  <c r="I17" i="1"/>
  <c r="J17" i="1" s="1"/>
  <c r="N17" i="1"/>
  <c r="I18" i="1"/>
  <c r="J18" i="1" s="1"/>
  <c r="N18" i="1"/>
  <c r="I19" i="1"/>
  <c r="J19" i="1" s="1"/>
  <c r="N19" i="1"/>
  <c r="I20" i="1"/>
  <c r="J20" i="1" s="1"/>
  <c r="N20" i="1"/>
  <c r="I21" i="1"/>
  <c r="J21" i="1" s="1"/>
  <c r="N21" i="1"/>
  <c r="I22" i="1"/>
  <c r="J22" i="1" s="1"/>
  <c r="N22" i="1"/>
  <c r="I23" i="1"/>
  <c r="J23" i="1" s="1"/>
  <c r="N23" i="1"/>
  <c r="I24" i="1"/>
  <c r="J24" i="1" s="1"/>
  <c r="N24" i="1"/>
  <c r="I25" i="1"/>
  <c r="J25" i="1" s="1"/>
  <c r="N25" i="1"/>
  <c r="I26" i="1"/>
  <c r="J26" i="1" s="1"/>
  <c r="N26" i="1"/>
  <c r="I27" i="1"/>
  <c r="J27" i="1" s="1"/>
  <c r="N27" i="1"/>
  <c r="I28" i="1"/>
  <c r="J28" i="1" s="1"/>
  <c r="N28" i="1"/>
  <c r="I29" i="1"/>
  <c r="J29" i="1" s="1"/>
  <c r="N29" i="1"/>
  <c r="I30" i="1"/>
  <c r="J30" i="1" s="1"/>
  <c r="N30" i="1"/>
  <c r="I31" i="1"/>
  <c r="J31" i="1" s="1"/>
  <c r="N31" i="1"/>
  <c r="I32" i="1"/>
  <c r="J32" i="1" s="1"/>
  <c r="N32" i="1"/>
  <c r="V2" i="1"/>
  <c r="W2" i="1" s="1"/>
  <c r="AA2" i="1"/>
  <c r="V3" i="1"/>
  <c r="W3" i="1" s="1"/>
  <c r="AA3" i="1"/>
  <c r="V4" i="1"/>
  <c r="W4" i="1" s="1"/>
  <c r="AA4" i="1"/>
  <c r="V5" i="1"/>
  <c r="W5" i="1" s="1"/>
  <c r="AA5" i="1"/>
  <c r="V6" i="1"/>
  <c r="W6" i="1" s="1"/>
  <c r="AA6" i="1"/>
  <c r="V7" i="1"/>
  <c r="W7" i="1" s="1"/>
  <c r="AA7" i="1"/>
  <c r="V8" i="1"/>
  <c r="W8" i="1" s="1"/>
  <c r="AA8" i="1"/>
  <c r="V9" i="1"/>
  <c r="W9" i="1" s="1"/>
  <c r="AA9" i="1"/>
  <c r="V10" i="1"/>
  <c r="W10" i="1" s="1"/>
  <c r="AA10" i="1"/>
  <c r="V11" i="1"/>
  <c r="W11" i="1" s="1"/>
  <c r="AA11" i="1"/>
  <c r="V12" i="1"/>
  <c r="W12" i="1" s="1"/>
  <c r="AA12" i="1"/>
  <c r="V13" i="1"/>
  <c r="W13" i="1" s="1"/>
  <c r="AA13" i="1"/>
  <c r="V14" i="1"/>
  <c r="W14" i="1" s="1"/>
  <c r="AA14" i="1"/>
  <c r="V15" i="1"/>
  <c r="W15" i="1" s="1"/>
  <c r="AA15" i="1"/>
  <c r="V16" i="1"/>
  <c r="W16" i="1" s="1"/>
  <c r="AA16" i="1"/>
  <c r="V17" i="1"/>
  <c r="W17" i="1" s="1"/>
  <c r="AA17" i="1"/>
  <c r="V18" i="1"/>
  <c r="W18" i="1" s="1"/>
  <c r="AA18" i="1"/>
  <c r="V19" i="1"/>
  <c r="W19" i="1" s="1"/>
  <c r="AA19" i="1"/>
  <c r="V20" i="1"/>
  <c r="W20" i="1" s="1"/>
  <c r="AA20" i="1"/>
  <c r="V21" i="1"/>
  <c r="W21" i="1" s="1"/>
  <c r="AA21" i="1"/>
  <c r="V22" i="1"/>
  <c r="W22" i="1" s="1"/>
  <c r="AA22" i="1"/>
  <c r="V23" i="1"/>
  <c r="W23" i="1" s="1"/>
  <c r="AA23" i="1"/>
  <c r="V24" i="1"/>
  <c r="W24" i="1" s="1"/>
  <c r="AA24" i="1"/>
  <c r="V25" i="1"/>
  <c r="W25" i="1" s="1"/>
  <c r="AA25" i="1"/>
  <c r="V26" i="1"/>
  <c r="W26" i="1" s="1"/>
  <c r="AA26" i="1"/>
  <c r="V27" i="1"/>
  <c r="W27" i="1" s="1"/>
  <c r="AA27" i="1"/>
  <c r="V28" i="1"/>
  <c r="W28" i="1" s="1"/>
  <c r="AA28" i="1"/>
  <c r="V29" i="1"/>
  <c r="W29" i="1" s="1"/>
  <c r="AA29" i="1"/>
  <c r="V30" i="1"/>
  <c r="W30" i="1" s="1"/>
  <c r="AA30" i="1"/>
  <c r="V31" i="1"/>
  <c r="W31" i="1" s="1"/>
  <c r="AA31" i="1"/>
  <c r="V32" i="1"/>
  <c r="W32" i="1" s="1"/>
  <c r="AA32" i="1"/>
  <c r="J2" i="1" l="1"/>
</calcChain>
</file>

<file path=xl/sharedStrings.xml><?xml version="1.0" encoding="utf-8"?>
<sst xmlns="http://schemas.openxmlformats.org/spreadsheetml/2006/main" count="58" uniqueCount="58">
  <si>
    <t>Fish ID</t>
  </si>
  <si>
    <t>LLD</t>
  </si>
  <si>
    <t>RLD</t>
  </si>
  <si>
    <t>bc_RLD</t>
  </si>
  <si>
    <t>LVD</t>
  </si>
  <si>
    <t>bc_LVD</t>
  </si>
  <si>
    <t>RVD</t>
  </si>
  <si>
    <t>bc_RVD</t>
  </si>
  <si>
    <t>1--21</t>
  </si>
  <si>
    <t>1--22</t>
  </si>
  <si>
    <t>2--46</t>
  </si>
  <si>
    <t>24-2017</t>
  </si>
  <si>
    <t>28-2017</t>
  </si>
  <si>
    <t>3--24</t>
  </si>
  <si>
    <t>32-2018</t>
  </si>
  <si>
    <t>37-2017</t>
  </si>
  <si>
    <t>40-2017</t>
  </si>
  <si>
    <t>5--72</t>
  </si>
  <si>
    <t>68-2017</t>
  </si>
  <si>
    <t>74-2017</t>
  </si>
  <si>
    <t>90-2017</t>
  </si>
  <si>
    <t>91-2017</t>
  </si>
  <si>
    <t>95-2017</t>
  </si>
  <si>
    <t>Е-3</t>
  </si>
  <si>
    <t>ИЛ-4</t>
  </si>
  <si>
    <t>ИЛ-5</t>
  </si>
  <si>
    <t>ИНТ-20</t>
  </si>
  <si>
    <t>ИНТ-8</t>
  </si>
  <si>
    <t>К8-21</t>
  </si>
  <si>
    <t>ЛПК1-2</t>
  </si>
  <si>
    <t>ЛПК1-3</t>
  </si>
  <si>
    <t>О2-1</t>
  </si>
  <si>
    <t>О2-КОС</t>
  </si>
  <si>
    <t>П1-3</t>
  </si>
  <si>
    <t>П2-27</t>
  </si>
  <si>
    <t>П3-5</t>
  </si>
  <si>
    <t>П4-79</t>
  </si>
  <si>
    <t>П5-4</t>
  </si>
  <si>
    <t>П6-21</t>
  </si>
  <si>
    <t>LLD+LVD</t>
  </si>
  <si>
    <t>RLD+RVD</t>
  </si>
  <si>
    <t>All</t>
  </si>
  <si>
    <t>R/All</t>
  </si>
  <si>
    <t>L/All</t>
  </si>
  <si>
    <t>LVD+RVD</t>
  </si>
  <si>
    <t>LLD+RLD</t>
  </si>
  <si>
    <t>V/All</t>
  </si>
  <si>
    <t>Lat/All</t>
  </si>
  <si>
    <t>bc_LLD</t>
  </si>
  <si>
    <t>bc_LLD+LVD</t>
  </si>
  <si>
    <t>bc_RLD+RVD</t>
  </si>
  <si>
    <t>bc_All</t>
  </si>
  <si>
    <t>bc_R/All</t>
  </si>
  <si>
    <t>bc_L/All</t>
  </si>
  <si>
    <t>bc_LVD+RVD</t>
  </si>
  <si>
    <t>bc_LLD+RLD</t>
  </si>
  <si>
    <t>bc_V/All</t>
  </si>
  <si>
    <t>bc_Lat/All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</si>
</sst>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" fontId="0" fillId="2" borderId="0" xfId="0" applyNumberFormat="1" applyFill="1"/>
    <xf numFmtId="1" fontId="0" fillId="3" borderId="0" xfId="0" applyNumberFormat="1" applyFill="1"/>
    <xf numFmtId="2" fontId="1" fillId="5" borderId="0" xfId="0" applyNumberFormat="1" applyFont="1" applyFill="1" applyAlignment="1">
      <alignment horizontal="center"/>
    </xf>
    <xf numFmtId="2" fontId="0" fillId="5" borderId="0" xfId="0" applyNumberFormat="1" applyFill="1" applyAlignment="1">
      <alignment horizontal="center"/>
    </xf>
    <xf numFmtId="1" fontId="0" fillId="2" borderId="2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64" fontId="0" fillId="6" borderId="1" xfId="0" applyNumberFormat="1" applyFill="1" applyBorder="1"/>
    <xf numFmtId="2" fontId="0" fillId="6" borderId="1" xfId="0" applyNumberFormat="1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1" fontId="0" fillId="3" borderId="3" xfId="0" applyNumberFormat="1" applyFill="1" applyBorder="1" applyAlignment="1">
      <alignment horizontal="center"/>
    </xf>
    <xf numFmtId="1" fontId="0" fillId="4" borderId="3" xfId="0" applyNumberFormat="1" applyFill="1" applyBorder="1" applyAlignment="1">
      <alignment horizontal="center"/>
    </xf>
    <xf numFmtId="164" fontId="0" fillId="6" borderId="4" xfId="0" applyNumberFormat="1" applyFill="1" applyBorder="1"/>
    <xf numFmtId="2" fontId="0" fillId="6" borderId="3" xfId="0" applyNumberFormat="1" applyFill="1" applyBorder="1" applyAlignment="1">
      <alignment horizontal="center"/>
    </xf>
    <xf numFmtId="2" fontId="0" fillId="2" borderId="0" xfId="0" applyNumberFormat="1" applyFill="1"/>
    <xf numFmtId="2" fontId="0" fillId="3" borderId="0" xfId="0" applyNumberFormat="1" applyFill="1"/>
    <xf numFmtId="2" fontId="0" fillId="2" borderId="2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0" fontId="3" fillId="0" borderId="0" xfId="0" applyFont="1"/>
    <xf numFmtId="0" fontId="2" fillId="0" borderId="0" xfId="0" applyFont="1" applyBorder="1" applyAlignment="1">
      <alignment horizontal="center" vertical="top"/>
    </xf>
    <xf numFmtId="0" fontId="4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9287-D814-4FCE-82C9-08947A97CDA6}">
  <dimension ref="A1:AA32"/>
  <sheetViews>
    <sheetView tabSelected="1" topLeftCell="B1" workbookViewId="0">
      <selection activeCell="Q33" sqref="Q33"/>
    </sheetView>
  </sheetViews>
  <sheetFormatPr defaultRowHeight="15" x14ac:dyDescent="0.25"/>
  <cols>
    <col min="6" max="6" width="14" customWidth="1"/>
    <col min="19" max="19" width="12" customWidth="1"/>
    <col min="20" max="20" width="13" customWidth="1"/>
    <col min="21" max="21" width="10.140625" customWidth="1"/>
    <col min="23" max="23" width="11" customWidth="1"/>
    <col min="24" max="24" width="14" customWidth="1"/>
    <col min="25" max="25" width="12.5703125" customWidth="1"/>
    <col min="26" max="26" width="12.85546875" customWidth="1"/>
  </cols>
  <sheetData>
    <row r="1" spans="1:27" s="24" customFormat="1" x14ac:dyDescent="0.25">
      <c r="A1" s="25" t="s">
        <v>0</v>
      </c>
      <c r="B1" s="25" t="s">
        <v>1</v>
      </c>
      <c r="C1" s="25" t="s">
        <v>2</v>
      </c>
      <c r="D1" s="25" t="s">
        <v>4</v>
      </c>
      <c r="E1" s="25" t="s">
        <v>6</v>
      </c>
      <c r="F1" s="25" t="s">
        <v>39</v>
      </c>
      <c r="G1" s="25" t="s">
        <v>40</v>
      </c>
      <c r="H1" s="25" t="s">
        <v>41</v>
      </c>
      <c r="I1" s="25" t="s">
        <v>42</v>
      </c>
      <c r="J1" s="25" t="s">
        <v>43</v>
      </c>
      <c r="K1" s="26" t="s">
        <v>44</v>
      </c>
      <c r="L1" s="26" t="s">
        <v>45</v>
      </c>
      <c r="M1" s="26" t="s">
        <v>46</v>
      </c>
      <c r="N1" s="26" t="s">
        <v>47</v>
      </c>
      <c r="O1" s="25" t="s">
        <v>48</v>
      </c>
      <c r="P1" s="25" t="s">
        <v>3</v>
      </c>
      <c r="Q1" s="25" t="s">
        <v>5</v>
      </c>
      <c r="R1" s="25" t="s">
        <v>7</v>
      </c>
      <c r="S1" s="25" t="s">
        <v>49</v>
      </c>
      <c r="T1" s="25" t="s">
        <v>50</v>
      </c>
      <c r="U1" s="25" t="s">
        <v>51</v>
      </c>
      <c r="V1" s="25" t="s">
        <v>52</v>
      </c>
      <c r="W1" s="25" t="s">
        <v>53</v>
      </c>
      <c r="X1" s="26" t="s">
        <v>54</v>
      </c>
      <c r="Y1" s="26" t="s">
        <v>55</v>
      </c>
      <c r="Z1" s="26" t="s">
        <v>56</v>
      </c>
      <c r="AA1" s="26" t="s">
        <v>57</v>
      </c>
    </row>
    <row r="2" spans="1:27" x14ac:dyDescent="0.25">
      <c r="A2" t="s">
        <v>8</v>
      </c>
      <c r="B2" s="1">
        <v>98741</v>
      </c>
      <c r="C2" s="2">
        <v>64346</v>
      </c>
      <c r="D2" s="1">
        <v>42100</v>
      </c>
      <c r="E2" s="2">
        <v>40508</v>
      </c>
      <c r="F2" s="5">
        <f t="shared" ref="F2:F32" si="0">B2+D2</f>
        <v>140841</v>
      </c>
      <c r="G2" s="6">
        <f t="shared" ref="G2:G32" si="1">C2+E2</f>
        <v>104854</v>
      </c>
      <c r="H2" s="7">
        <f>F2+G2</f>
        <v>245695</v>
      </c>
      <c r="I2" s="3">
        <f>G2/H2</f>
        <v>0.42676489143043206</v>
      </c>
      <c r="J2" s="4">
        <f>1-I2</f>
        <v>0.57323510856956794</v>
      </c>
      <c r="K2" s="8">
        <f>D2+E2</f>
        <v>82608</v>
      </c>
      <c r="L2" s="8">
        <f t="shared" ref="L2:L32" si="2">B2+C2</f>
        <v>163087</v>
      </c>
      <c r="M2" s="9">
        <f>K2/H2</f>
        <v>0.33622173833411345</v>
      </c>
      <c r="N2" s="10">
        <f>1-M2</f>
        <v>0.66377826166588649</v>
      </c>
      <c r="O2" s="16">
        <v>0.4948400360539188</v>
      </c>
      <c r="P2" s="17">
        <v>0.48341777266652158</v>
      </c>
      <c r="Q2" s="16">
        <v>0.26840855106888362</v>
      </c>
      <c r="R2" s="17">
        <v>0.24975313518317371</v>
      </c>
      <c r="S2" s="18">
        <f>O2+Q2</f>
        <v>0.76324858712280241</v>
      </c>
      <c r="T2" s="19">
        <f t="shared" ref="T2:T32" si="3">P2+R2</f>
        <v>0.7331709078496953</v>
      </c>
      <c r="U2" s="20">
        <f>S2+T2</f>
        <v>1.4964194949724976</v>
      </c>
      <c r="V2" s="3">
        <f>T2/U2</f>
        <v>0.48995011780648456</v>
      </c>
      <c r="W2" s="4">
        <f>1-V2</f>
        <v>0.51004988219351544</v>
      </c>
      <c r="X2" s="8">
        <f t="shared" ref="X2:X32" si="4">Q2+R2</f>
        <v>0.51816168625205727</v>
      </c>
      <c r="Y2" s="8">
        <f t="shared" ref="Y2:Y32" si="5">O2+P2</f>
        <v>0.97825780872044032</v>
      </c>
      <c r="Z2" s="9">
        <f>X2/U2</f>
        <v>0.34626766624794636</v>
      </c>
      <c r="AA2" s="10">
        <f>1-Z2</f>
        <v>0.65373233375205364</v>
      </c>
    </row>
    <row r="3" spans="1:27" x14ac:dyDescent="0.25">
      <c r="A3" t="s">
        <v>9</v>
      </c>
      <c r="B3" s="1">
        <v>106510</v>
      </c>
      <c r="C3" s="2">
        <v>93405</v>
      </c>
      <c r="D3" s="1">
        <v>32128</v>
      </c>
      <c r="E3" s="2">
        <v>38790</v>
      </c>
      <c r="F3" s="5">
        <f t="shared" si="0"/>
        <v>138638</v>
      </c>
      <c r="G3" s="6">
        <f t="shared" si="1"/>
        <v>132195</v>
      </c>
      <c r="H3" s="7">
        <f t="shared" ref="H3:H32" si="6">F3+G3</f>
        <v>270833</v>
      </c>
      <c r="I3" s="3">
        <f t="shared" ref="I3:I32" si="7">G3/H3</f>
        <v>0.48810521612949676</v>
      </c>
      <c r="J3" s="4">
        <f t="shared" ref="J3:J32" si="8">1-I3</f>
        <v>0.51189478387050324</v>
      </c>
      <c r="K3" s="8">
        <f t="shared" ref="K3:K32" si="9">D3+E3</f>
        <v>70918</v>
      </c>
      <c r="L3" s="8">
        <f t="shared" si="2"/>
        <v>199915</v>
      </c>
      <c r="M3" s="9">
        <f>K3/H3</f>
        <v>0.26185139920172207</v>
      </c>
      <c r="N3" s="10">
        <f t="shared" ref="N3:N32" si="10">1-M3</f>
        <v>0.73814860079827793</v>
      </c>
      <c r="O3" s="16">
        <v>0.54925359121209283</v>
      </c>
      <c r="P3" s="17">
        <v>0.54542048070231786</v>
      </c>
      <c r="Q3" s="16">
        <v>0.23092006972111559</v>
      </c>
      <c r="R3" s="17">
        <v>0.2083526682134571</v>
      </c>
      <c r="S3" s="18">
        <f t="shared" ref="S3:S32" si="11">O3+Q3</f>
        <v>0.78017366093320839</v>
      </c>
      <c r="T3" s="19">
        <f t="shared" si="3"/>
        <v>0.75377314891577496</v>
      </c>
      <c r="U3" s="20">
        <f t="shared" ref="U3:U32" si="12">S3+T3</f>
        <v>1.5339468098489832</v>
      </c>
      <c r="V3" s="3">
        <f t="shared" ref="V3:V32" si="13">T3/U3</f>
        <v>0.49139458035704886</v>
      </c>
      <c r="W3" s="4">
        <f t="shared" ref="W3:W32" si="14">1-V3</f>
        <v>0.50860541964295114</v>
      </c>
      <c r="X3" s="8">
        <f t="shared" si="4"/>
        <v>0.43927273793457267</v>
      </c>
      <c r="Y3" s="8">
        <f t="shared" si="5"/>
        <v>1.0946740719144108</v>
      </c>
      <c r="Z3" s="9">
        <f>X3/U3</f>
        <v>0.28636764659253017</v>
      </c>
      <c r="AA3" s="10">
        <f t="shared" ref="AA3:AA32" si="15">1-Z3</f>
        <v>0.71363235340746978</v>
      </c>
    </row>
    <row r="4" spans="1:27" x14ac:dyDescent="0.25">
      <c r="A4" t="s">
        <v>10</v>
      </c>
      <c r="B4" s="1">
        <v>89554</v>
      </c>
      <c r="C4" s="2">
        <v>96043</v>
      </c>
      <c r="D4" s="1">
        <v>40298</v>
      </c>
      <c r="E4" s="2">
        <v>48419</v>
      </c>
      <c r="F4" s="5">
        <f t="shared" si="0"/>
        <v>129852</v>
      </c>
      <c r="G4" s="6">
        <f t="shared" si="1"/>
        <v>144462</v>
      </c>
      <c r="H4" s="7">
        <f t="shared" si="6"/>
        <v>274314</v>
      </c>
      <c r="I4" s="3">
        <f t="shared" si="7"/>
        <v>0.52663006627441544</v>
      </c>
      <c r="J4" s="4">
        <f t="shared" si="8"/>
        <v>0.47336993372558456</v>
      </c>
      <c r="K4" s="8">
        <f t="shared" si="9"/>
        <v>88717</v>
      </c>
      <c r="L4" s="8">
        <f t="shared" si="2"/>
        <v>185597</v>
      </c>
      <c r="M4" s="9">
        <f>K4/H4</f>
        <v>0.3234140437600706</v>
      </c>
      <c r="N4" s="10">
        <f t="shared" si="10"/>
        <v>0.67658595623992945</v>
      </c>
      <c r="O4" s="16">
        <v>0.65409696942626794</v>
      </c>
      <c r="P4" s="17">
        <v>0.64286829857459682</v>
      </c>
      <c r="Q4" s="16">
        <v>0.23847337336840541</v>
      </c>
      <c r="R4" s="17">
        <v>0.39288295916892119</v>
      </c>
      <c r="S4" s="18">
        <f t="shared" si="11"/>
        <v>0.8925703427946734</v>
      </c>
      <c r="T4" s="19">
        <f t="shared" si="3"/>
        <v>1.035751257743518</v>
      </c>
      <c r="U4" s="20">
        <f t="shared" si="12"/>
        <v>1.9283216005381913</v>
      </c>
      <c r="V4" s="3">
        <f t="shared" si="13"/>
        <v>0.53712578724131987</v>
      </c>
      <c r="W4" s="4">
        <f t="shared" si="14"/>
        <v>0.46287421275868013</v>
      </c>
      <c r="X4" s="8">
        <f t="shared" si="4"/>
        <v>0.63135633253732659</v>
      </c>
      <c r="Y4" s="8">
        <f t="shared" si="5"/>
        <v>1.2969652680008648</v>
      </c>
      <c r="Z4" s="9">
        <f>X4/U4</f>
        <v>0.32741236335324775</v>
      </c>
      <c r="AA4" s="10">
        <f t="shared" si="15"/>
        <v>0.67258763664675225</v>
      </c>
    </row>
    <row r="5" spans="1:27" x14ac:dyDescent="0.25">
      <c r="A5" t="s">
        <v>11</v>
      </c>
      <c r="B5" s="1">
        <v>43608</v>
      </c>
      <c r="C5" s="2">
        <v>51900</v>
      </c>
      <c r="D5" s="1">
        <v>76731</v>
      </c>
      <c r="E5" s="2">
        <v>56149</v>
      </c>
      <c r="F5" s="5">
        <f t="shared" si="0"/>
        <v>120339</v>
      </c>
      <c r="G5" s="6">
        <f t="shared" si="1"/>
        <v>108049</v>
      </c>
      <c r="H5" s="7">
        <f t="shared" si="6"/>
        <v>228388</v>
      </c>
      <c r="I5" s="3">
        <f t="shared" si="7"/>
        <v>0.47309403296145158</v>
      </c>
      <c r="J5" s="4">
        <f t="shared" si="8"/>
        <v>0.52690596703854842</v>
      </c>
      <c r="K5" s="8">
        <f t="shared" si="9"/>
        <v>132880</v>
      </c>
      <c r="L5" s="8">
        <f t="shared" si="2"/>
        <v>95508</v>
      </c>
      <c r="M5" s="9">
        <f>K5/H5</f>
        <v>0.5818169080687251</v>
      </c>
      <c r="N5" s="10">
        <f t="shared" si="10"/>
        <v>0.4181830919312749</v>
      </c>
      <c r="O5" s="16">
        <v>0.15864061640066041</v>
      </c>
      <c r="P5" s="17">
        <v>0.1522157996146436</v>
      </c>
      <c r="Q5" s="16">
        <v>0.16591729548683071</v>
      </c>
      <c r="R5" s="17">
        <v>0.1860941423711909</v>
      </c>
      <c r="S5" s="18">
        <f t="shared" si="11"/>
        <v>0.32455791188749111</v>
      </c>
      <c r="T5" s="19">
        <f t="shared" si="3"/>
        <v>0.33830994198583453</v>
      </c>
      <c r="U5" s="20">
        <f t="shared" si="12"/>
        <v>0.6628678538733257</v>
      </c>
      <c r="V5" s="3">
        <f t="shared" si="13"/>
        <v>0.51037313094758352</v>
      </c>
      <c r="W5" s="4">
        <f t="shared" si="14"/>
        <v>0.48962686905241648</v>
      </c>
      <c r="X5" s="8">
        <f t="shared" si="4"/>
        <v>0.35201143785802158</v>
      </c>
      <c r="Y5" s="8">
        <f t="shared" si="5"/>
        <v>0.310856416015304</v>
      </c>
      <c r="Z5" s="9">
        <f>X5/U5</f>
        <v>0.5310431570955183</v>
      </c>
      <c r="AA5" s="10">
        <f t="shared" si="15"/>
        <v>0.4689568429044817</v>
      </c>
    </row>
    <row r="6" spans="1:27" x14ac:dyDescent="0.25">
      <c r="A6" t="s">
        <v>12</v>
      </c>
      <c r="B6" s="1">
        <v>50879</v>
      </c>
      <c r="C6" s="2">
        <v>61008</v>
      </c>
      <c r="D6" s="1">
        <v>76041</v>
      </c>
      <c r="E6" s="2">
        <v>69362</v>
      </c>
      <c r="F6" s="5">
        <f t="shared" si="0"/>
        <v>126920</v>
      </c>
      <c r="G6" s="6">
        <f t="shared" si="1"/>
        <v>130370</v>
      </c>
      <c r="H6" s="7">
        <f t="shared" si="6"/>
        <v>257290</v>
      </c>
      <c r="I6" s="3">
        <f t="shared" si="7"/>
        <v>0.50670449687123476</v>
      </c>
      <c r="J6" s="4">
        <f t="shared" si="8"/>
        <v>0.49329550312876524</v>
      </c>
      <c r="K6" s="8">
        <f t="shared" si="9"/>
        <v>145403</v>
      </c>
      <c r="L6" s="8">
        <f t="shared" si="2"/>
        <v>111887</v>
      </c>
      <c r="M6" s="9">
        <f>K6/H6</f>
        <v>0.56513272960472616</v>
      </c>
      <c r="N6" s="10">
        <f t="shared" si="10"/>
        <v>0.43486727039527384</v>
      </c>
      <c r="O6" s="16">
        <v>0.1745120776744826</v>
      </c>
      <c r="P6" s="17">
        <v>0.16404405979543671</v>
      </c>
      <c r="Q6" s="16">
        <v>0.1728146657724122</v>
      </c>
      <c r="R6" s="17">
        <v>0.1046970963928375</v>
      </c>
      <c r="S6" s="18">
        <f t="shared" si="11"/>
        <v>0.34732674344689479</v>
      </c>
      <c r="T6" s="19">
        <f t="shared" si="3"/>
        <v>0.26874115618827421</v>
      </c>
      <c r="U6" s="20">
        <f t="shared" si="12"/>
        <v>0.61606789963516895</v>
      </c>
      <c r="V6" s="3">
        <f t="shared" si="13"/>
        <v>0.43622002760965278</v>
      </c>
      <c r="W6" s="4">
        <f t="shared" si="14"/>
        <v>0.56377997239034716</v>
      </c>
      <c r="X6" s="8">
        <f t="shared" si="4"/>
        <v>0.2775117621652497</v>
      </c>
      <c r="Y6" s="8">
        <f t="shared" si="5"/>
        <v>0.3385561374699193</v>
      </c>
      <c r="Z6" s="9">
        <f>X6/U6</f>
        <v>0.45045645509137905</v>
      </c>
      <c r="AA6" s="10">
        <f t="shared" si="15"/>
        <v>0.54954354490862101</v>
      </c>
    </row>
    <row r="7" spans="1:27" x14ac:dyDescent="0.25">
      <c r="A7" t="s">
        <v>13</v>
      </c>
      <c r="B7" s="1">
        <v>70108</v>
      </c>
      <c r="C7" s="2">
        <v>86783</v>
      </c>
      <c r="D7" s="1">
        <v>52737</v>
      </c>
      <c r="E7" s="2">
        <v>55006</v>
      </c>
      <c r="F7" s="5">
        <f t="shared" si="0"/>
        <v>122845</v>
      </c>
      <c r="G7" s="6">
        <f t="shared" si="1"/>
        <v>141789</v>
      </c>
      <c r="H7" s="7">
        <f t="shared" si="6"/>
        <v>264634</v>
      </c>
      <c r="I7" s="3">
        <f t="shared" si="7"/>
        <v>0.5357928308531783</v>
      </c>
      <c r="J7" s="4">
        <f t="shared" si="8"/>
        <v>0.4642071691468217</v>
      </c>
      <c r="K7" s="8">
        <f t="shared" si="9"/>
        <v>107743</v>
      </c>
      <c r="L7" s="8">
        <f t="shared" si="2"/>
        <v>156891</v>
      </c>
      <c r="M7" s="9">
        <f>K7/H7</f>
        <v>0.4071396721509708</v>
      </c>
      <c r="N7" s="10">
        <f t="shared" si="10"/>
        <v>0.5928603278490292</v>
      </c>
      <c r="O7" s="16">
        <v>0.35783362811662012</v>
      </c>
      <c r="P7" s="17">
        <v>0.34701496836938112</v>
      </c>
      <c r="Q7" s="16">
        <v>0.233289720689459</v>
      </c>
      <c r="R7" s="17">
        <v>0.30952986946878519</v>
      </c>
      <c r="S7" s="18">
        <f t="shared" si="11"/>
        <v>0.59112334880607909</v>
      </c>
      <c r="T7" s="19">
        <f t="shared" si="3"/>
        <v>0.65654483783816631</v>
      </c>
      <c r="U7" s="20">
        <f t="shared" si="12"/>
        <v>1.2476681866442454</v>
      </c>
      <c r="V7" s="3">
        <f t="shared" si="13"/>
        <v>0.52621750307188897</v>
      </c>
      <c r="W7" s="4">
        <f t="shared" si="14"/>
        <v>0.47378249692811103</v>
      </c>
      <c r="X7" s="8">
        <f t="shared" si="4"/>
        <v>0.54281959015824421</v>
      </c>
      <c r="Y7" s="8">
        <f t="shared" si="5"/>
        <v>0.70484859648600118</v>
      </c>
      <c r="Z7" s="9">
        <f>X7/U7</f>
        <v>0.43506726866076728</v>
      </c>
      <c r="AA7" s="10">
        <f t="shared" si="15"/>
        <v>0.56493273133923272</v>
      </c>
    </row>
    <row r="8" spans="1:27" x14ac:dyDescent="0.25">
      <c r="A8" t="s">
        <v>14</v>
      </c>
      <c r="B8" s="1">
        <v>53090</v>
      </c>
      <c r="C8" s="2">
        <v>67089</v>
      </c>
      <c r="D8" s="1">
        <v>56692</v>
      </c>
      <c r="E8" s="2">
        <v>63360</v>
      </c>
      <c r="F8" s="5">
        <f t="shared" si="0"/>
        <v>109782</v>
      </c>
      <c r="G8" s="6">
        <f t="shared" si="1"/>
        <v>130449</v>
      </c>
      <c r="H8" s="7">
        <f t="shared" si="6"/>
        <v>240231</v>
      </c>
      <c r="I8" s="3">
        <f t="shared" si="7"/>
        <v>0.54301484820859924</v>
      </c>
      <c r="J8" s="4">
        <f t="shared" si="8"/>
        <v>0.45698515179140076</v>
      </c>
      <c r="K8" s="8">
        <f t="shared" si="9"/>
        <v>120052</v>
      </c>
      <c r="L8" s="8">
        <f t="shared" si="2"/>
        <v>120179</v>
      </c>
      <c r="M8" s="9">
        <f>K8/H8</f>
        <v>0.49973567108324907</v>
      </c>
      <c r="N8" s="10">
        <f t="shared" si="10"/>
        <v>0.50026432891675099</v>
      </c>
      <c r="O8" s="16">
        <v>0.15087587116217749</v>
      </c>
      <c r="P8" s="17">
        <v>0.18317458897881919</v>
      </c>
      <c r="Q8" s="16">
        <v>0.19852889296549781</v>
      </c>
      <c r="R8" s="17">
        <v>0.15577651515151511</v>
      </c>
      <c r="S8" s="18">
        <f t="shared" si="11"/>
        <v>0.34940476412767529</v>
      </c>
      <c r="T8" s="19">
        <f t="shared" si="3"/>
        <v>0.3389511041303343</v>
      </c>
      <c r="U8" s="20">
        <f t="shared" si="12"/>
        <v>0.68835586825800954</v>
      </c>
      <c r="V8" s="3">
        <f t="shared" si="13"/>
        <v>0.49240679096424678</v>
      </c>
      <c r="W8" s="4">
        <f t="shared" si="14"/>
        <v>0.50759320903575322</v>
      </c>
      <c r="X8" s="8">
        <f t="shared" si="4"/>
        <v>0.35430540811701294</v>
      </c>
      <c r="Y8" s="8">
        <f t="shared" si="5"/>
        <v>0.33405046014099671</v>
      </c>
      <c r="Z8" s="9">
        <f>X8/U8</f>
        <v>0.51471255560534013</v>
      </c>
      <c r="AA8" s="10">
        <f t="shared" si="15"/>
        <v>0.48528744439465987</v>
      </c>
    </row>
    <row r="9" spans="1:27" x14ac:dyDescent="0.25">
      <c r="A9" t="s">
        <v>15</v>
      </c>
      <c r="B9" s="1">
        <v>46210</v>
      </c>
      <c r="C9" s="2">
        <v>45780</v>
      </c>
      <c r="D9" s="1">
        <v>95093</v>
      </c>
      <c r="E9" s="2">
        <v>114067</v>
      </c>
      <c r="F9" s="5">
        <f t="shared" si="0"/>
        <v>141303</v>
      </c>
      <c r="G9" s="6">
        <f t="shared" si="1"/>
        <v>159847</v>
      </c>
      <c r="H9" s="7">
        <f t="shared" si="6"/>
        <v>301150</v>
      </c>
      <c r="I9" s="3">
        <f t="shared" si="7"/>
        <v>0.53078864353312305</v>
      </c>
      <c r="J9" s="4">
        <f t="shared" si="8"/>
        <v>0.46921135646687695</v>
      </c>
      <c r="K9" s="8">
        <f t="shared" si="9"/>
        <v>209160</v>
      </c>
      <c r="L9" s="8">
        <f t="shared" si="2"/>
        <v>91990</v>
      </c>
      <c r="M9" s="9">
        <f>K9/H9</f>
        <v>0.69453760584426361</v>
      </c>
      <c r="N9" s="10">
        <f t="shared" si="10"/>
        <v>0.30546239415573639</v>
      </c>
      <c r="O9" s="16">
        <v>0.1190651374161437</v>
      </c>
      <c r="P9" s="17">
        <v>0.13062472695500221</v>
      </c>
      <c r="Q9" s="16">
        <v>0.18429327079806079</v>
      </c>
      <c r="R9" s="17">
        <v>0.24789816511348589</v>
      </c>
      <c r="S9" s="18">
        <f t="shared" si="11"/>
        <v>0.30335840821420451</v>
      </c>
      <c r="T9" s="19">
        <f t="shared" si="3"/>
        <v>0.3785228920684881</v>
      </c>
      <c r="U9" s="20">
        <f t="shared" si="12"/>
        <v>0.68188130028269267</v>
      </c>
      <c r="V9" s="3">
        <f t="shared" si="13"/>
        <v>0.55511551924295477</v>
      </c>
      <c r="W9" s="4">
        <f t="shared" si="14"/>
        <v>0.44488448075704523</v>
      </c>
      <c r="X9" s="8">
        <f t="shared" si="4"/>
        <v>0.43219143591154668</v>
      </c>
      <c r="Y9" s="8">
        <f t="shared" si="5"/>
        <v>0.24968986437114593</v>
      </c>
      <c r="Z9" s="9">
        <f>X9/U9</f>
        <v>0.63382209738318063</v>
      </c>
      <c r="AA9" s="10">
        <f t="shared" si="15"/>
        <v>0.36617790261681937</v>
      </c>
    </row>
    <row r="10" spans="1:27" x14ac:dyDescent="0.25">
      <c r="A10" t="s">
        <v>16</v>
      </c>
      <c r="B10" s="1">
        <v>66744</v>
      </c>
      <c r="C10" s="2">
        <v>60268</v>
      </c>
      <c r="D10" s="1">
        <v>78185</v>
      </c>
      <c r="E10" s="2">
        <v>94988</v>
      </c>
      <c r="F10" s="5">
        <f t="shared" si="0"/>
        <v>144929</v>
      </c>
      <c r="G10" s="6">
        <f t="shared" si="1"/>
        <v>155256</v>
      </c>
      <c r="H10" s="7">
        <f t="shared" si="6"/>
        <v>300185</v>
      </c>
      <c r="I10" s="3">
        <f t="shared" si="7"/>
        <v>0.51720105934673621</v>
      </c>
      <c r="J10" s="4">
        <f t="shared" si="8"/>
        <v>0.48279894065326379</v>
      </c>
      <c r="K10" s="8">
        <f t="shared" si="9"/>
        <v>173173</v>
      </c>
      <c r="L10" s="8">
        <f t="shared" si="2"/>
        <v>127012</v>
      </c>
      <c r="M10" s="9">
        <f>K10/H10</f>
        <v>0.57688758598864032</v>
      </c>
      <c r="N10" s="10">
        <f t="shared" si="10"/>
        <v>0.42311241401135968</v>
      </c>
      <c r="O10" s="16">
        <v>0.13345019777058609</v>
      </c>
      <c r="P10" s="17">
        <v>0.1227848941395102</v>
      </c>
      <c r="Q10" s="16">
        <v>0.2001023214171517</v>
      </c>
      <c r="R10" s="17">
        <v>0.2313871225839054</v>
      </c>
      <c r="S10" s="18">
        <f t="shared" si="11"/>
        <v>0.33355251918773776</v>
      </c>
      <c r="T10" s="19">
        <f t="shared" si="3"/>
        <v>0.35417201672341558</v>
      </c>
      <c r="U10" s="20">
        <f t="shared" si="12"/>
        <v>0.68772453591115335</v>
      </c>
      <c r="V10" s="3">
        <f t="shared" si="13"/>
        <v>0.51499110214844923</v>
      </c>
      <c r="W10" s="4">
        <f t="shared" si="14"/>
        <v>0.48500889785155077</v>
      </c>
      <c r="X10" s="8">
        <f t="shared" si="4"/>
        <v>0.4314894440010571</v>
      </c>
      <c r="Y10" s="8">
        <f t="shared" si="5"/>
        <v>0.2562350919100963</v>
      </c>
      <c r="Z10" s="9">
        <f>X10/U10</f>
        <v>0.62741609680885502</v>
      </c>
      <c r="AA10" s="10">
        <f t="shared" si="15"/>
        <v>0.37258390319114498</v>
      </c>
    </row>
    <row r="11" spans="1:27" x14ac:dyDescent="0.25">
      <c r="A11" t="s">
        <v>17</v>
      </c>
      <c r="B11" s="1">
        <v>131931</v>
      </c>
      <c r="C11" s="2">
        <v>126810</v>
      </c>
      <c r="D11" s="1">
        <v>57458</v>
      </c>
      <c r="E11" s="2">
        <v>52949</v>
      </c>
      <c r="F11" s="5">
        <f t="shared" si="0"/>
        <v>189389</v>
      </c>
      <c r="G11" s="6">
        <f t="shared" si="1"/>
        <v>179759</v>
      </c>
      <c r="H11" s="7">
        <f t="shared" si="6"/>
        <v>369148</v>
      </c>
      <c r="I11" s="3">
        <f t="shared" si="7"/>
        <v>0.48695645107111513</v>
      </c>
      <c r="J11" s="4">
        <f t="shared" si="8"/>
        <v>0.51304354892888493</v>
      </c>
      <c r="K11" s="8">
        <f t="shared" si="9"/>
        <v>110407</v>
      </c>
      <c r="L11" s="8">
        <f t="shared" si="2"/>
        <v>258741</v>
      </c>
      <c r="M11" s="9">
        <f>K11/H11</f>
        <v>0.29908600344577241</v>
      </c>
      <c r="N11" s="10">
        <f t="shared" si="10"/>
        <v>0.70091399655422759</v>
      </c>
      <c r="O11" s="16">
        <v>0.55436553956234702</v>
      </c>
      <c r="P11" s="17">
        <v>0.4901900481034619</v>
      </c>
      <c r="Q11" s="16">
        <v>0.2340144105259494</v>
      </c>
      <c r="R11" s="17">
        <v>0.29458535571965472</v>
      </c>
      <c r="S11" s="18">
        <f t="shared" si="11"/>
        <v>0.78837995008829642</v>
      </c>
      <c r="T11" s="19">
        <f t="shared" si="3"/>
        <v>0.78477540382311661</v>
      </c>
      <c r="U11" s="20">
        <f t="shared" si="12"/>
        <v>1.5731553539114129</v>
      </c>
      <c r="V11" s="3">
        <f t="shared" si="13"/>
        <v>0.49885435781780307</v>
      </c>
      <c r="W11" s="4">
        <f t="shared" si="14"/>
        <v>0.50114564218219693</v>
      </c>
      <c r="X11" s="8">
        <f t="shared" si="4"/>
        <v>0.52859976624560412</v>
      </c>
      <c r="Y11" s="8">
        <f t="shared" si="5"/>
        <v>1.0445555876658088</v>
      </c>
      <c r="Z11" s="9">
        <f>X11/U11</f>
        <v>0.33601243827020688</v>
      </c>
      <c r="AA11" s="10">
        <f t="shared" si="15"/>
        <v>0.66398756172979312</v>
      </c>
    </row>
    <row r="12" spans="1:27" x14ac:dyDescent="0.25">
      <c r="A12" t="s">
        <v>18</v>
      </c>
      <c r="B12" s="1">
        <v>35761</v>
      </c>
      <c r="C12" s="2">
        <v>39001</v>
      </c>
      <c r="D12" s="1">
        <v>49610</v>
      </c>
      <c r="E12" s="2">
        <v>44541</v>
      </c>
      <c r="F12" s="5">
        <f t="shared" si="0"/>
        <v>85371</v>
      </c>
      <c r="G12" s="6">
        <f t="shared" si="1"/>
        <v>83542</v>
      </c>
      <c r="H12" s="7">
        <f t="shared" si="6"/>
        <v>168913</v>
      </c>
      <c r="I12" s="3">
        <f t="shared" si="7"/>
        <v>0.49458597029239904</v>
      </c>
      <c r="J12" s="4">
        <f t="shared" si="8"/>
        <v>0.50541402970760096</v>
      </c>
      <c r="K12" s="8">
        <f t="shared" si="9"/>
        <v>94151</v>
      </c>
      <c r="L12" s="8">
        <f t="shared" si="2"/>
        <v>74762</v>
      </c>
      <c r="M12" s="9">
        <f>K12/H12</f>
        <v>0.55739345106652538</v>
      </c>
      <c r="N12" s="10">
        <f t="shared" si="10"/>
        <v>0.44260654893347462</v>
      </c>
      <c r="O12" s="16">
        <v>0.19459746651379989</v>
      </c>
      <c r="P12" s="17">
        <v>0.1690469475141663</v>
      </c>
      <c r="Q12" s="16">
        <v>0.15138077000604719</v>
      </c>
      <c r="R12" s="17">
        <v>0.12211221122112211</v>
      </c>
      <c r="S12" s="18">
        <f t="shared" si="11"/>
        <v>0.34597823651984705</v>
      </c>
      <c r="T12" s="19">
        <f t="shared" si="3"/>
        <v>0.29115915873528841</v>
      </c>
      <c r="U12" s="20">
        <f t="shared" si="12"/>
        <v>0.63713739525513546</v>
      </c>
      <c r="V12" s="3">
        <f t="shared" si="13"/>
        <v>0.4569801755533382</v>
      </c>
      <c r="W12" s="4">
        <f t="shared" si="14"/>
        <v>0.54301982444666175</v>
      </c>
      <c r="X12" s="8">
        <f t="shared" si="4"/>
        <v>0.27349298122716931</v>
      </c>
      <c r="Y12" s="8">
        <f t="shared" si="5"/>
        <v>0.36364441402796621</v>
      </c>
      <c r="Z12" s="9">
        <f>X12/U12</f>
        <v>0.42925275343107383</v>
      </c>
      <c r="AA12" s="10">
        <f t="shared" si="15"/>
        <v>0.57074724656892617</v>
      </c>
    </row>
    <row r="13" spans="1:27" x14ac:dyDescent="0.25">
      <c r="A13" t="s">
        <v>19</v>
      </c>
      <c r="B13" s="1">
        <v>45709</v>
      </c>
      <c r="C13" s="2">
        <v>43209</v>
      </c>
      <c r="D13" s="1">
        <v>89610</v>
      </c>
      <c r="E13" s="2">
        <v>75621</v>
      </c>
      <c r="F13" s="5">
        <f t="shared" si="0"/>
        <v>135319</v>
      </c>
      <c r="G13" s="6">
        <f t="shared" si="1"/>
        <v>118830</v>
      </c>
      <c r="H13" s="7">
        <f t="shared" si="6"/>
        <v>254149</v>
      </c>
      <c r="I13" s="3">
        <f t="shared" si="7"/>
        <v>0.46756036813050611</v>
      </c>
      <c r="J13" s="4">
        <f t="shared" si="8"/>
        <v>0.53243963186949395</v>
      </c>
      <c r="K13" s="8">
        <f t="shared" si="9"/>
        <v>165231</v>
      </c>
      <c r="L13" s="8">
        <f t="shared" si="2"/>
        <v>88918</v>
      </c>
      <c r="M13" s="9">
        <f>K13/H13</f>
        <v>0.65013436999555374</v>
      </c>
      <c r="N13" s="10">
        <f t="shared" si="10"/>
        <v>0.34986563000444626</v>
      </c>
      <c r="O13" s="16">
        <v>0.1949069111115973</v>
      </c>
      <c r="P13" s="17">
        <v>0.17892105811289319</v>
      </c>
      <c r="Q13" s="16">
        <v>0.167503626827363</v>
      </c>
      <c r="R13" s="17">
        <v>0.1802541622036207</v>
      </c>
      <c r="S13" s="18">
        <f t="shared" si="11"/>
        <v>0.36241053793896028</v>
      </c>
      <c r="T13" s="19">
        <f t="shared" si="3"/>
        <v>0.35917522031651389</v>
      </c>
      <c r="U13" s="20">
        <f t="shared" si="12"/>
        <v>0.72158575825547411</v>
      </c>
      <c r="V13" s="3">
        <f t="shared" si="13"/>
        <v>0.49775818910958819</v>
      </c>
      <c r="W13" s="4">
        <f t="shared" si="14"/>
        <v>0.50224181089041187</v>
      </c>
      <c r="X13" s="8">
        <f t="shared" si="4"/>
        <v>0.3477577890309837</v>
      </c>
      <c r="Y13" s="8">
        <f t="shared" si="5"/>
        <v>0.37382796922449046</v>
      </c>
      <c r="Z13" s="9">
        <f>X13/U13</f>
        <v>0.48193549422556875</v>
      </c>
      <c r="AA13" s="10">
        <f t="shared" si="15"/>
        <v>0.51806450577443131</v>
      </c>
    </row>
    <row r="14" spans="1:27" x14ac:dyDescent="0.25">
      <c r="A14" t="s">
        <v>20</v>
      </c>
      <c r="B14" s="1">
        <v>37900</v>
      </c>
      <c r="C14" s="2">
        <v>32370</v>
      </c>
      <c r="D14" s="1">
        <v>56730</v>
      </c>
      <c r="E14" s="2">
        <v>58185</v>
      </c>
      <c r="F14" s="5">
        <f t="shared" si="0"/>
        <v>94630</v>
      </c>
      <c r="G14" s="6">
        <f t="shared" si="1"/>
        <v>90555</v>
      </c>
      <c r="H14" s="7">
        <f t="shared" si="6"/>
        <v>185185</v>
      </c>
      <c r="I14" s="3">
        <f t="shared" si="7"/>
        <v>0.48899748899748902</v>
      </c>
      <c r="J14" s="4">
        <f t="shared" si="8"/>
        <v>0.51100251100251093</v>
      </c>
      <c r="K14" s="8">
        <f t="shared" si="9"/>
        <v>114915</v>
      </c>
      <c r="L14" s="8">
        <f t="shared" si="2"/>
        <v>70270</v>
      </c>
      <c r="M14" s="9">
        <f>K14/H14</f>
        <v>0.62054162054162054</v>
      </c>
      <c r="N14" s="10">
        <f t="shared" si="10"/>
        <v>0.37945837945837946</v>
      </c>
      <c r="O14" s="16">
        <v>0.18728232189973609</v>
      </c>
      <c r="P14" s="17">
        <v>0.19039233858510959</v>
      </c>
      <c r="Q14" s="16">
        <v>0.1644632469592808</v>
      </c>
      <c r="R14" s="17">
        <v>0.18552891638738511</v>
      </c>
      <c r="S14" s="18">
        <f t="shared" si="11"/>
        <v>0.35174556885901687</v>
      </c>
      <c r="T14" s="19">
        <f t="shared" si="3"/>
        <v>0.37592125497249473</v>
      </c>
      <c r="U14" s="20">
        <f t="shared" si="12"/>
        <v>0.7276668238315116</v>
      </c>
      <c r="V14" s="3">
        <f t="shared" si="13"/>
        <v>0.51661178256429319</v>
      </c>
      <c r="W14" s="4">
        <f t="shared" si="14"/>
        <v>0.48338821743570681</v>
      </c>
      <c r="X14" s="8">
        <f t="shared" si="4"/>
        <v>0.34999216334666594</v>
      </c>
      <c r="Y14" s="8">
        <f t="shared" si="5"/>
        <v>0.37767466048484566</v>
      </c>
      <c r="Z14" s="9">
        <f>X14/U14</f>
        <v>0.48097859059148923</v>
      </c>
      <c r="AA14" s="10">
        <f t="shared" si="15"/>
        <v>0.51902140940851083</v>
      </c>
    </row>
    <row r="15" spans="1:27" x14ac:dyDescent="0.25">
      <c r="A15" t="s">
        <v>21</v>
      </c>
      <c r="B15" s="1">
        <v>52300</v>
      </c>
      <c r="C15" s="2">
        <v>59806</v>
      </c>
      <c r="D15" s="1">
        <v>45620</v>
      </c>
      <c r="E15" s="2">
        <v>55258</v>
      </c>
      <c r="F15" s="5">
        <f t="shared" si="0"/>
        <v>97920</v>
      </c>
      <c r="G15" s="6">
        <f t="shared" si="1"/>
        <v>115064</v>
      </c>
      <c r="H15" s="7">
        <f t="shared" si="6"/>
        <v>212984</v>
      </c>
      <c r="I15" s="3">
        <f t="shared" si="7"/>
        <v>0.54024715471584717</v>
      </c>
      <c r="J15" s="4">
        <f t="shared" si="8"/>
        <v>0.45975284528415283</v>
      </c>
      <c r="K15" s="8">
        <f t="shared" si="9"/>
        <v>100878</v>
      </c>
      <c r="L15" s="8">
        <f t="shared" si="2"/>
        <v>112106</v>
      </c>
      <c r="M15" s="9">
        <f>K15/H15</f>
        <v>0.47364121248544494</v>
      </c>
      <c r="N15" s="10">
        <f t="shared" si="10"/>
        <v>0.526358787514555</v>
      </c>
      <c r="O15" s="16">
        <v>0.2122370936902486</v>
      </c>
      <c r="P15" s="17">
        <v>0.2293415376383641</v>
      </c>
      <c r="Q15" s="16">
        <v>0.13415168785620349</v>
      </c>
      <c r="R15" s="17">
        <v>0.13299431756487751</v>
      </c>
      <c r="S15" s="18">
        <f t="shared" si="11"/>
        <v>0.34638878154645208</v>
      </c>
      <c r="T15" s="19">
        <f t="shared" si="3"/>
        <v>0.36233585520324163</v>
      </c>
      <c r="U15" s="20">
        <f t="shared" si="12"/>
        <v>0.70872463674969377</v>
      </c>
      <c r="V15" s="3">
        <f t="shared" si="13"/>
        <v>0.51125054275658099</v>
      </c>
      <c r="W15" s="4">
        <f t="shared" si="14"/>
        <v>0.48874945724341901</v>
      </c>
      <c r="X15" s="8">
        <f t="shared" si="4"/>
        <v>0.26714600542108102</v>
      </c>
      <c r="Y15" s="8">
        <f t="shared" si="5"/>
        <v>0.44157863132861269</v>
      </c>
      <c r="Z15" s="9">
        <f>X15/U15</f>
        <v>0.37693906994153392</v>
      </c>
      <c r="AA15" s="10">
        <f t="shared" si="15"/>
        <v>0.62306093005846608</v>
      </c>
    </row>
    <row r="16" spans="1:27" x14ac:dyDescent="0.25">
      <c r="A16" t="s">
        <v>22</v>
      </c>
      <c r="B16" s="1">
        <v>39870</v>
      </c>
      <c r="C16" s="2">
        <v>41009</v>
      </c>
      <c r="D16" s="1">
        <v>83122</v>
      </c>
      <c r="E16" s="2">
        <v>79480</v>
      </c>
      <c r="F16" s="5">
        <f t="shared" si="0"/>
        <v>122992</v>
      </c>
      <c r="G16" s="6">
        <f t="shared" si="1"/>
        <v>120489</v>
      </c>
      <c r="H16" s="7">
        <f t="shared" si="6"/>
        <v>243481</v>
      </c>
      <c r="I16" s="3">
        <f t="shared" si="7"/>
        <v>0.49485996853963965</v>
      </c>
      <c r="J16" s="4">
        <f t="shared" si="8"/>
        <v>0.50514003146036035</v>
      </c>
      <c r="K16" s="8">
        <f t="shared" si="9"/>
        <v>162602</v>
      </c>
      <c r="L16" s="8">
        <f t="shared" si="2"/>
        <v>80879</v>
      </c>
      <c r="M16" s="9">
        <f>K16/H16</f>
        <v>0.6678221298581819</v>
      </c>
      <c r="N16" s="10">
        <f t="shared" si="10"/>
        <v>0.3321778701418181</v>
      </c>
      <c r="O16" s="16">
        <v>0.17732631050915471</v>
      </c>
      <c r="P16" s="17">
        <v>0.17164524860396499</v>
      </c>
      <c r="Q16" s="16">
        <v>0.18422319000986501</v>
      </c>
      <c r="R16" s="17">
        <v>0.20231504781077</v>
      </c>
      <c r="S16" s="18">
        <f t="shared" si="11"/>
        <v>0.36154950051901968</v>
      </c>
      <c r="T16" s="19">
        <f t="shared" si="3"/>
        <v>0.37396029641473499</v>
      </c>
      <c r="U16" s="20">
        <f t="shared" si="12"/>
        <v>0.73550979693375473</v>
      </c>
      <c r="V16" s="3">
        <f t="shared" si="13"/>
        <v>0.50843686647509945</v>
      </c>
      <c r="W16" s="4">
        <f t="shared" si="14"/>
        <v>0.49156313352490055</v>
      </c>
      <c r="X16" s="8">
        <f t="shared" si="4"/>
        <v>0.38653823782063501</v>
      </c>
      <c r="Y16" s="8">
        <f t="shared" si="5"/>
        <v>0.34897155911311972</v>
      </c>
      <c r="Z16" s="9">
        <f>X16/U16</f>
        <v>0.52553785066094694</v>
      </c>
      <c r="AA16" s="10">
        <f t="shared" si="15"/>
        <v>0.47446214933905306</v>
      </c>
    </row>
    <row r="17" spans="1:27" x14ac:dyDescent="0.25">
      <c r="A17" t="s">
        <v>23</v>
      </c>
      <c r="B17" s="1">
        <v>86703</v>
      </c>
      <c r="C17" s="2">
        <v>75438</v>
      </c>
      <c r="D17" s="1">
        <v>42490</v>
      </c>
      <c r="E17" s="2">
        <v>43900</v>
      </c>
      <c r="F17" s="5">
        <f t="shared" si="0"/>
        <v>129193</v>
      </c>
      <c r="G17" s="6">
        <f t="shared" si="1"/>
        <v>119338</v>
      </c>
      <c r="H17" s="7">
        <f t="shared" si="6"/>
        <v>248531</v>
      </c>
      <c r="I17" s="3">
        <f t="shared" si="7"/>
        <v>0.4801734994829619</v>
      </c>
      <c r="J17" s="4">
        <f t="shared" si="8"/>
        <v>0.51982650051703816</v>
      </c>
      <c r="K17" s="8">
        <f t="shared" si="9"/>
        <v>86390</v>
      </c>
      <c r="L17" s="8">
        <f t="shared" si="2"/>
        <v>162141</v>
      </c>
      <c r="M17" s="9">
        <f>K17/H17</f>
        <v>0.34760251236264289</v>
      </c>
      <c r="N17" s="10">
        <f t="shared" si="10"/>
        <v>0.65239748763735705</v>
      </c>
      <c r="O17" s="16">
        <v>0.42770146361717593</v>
      </c>
      <c r="P17" s="17">
        <v>0.44457700363212171</v>
      </c>
      <c r="Q17" s="16">
        <v>0.23737349964697571</v>
      </c>
      <c r="R17" s="17">
        <v>0.2072892938496583</v>
      </c>
      <c r="S17" s="18">
        <f t="shared" si="11"/>
        <v>0.66507496326415161</v>
      </c>
      <c r="T17" s="19">
        <f t="shared" si="3"/>
        <v>0.65186629748178004</v>
      </c>
      <c r="U17" s="20">
        <f t="shared" si="12"/>
        <v>1.3169412607459317</v>
      </c>
      <c r="V17" s="3">
        <f t="shared" si="13"/>
        <v>0.49498509683913694</v>
      </c>
      <c r="W17" s="4">
        <f t="shared" si="14"/>
        <v>0.50501490316086306</v>
      </c>
      <c r="X17" s="8">
        <f t="shared" si="4"/>
        <v>0.44466279349663401</v>
      </c>
      <c r="Y17" s="8">
        <f t="shared" si="5"/>
        <v>0.87227846724929758</v>
      </c>
      <c r="Z17" s="9">
        <f>X17/U17</f>
        <v>0.33764815998305919</v>
      </c>
      <c r="AA17" s="10">
        <f t="shared" si="15"/>
        <v>0.66235184001694081</v>
      </c>
    </row>
    <row r="18" spans="1:27" x14ac:dyDescent="0.25">
      <c r="A18" t="s">
        <v>24</v>
      </c>
      <c r="B18" s="1">
        <v>32520</v>
      </c>
      <c r="C18" s="2">
        <v>62081</v>
      </c>
      <c r="D18" s="1">
        <v>34000</v>
      </c>
      <c r="E18" s="2">
        <v>37900</v>
      </c>
      <c r="F18" s="5">
        <f t="shared" si="0"/>
        <v>66520</v>
      </c>
      <c r="G18" s="6">
        <f t="shared" si="1"/>
        <v>99981</v>
      </c>
      <c r="H18" s="7">
        <f t="shared" si="6"/>
        <v>166501</v>
      </c>
      <c r="I18" s="3">
        <f t="shared" si="7"/>
        <v>0.60048287998270278</v>
      </c>
      <c r="J18" s="4">
        <f t="shared" si="8"/>
        <v>0.39951712001729722</v>
      </c>
      <c r="K18" s="8">
        <f t="shared" si="9"/>
        <v>71900</v>
      </c>
      <c r="L18" s="8">
        <f t="shared" si="2"/>
        <v>94601</v>
      </c>
      <c r="M18" s="9">
        <f>K18/H18</f>
        <v>0.43182923826283326</v>
      </c>
      <c r="N18" s="10">
        <f t="shared" si="10"/>
        <v>0.56817076173716674</v>
      </c>
      <c r="O18" s="16">
        <v>0.32964329643296431</v>
      </c>
      <c r="P18" s="17">
        <v>0.30896731689244689</v>
      </c>
      <c r="Q18" s="16">
        <v>0.17647058823529421</v>
      </c>
      <c r="R18" s="17">
        <v>0.24010554089709771</v>
      </c>
      <c r="S18" s="18">
        <f t="shared" si="11"/>
        <v>0.50611388466825846</v>
      </c>
      <c r="T18" s="19">
        <f t="shared" si="3"/>
        <v>0.54907285778954462</v>
      </c>
      <c r="U18" s="20">
        <f t="shared" si="12"/>
        <v>1.0551867424578032</v>
      </c>
      <c r="V18" s="3">
        <f t="shared" si="13"/>
        <v>0.52035609972753427</v>
      </c>
      <c r="W18" s="4">
        <f t="shared" si="14"/>
        <v>0.47964390027246573</v>
      </c>
      <c r="X18" s="8">
        <f t="shared" si="4"/>
        <v>0.41657612913239195</v>
      </c>
      <c r="Y18" s="8">
        <f t="shared" si="5"/>
        <v>0.63861061332541125</v>
      </c>
      <c r="Z18" s="9">
        <f>X18/U18</f>
        <v>0.39478900972739506</v>
      </c>
      <c r="AA18" s="10">
        <f t="shared" si="15"/>
        <v>0.60521099027260494</v>
      </c>
    </row>
    <row r="19" spans="1:27" x14ac:dyDescent="0.25">
      <c r="A19" t="s">
        <v>25</v>
      </c>
      <c r="B19" s="1">
        <v>68239</v>
      </c>
      <c r="C19" s="2">
        <v>63999</v>
      </c>
      <c r="D19" s="1">
        <v>40050</v>
      </c>
      <c r="E19" s="2">
        <v>42000</v>
      </c>
      <c r="F19" s="5">
        <f t="shared" si="0"/>
        <v>108289</v>
      </c>
      <c r="G19" s="6">
        <f t="shared" si="1"/>
        <v>105999</v>
      </c>
      <c r="H19" s="7">
        <f t="shared" si="6"/>
        <v>214288</v>
      </c>
      <c r="I19" s="3">
        <f t="shared" si="7"/>
        <v>0.49465672366161428</v>
      </c>
      <c r="J19" s="4">
        <f t="shared" si="8"/>
        <v>0.50534327633838572</v>
      </c>
      <c r="K19" s="8">
        <f t="shared" si="9"/>
        <v>82050</v>
      </c>
      <c r="L19" s="8">
        <f t="shared" si="2"/>
        <v>132238</v>
      </c>
      <c r="M19" s="9">
        <f>K19/H19</f>
        <v>0.38289591577689835</v>
      </c>
      <c r="N19" s="10">
        <f t="shared" si="10"/>
        <v>0.6171040842231017</v>
      </c>
      <c r="O19" s="16">
        <v>0.43274373891762768</v>
      </c>
      <c r="P19" s="17">
        <v>0.40936577134017721</v>
      </c>
      <c r="Q19" s="16">
        <v>0.22097378277153559</v>
      </c>
      <c r="R19" s="17">
        <v>0.21214285714285719</v>
      </c>
      <c r="S19" s="18">
        <f t="shared" si="11"/>
        <v>0.65371752168916331</v>
      </c>
      <c r="T19" s="19">
        <f t="shared" si="3"/>
        <v>0.62150862848303445</v>
      </c>
      <c r="U19" s="20">
        <f t="shared" si="12"/>
        <v>1.2752261501721978</v>
      </c>
      <c r="V19" s="3">
        <f t="shared" si="13"/>
        <v>0.48737130147394658</v>
      </c>
      <c r="W19" s="4">
        <f t="shared" si="14"/>
        <v>0.51262869852605342</v>
      </c>
      <c r="X19" s="8">
        <f t="shared" si="4"/>
        <v>0.43311663991439275</v>
      </c>
      <c r="Y19" s="8">
        <f t="shared" si="5"/>
        <v>0.84210951025780489</v>
      </c>
      <c r="Z19" s="9">
        <f>X19/U19</f>
        <v>0.33963908272733245</v>
      </c>
      <c r="AA19" s="10">
        <f t="shared" si="15"/>
        <v>0.66036091727266755</v>
      </c>
    </row>
    <row r="20" spans="1:27" x14ac:dyDescent="0.25">
      <c r="A20" t="s">
        <v>26</v>
      </c>
      <c r="B20" s="1">
        <v>67991</v>
      </c>
      <c r="C20" s="2">
        <v>72430</v>
      </c>
      <c r="D20" s="1">
        <v>40300</v>
      </c>
      <c r="E20" s="2">
        <v>42000</v>
      </c>
      <c r="F20" s="5">
        <f t="shared" si="0"/>
        <v>108291</v>
      </c>
      <c r="G20" s="6">
        <f t="shared" si="1"/>
        <v>114430</v>
      </c>
      <c r="H20" s="7">
        <f t="shared" si="6"/>
        <v>222721</v>
      </c>
      <c r="I20" s="3">
        <f t="shared" si="7"/>
        <v>0.51378181671238909</v>
      </c>
      <c r="J20" s="4">
        <f t="shared" si="8"/>
        <v>0.48621818328761091</v>
      </c>
      <c r="K20" s="8">
        <f t="shared" si="9"/>
        <v>82300</v>
      </c>
      <c r="L20" s="8">
        <f t="shared" si="2"/>
        <v>140421</v>
      </c>
      <c r="M20" s="9">
        <f>K20/H20</f>
        <v>0.36952061098863603</v>
      </c>
      <c r="N20" s="10">
        <f t="shared" si="10"/>
        <v>0.63047938901136402</v>
      </c>
      <c r="O20" s="16">
        <v>0.41301054551337679</v>
      </c>
      <c r="P20" s="17">
        <v>0.44761839016981908</v>
      </c>
      <c r="Q20" s="16">
        <v>0.205955334987593</v>
      </c>
      <c r="R20" s="17">
        <v>0.20476190476190481</v>
      </c>
      <c r="S20" s="18">
        <f t="shared" si="11"/>
        <v>0.61896588050096979</v>
      </c>
      <c r="T20" s="19">
        <f t="shared" si="3"/>
        <v>0.65238029493172389</v>
      </c>
      <c r="U20" s="20">
        <f t="shared" si="12"/>
        <v>1.2713461754326936</v>
      </c>
      <c r="V20" s="3">
        <f t="shared" si="13"/>
        <v>0.51314135169336628</v>
      </c>
      <c r="W20" s="4">
        <f t="shared" si="14"/>
        <v>0.48685864830663372</v>
      </c>
      <c r="X20" s="8">
        <f t="shared" si="4"/>
        <v>0.41071723974949781</v>
      </c>
      <c r="Y20" s="8">
        <f t="shared" si="5"/>
        <v>0.86062893568319587</v>
      </c>
      <c r="Z20" s="9">
        <f>X20/U20</f>
        <v>0.32305696724160365</v>
      </c>
      <c r="AA20" s="10">
        <f t="shared" si="15"/>
        <v>0.67694303275839629</v>
      </c>
    </row>
    <row r="21" spans="1:27" x14ac:dyDescent="0.25">
      <c r="A21" t="s">
        <v>27</v>
      </c>
      <c r="B21" s="1">
        <v>52778</v>
      </c>
      <c r="C21" s="2">
        <v>59101</v>
      </c>
      <c r="D21" s="1">
        <v>41000</v>
      </c>
      <c r="E21" s="2">
        <v>45000</v>
      </c>
      <c r="F21" s="5">
        <f t="shared" si="0"/>
        <v>93778</v>
      </c>
      <c r="G21" s="6">
        <f t="shared" si="1"/>
        <v>104101</v>
      </c>
      <c r="H21" s="7">
        <f t="shared" si="6"/>
        <v>197879</v>
      </c>
      <c r="I21" s="3">
        <f t="shared" si="7"/>
        <v>0.52608412211502986</v>
      </c>
      <c r="J21" s="4">
        <f t="shared" si="8"/>
        <v>0.47391587788497014</v>
      </c>
      <c r="K21" s="8">
        <f t="shared" si="9"/>
        <v>86000</v>
      </c>
      <c r="L21" s="8">
        <f t="shared" si="2"/>
        <v>111879</v>
      </c>
      <c r="M21" s="9">
        <f>K21/H21</f>
        <v>0.4346090287498926</v>
      </c>
      <c r="N21" s="10">
        <f t="shared" si="10"/>
        <v>0.5653909712501074</v>
      </c>
      <c r="O21" s="16">
        <v>0.39558149228845352</v>
      </c>
      <c r="P21" s="17">
        <v>0.42978968206967738</v>
      </c>
      <c r="Q21" s="16">
        <v>0.23170731707317069</v>
      </c>
      <c r="R21" s="17">
        <v>0.22224444444444449</v>
      </c>
      <c r="S21" s="18">
        <f t="shared" si="11"/>
        <v>0.62728880936162423</v>
      </c>
      <c r="T21" s="19">
        <f t="shared" si="3"/>
        <v>0.65203412651412185</v>
      </c>
      <c r="U21" s="20">
        <f t="shared" si="12"/>
        <v>1.2793229358757461</v>
      </c>
      <c r="V21" s="3">
        <f t="shared" si="13"/>
        <v>0.5096712551845084</v>
      </c>
      <c r="W21" s="4">
        <f t="shared" si="14"/>
        <v>0.4903287448154916</v>
      </c>
      <c r="X21" s="8">
        <f t="shared" si="4"/>
        <v>0.45395176151761518</v>
      </c>
      <c r="Y21" s="8">
        <f t="shared" si="5"/>
        <v>0.8253711743581309</v>
      </c>
      <c r="Z21" s="9">
        <f>X21/U21</f>
        <v>0.3548375072372697</v>
      </c>
      <c r="AA21" s="10">
        <f t="shared" si="15"/>
        <v>0.6451624927627303</v>
      </c>
    </row>
    <row r="22" spans="1:27" x14ac:dyDescent="0.25">
      <c r="A22" t="s">
        <v>28</v>
      </c>
      <c r="B22" s="1">
        <v>88318</v>
      </c>
      <c r="C22" s="2">
        <v>76110</v>
      </c>
      <c r="D22" s="1">
        <v>47043</v>
      </c>
      <c r="E22" s="2">
        <v>45207</v>
      </c>
      <c r="F22" s="5">
        <f t="shared" si="0"/>
        <v>135361</v>
      </c>
      <c r="G22" s="6">
        <f t="shared" si="1"/>
        <v>121317</v>
      </c>
      <c r="H22" s="7">
        <f t="shared" si="6"/>
        <v>256678</v>
      </c>
      <c r="I22" s="3">
        <f t="shared" si="7"/>
        <v>0.47264276642330078</v>
      </c>
      <c r="J22" s="4">
        <f t="shared" si="8"/>
        <v>0.52735723357669917</v>
      </c>
      <c r="K22" s="8">
        <f t="shared" si="9"/>
        <v>92250</v>
      </c>
      <c r="L22" s="8">
        <f t="shared" si="2"/>
        <v>164428</v>
      </c>
      <c r="M22" s="9">
        <f>K22/H22</f>
        <v>0.35939971481778726</v>
      </c>
      <c r="N22" s="10">
        <f t="shared" si="10"/>
        <v>0.64060028518221279</v>
      </c>
      <c r="O22" s="16">
        <v>0.54247152335877169</v>
      </c>
      <c r="P22" s="17">
        <v>0.40948626987255288</v>
      </c>
      <c r="Q22" s="16">
        <v>0.30021469719193078</v>
      </c>
      <c r="R22" s="17">
        <v>0.244652376844294</v>
      </c>
      <c r="S22" s="18">
        <f t="shared" si="11"/>
        <v>0.84268622055070241</v>
      </c>
      <c r="T22" s="19">
        <f t="shared" si="3"/>
        <v>0.65413864671684685</v>
      </c>
      <c r="U22" s="20">
        <f t="shared" si="12"/>
        <v>1.4968248672675493</v>
      </c>
      <c r="V22" s="3">
        <f t="shared" si="13"/>
        <v>0.43701749016969205</v>
      </c>
      <c r="W22" s="4">
        <f t="shared" si="14"/>
        <v>0.56298250983030795</v>
      </c>
      <c r="X22" s="8">
        <f t="shared" si="4"/>
        <v>0.54486707403622481</v>
      </c>
      <c r="Y22" s="8">
        <f t="shared" si="5"/>
        <v>0.95195779323132457</v>
      </c>
      <c r="Z22" s="9">
        <f>X22/U22</f>
        <v>0.36401524717509437</v>
      </c>
      <c r="AA22" s="10">
        <f t="shared" si="15"/>
        <v>0.63598475282490563</v>
      </c>
    </row>
    <row r="23" spans="1:27" x14ac:dyDescent="0.25">
      <c r="A23" t="s">
        <v>29</v>
      </c>
      <c r="B23" s="1">
        <v>41737</v>
      </c>
      <c r="C23" s="2">
        <v>59222</v>
      </c>
      <c r="D23" s="1">
        <v>41100</v>
      </c>
      <c r="E23" s="2">
        <v>44980</v>
      </c>
      <c r="F23" s="5">
        <f t="shared" si="0"/>
        <v>82837</v>
      </c>
      <c r="G23" s="6">
        <f t="shared" si="1"/>
        <v>104202</v>
      </c>
      <c r="H23" s="7">
        <f t="shared" si="6"/>
        <v>187039</v>
      </c>
      <c r="I23" s="3">
        <f t="shared" si="7"/>
        <v>0.55711375702393617</v>
      </c>
      <c r="J23" s="4">
        <f t="shared" si="8"/>
        <v>0.44288624297606383</v>
      </c>
      <c r="K23" s="8">
        <f t="shared" si="9"/>
        <v>86080</v>
      </c>
      <c r="L23" s="8">
        <f t="shared" si="2"/>
        <v>100959</v>
      </c>
      <c r="M23" s="9">
        <f>K23/H23</f>
        <v>0.46022487288747266</v>
      </c>
      <c r="N23" s="10">
        <f t="shared" si="10"/>
        <v>0.53977512711252729</v>
      </c>
      <c r="O23" s="16">
        <v>0.37465558137863292</v>
      </c>
      <c r="P23" s="17">
        <v>0.42911418054101508</v>
      </c>
      <c r="Q23" s="16">
        <v>0.218978102189781</v>
      </c>
      <c r="R23" s="17">
        <v>0.20853712761227219</v>
      </c>
      <c r="S23" s="18">
        <f t="shared" si="11"/>
        <v>0.59363368356841395</v>
      </c>
      <c r="T23" s="19">
        <f t="shared" si="3"/>
        <v>0.6376513081532873</v>
      </c>
      <c r="U23" s="20">
        <f t="shared" si="12"/>
        <v>1.2312849917217012</v>
      </c>
      <c r="V23" s="3">
        <f t="shared" si="13"/>
        <v>0.51787466950414285</v>
      </c>
      <c r="W23" s="4">
        <f t="shared" si="14"/>
        <v>0.48212533049585715</v>
      </c>
      <c r="X23" s="8">
        <f t="shared" si="4"/>
        <v>0.4275152298020532</v>
      </c>
      <c r="Y23" s="8">
        <f t="shared" si="5"/>
        <v>0.803769761919648</v>
      </c>
      <c r="Z23" s="9">
        <f>X23/U23</f>
        <v>0.34721062359759641</v>
      </c>
      <c r="AA23" s="10">
        <f t="shared" si="15"/>
        <v>0.65278937640240353</v>
      </c>
    </row>
    <row r="24" spans="1:27" x14ac:dyDescent="0.25">
      <c r="A24" t="s">
        <v>30</v>
      </c>
      <c r="B24" s="1">
        <v>66010</v>
      </c>
      <c r="C24" s="2">
        <v>70430</v>
      </c>
      <c r="D24" s="1">
        <v>43600</v>
      </c>
      <c r="E24" s="2">
        <v>47088</v>
      </c>
      <c r="F24" s="5">
        <f t="shared" si="0"/>
        <v>109610</v>
      </c>
      <c r="G24" s="6">
        <f t="shared" si="1"/>
        <v>117518</v>
      </c>
      <c r="H24" s="7">
        <f t="shared" si="6"/>
        <v>227128</v>
      </c>
      <c r="I24" s="3">
        <f t="shared" si="7"/>
        <v>0.51740868585114996</v>
      </c>
      <c r="J24" s="4">
        <f t="shared" si="8"/>
        <v>0.48259131414885004</v>
      </c>
      <c r="K24" s="8">
        <f t="shared" si="9"/>
        <v>90688</v>
      </c>
      <c r="L24" s="8">
        <f t="shared" si="2"/>
        <v>136440</v>
      </c>
      <c r="M24" s="9">
        <f>K24/H24</f>
        <v>0.39928146243527879</v>
      </c>
      <c r="N24" s="10">
        <f t="shared" si="10"/>
        <v>0.60071853756472127</v>
      </c>
      <c r="O24" s="16">
        <v>0.40463566126344502</v>
      </c>
      <c r="P24" s="17">
        <v>0.43489990061053529</v>
      </c>
      <c r="Q24" s="16">
        <v>0.2016284403669725</v>
      </c>
      <c r="R24" s="17">
        <v>0.2206082229018009</v>
      </c>
      <c r="S24" s="18">
        <f t="shared" si="11"/>
        <v>0.60626410163041755</v>
      </c>
      <c r="T24" s="19">
        <f t="shared" si="3"/>
        <v>0.65550812351233623</v>
      </c>
      <c r="U24" s="20">
        <f t="shared" si="12"/>
        <v>1.2617722251427539</v>
      </c>
      <c r="V24" s="3">
        <f t="shared" si="13"/>
        <v>0.51951383177591626</v>
      </c>
      <c r="W24" s="4">
        <f t="shared" si="14"/>
        <v>0.48048616822408374</v>
      </c>
      <c r="X24" s="8">
        <f t="shared" si="4"/>
        <v>0.4222366632687734</v>
      </c>
      <c r="Y24" s="8">
        <f t="shared" si="5"/>
        <v>0.83953556187398037</v>
      </c>
      <c r="Z24" s="9">
        <f>X24/U24</f>
        <v>0.33463778553296541</v>
      </c>
      <c r="AA24" s="10">
        <f t="shared" si="15"/>
        <v>0.66536221446703459</v>
      </c>
    </row>
    <row r="25" spans="1:27" x14ac:dyDescent="0.25">
      <c r="A25" t="s">
        <v>31</v>
      </c>
      <c r="B25" s="1">
        <v>43109</v>
      </c>
      <c r="C25" s="2">
        <v>37492</v>
      </c>
      <c r="D25" s="1">
        <v>30000</v>
      </c>
      <c r="E25" s="2">
        <v>29002</v>
      </c>
      <c r="F25" s="5">
        <f t="shared" si="0"/>
        <v>73109</v>
      </c>
      <c r="G25" s="6">
        <f t="shared" si="1"/>
        <v>66494</v>
      </c>
      <c r="H25" s="7">
        <f t="shared" si="6"/>
        <v>139603</v>
      </c>
      <c r="I25" s="3">
        <f t="shared" si="7"/>
        <v>0.47630781573461889</v>
      </c>
      <c r="J25" s="4">
        <f t="shared" si="8"/>
        <v>0.52369218426538111</v>
      </c>
      <c r="K25" s="8">
        <f t="shared" si="9"/>
        <v>59002</v>
      </c>
      <c r="L25" s="8">
        <f t="shared" si="2"/>
        <v>80601</v>
      </c>
      <c r="M25" s="9">
        <f>K25/H25</f>
        <v>0.42264134724898461</v>
      </c>
      <c r="N25" s="10">
        <f t="shared" si="10"/>
        <v>0.57735865275101539</v>
      </c>
      <c r="O25" s="16">
        <v>0.2252197916908302</v>
      </c>
      <c r="P25" s="17">
        <v>0.33295102955297129</v>
      </c>
      <c r="Q25" s="16">
        <v>0.22</v>
      </c>
      <c r="R25" s="17">
        <v>0.13768015998896629</v>
      </c>
      <c r="S25" s="18">
        <f t="shared" si="11"/>
        <v>0.4452197916908302</v>
      </c>
      <c r="T25" s="19">
        <f t="shared" si="3"/>
        <v>0.47063118954193761</v>
      </c>
      <c r="U25" s="20">
        <f t="shared" si="12"/>
        <v>0.91585098123276776</v>
      </c>
      <c r="V25" s="3">
        <f t="shared" si="13"/>
        <v>0.51387310729137547</v>
      </c>
      <c r="W25" s="4">
        <f t="shared" si="14"/>
        <v>0.48612689270862453</v>
      </c>
      <c r="X25" s="8">
        <f t="shared" si="4"/>
        <v>0.3576801599889663</v>
      </c>
      <c r="Y25" s="8">
        <f t="shared" si="5"/>
        <v>0.55817082124380146</v>
      </c>
      <c r="Z25" s="9">
        <f>X25/U25</f>
        <v>0.39054405937035319</v>
      </c>
      <c r="AA25" s="10">
        <f t="shared" si="15"/>
        <v>0.60945594062964681</v>
      </c>
    </row>
    <row r="26" spans="1:27" x14ac:dyDescent="0.25">
      <c r="A26" t="s">
        <v>32</v>
      </c>
      <c r="B26" s="1">
        <v>50405</v>
      </c>
      <c r="C26" s="2">
        <v>30280</v>
      </c>
      <c r="D26" s="1">
        <v>30990</v>
      </c>
      <c r="E26" s="2">
        <v>28800</v>
      </c>
      <c r="F26" s="5">
        <f t="shared" si="0"/>
        <v>81395</v>
      </c>
      <c r="G26" s="6">
        <f t="shared" si="1"/>
        <v>59080</v>
      </c>
      <c r="H26" s="7">
        <f t="shared" si="6"/>
        <v>140475</v>
      </c>
      <c r="I26" s="3">
        <f t="shared" si="7"/>
        <v>0.42057305570386189</v>
      </c>
      <c r="J26" s="4">
        <f t="shared" si="8"/>
        <v>0.57942694429613817</v>
      </c>
      <c r="K26" s="8">
        <f t="shared" si="9"/>
        <v>59790</v>
      </c>
      <c r="L26" s="8">
        <f t="shared" si="2"/>
        <v>80685</v>
      </c>
      <c r="M26" s="9">
        <f>K26/H26</f>
        <v>0.42562733582487988</v>
      </c>
      <c r="N26" s="10">
        <f t="shared" si="10"/>
        <v>0.57437266417512012</v>
      </c>
      <c r="O26" s="16">
        <v>0.29372086102569189</v>
      </c>
      <c r="P26" s="17">
        <v>0.31307793923381771</v>
      </c>
      <c r="Q26" s="16">
        <v>0.19315908357534681</v>
      </c>
      <c r="R26" s="17">
        <v>0.1666666666666666</v>
      </c>
      <c r="S26" s="18">
        <f t="shared" si="11"/>
        <v>0.48687994460103867</v>
      </c>
      <c r="T26" s="19">
        <f t="shared" si="3"/>
        <v>0.47974460590048429</v>
      </c>
      <c r="U26" s="20">
        <f t="shared" si="12"/>
        <v>0.96662455050152296</v>
      </c>
      <c r="V26" s="3">
        <f t="shared" si="13"/>
        <v>0.49630914676393628</v>
      </c>
      <c r="W26" s="4">
        <f t="shared" si="14"/>
        <v>0.50369085323606377</v>
      </c>
      <c r="X26" s="8">
        <f t="shared" si="4"/>
        <v>0.35982575024201341</v>
      </c>
      <c r="Y26" s="8">
        <f t="shared" si="5"/>
        <v>0.60679880025950961</v>
      </c>
      <c r="Z26" s="9">
        <f>X26/U26</f>
        <v>0.37224975307664349</v>
      </c>
      <c r="AA26" s="10">
        <f t="shared" si="15"/>
        <v>0.62775024692335646</v>
      </c>
    </row>
    <row r="27" spans="1:27" x14ac:dyDescent="0.25">
      <c r="A27" t="s">
        <v>33</v>
      </c>
      <c r="B27" s="1">
        <v>77330</v>
      </c>
      <c r="C27" s="2">
        <v>45807</v>
      </c>
      <c r="D27" s="1">
        <v>45494</v>
      </c>
      <c r="E27" s="2">
        <v>36654</v>
      </c>
      <c r="F27" s="5">
        <f t="shared" si="0"/>
        <v>122824</v>
      </c>
      <c r="G27" s="6">
        <f t="shared" si="1"/>
        <v>82461</v>
      </c>
      <c r="H27" s="7">
        <f t="shared" si="6"/>
        <v>205285</v>
      </c>
      <c r="I27" s="3">
        <f t="shared" si="7"/>
        <v>0.40169033295175</v>
      </c>
      <c r="J27" s="4">
        <f t="shared" si="8"/>
        <v>0.59830966704824995</v>
      </c>
      <c r="K27" s="8">
        <f t="shared" si="9"/>
        <v>82148</v>
      </c>
      <c r="L27" s="8">
        <f t="shared" si="2"/>
        <v>123137</v>
      </c>
      <c r="M27" s="9">
        <f>K27/H27</f>
        <v>0.40016562340161238</v>
      </c>
      <c r="N27" s="10">
        <f t="shared" si="10"/>
        <v>0.59983437659838756</v>
      </c>
      <c r="O27" s="16">
        <v>0.37289538342169931</v>
      </c>
      <c r="P27" s="17">
        <v>0.46820354967581379</v>
      </c>
      <c r="Q27" s="16">
        <v>0.25473688838088537</v>
      </c>
      <c r="R27" s="17">
        <v>0.18939269929612049</v>
      </c>
      <c r="S27" s="18">
        <f t="shared" si="11"/>
        <v>0.62763227180258463</v>
      </c>
      <c r="T27" s="19">
        <f t="shared" si="3"/>
        <v>0.65759624897193425</v>
      </c>
      <c r="U27" s="20">
        <f t="shared" si="12"/>
        <v>1.2852285207745189</v>
      </c>
      <c r="V27" s="3">
        <f t="shared" si="13"/>
        <v>0.51165706202632832</v>
      </c>
      <c r="W27" s="4">
        <f t="shared" si="14"/>
        <v>0.48834293797367168</v>
      </c>
      <c r="X27" s="8">
        <f t="shared" si="4"/>
        <v>0.44412958767700583</v>
      </c>
      <c r="Y27" s="8">
        <f t="shared" si="5"/>
        <v>0.84109893309751316</v>
      </c>
      <c r="Z27" s="9">
        <f>X27/U27</f>
        <v>0.34556468402160845</v>
      </c>
      <c r="AA27" s="10">
        <f t="shared" si="15"/>
        <v>0.65443531597839155</v>
      </c>
    </row>
    <row r="28" spans="1:27" x14ac:dyDescent="0.25">
      <c r="A28" t="s">
        <v>34</v>
      </c>
      <c r="B28" s="1">
        <v>99882</v>
      </c>
      <c r="C28" s="2">
        <v>82432</v>
      </c>
      <c r="D28" s="1">
        <v>43071</v>
      </c>
      <c r="E28" s="2">
        <v>49780</v>
      </c>
      <c r="F28" s="5">
        <f t="shared" si="0"/>
        <v>142953</v>
      </c>
      <c r="G28" s="6">
        <f t="shared" si="1"/>
        <v>132212</v>
      </c>
      <c r="H28" s="7">
        <f t="shared" si="6"/>
        <v>275165</v>
      </c>
      <c r="I28" s="3">
        <f t="shared" si="7"/>
        <v>0.48048261951919757</v>
      </c>
      <c r="J28" s="4">
        <f t="shared" si="8"/>
        <v>0.51951738048080243</v>
      </c>
      <c r="K28" s="8">
        <f t="shared" si="9"/>
        <v>92851</v>
      </c>
      <c r="L28" s="8">
        <f t="shared" si="2"/>
        <v>182314</v>
      </c>
      <c r="M28" s="9">
        <f>K28/H28</f>
        <v>0.33743753747751348</v>
      </c>
      <c r="N28" s="10">
        <f t="shared" si="10"/>
        <v>0.66256246252248652</v>
      </c>
      <c r="O28" s="16">
        <v>0.61383432450291342</v>
      </c>
      <c r="P28" s="17">
        <v>0.59049883540372672</v>
      </c>
      <c r="Q28" s="16">
        <v>0.25697104780478741</v>
      </c>
      <c r="R28" s="17">
        <v>0.40839694656488551</v>
      </c>
      <c r="S28" s="18">
        <f t="shared" si="11"/>
        <v>0.87080537230770083</v>
      </c>
      <c r="T28" s="19">
        <f t="shared" si="3"/>
        <v>0.99889578196861217</v>
      </c>
      <c r="U28" s="20">
        <f t="shared" si="12"/>
        <v>1.8697011542763131</v>
      </c>
      <c r="V28" s="3">
        <f t="shared" si="13"/>
        <v>0.53425424682654432</v>
      </c>
      <c r="W28" s="4">
        <f t="shared" si="14"/>
        <v>0.46574575317345568</v>
      </c>
      <c r="X28" s="8">
        <f t="shared" si="4"/>
        <v>0.66536799436967287</v>
      </c>
      <c r="Y28" s="8">
        <f t="shared" si="5"/>
        <v>1.20433315990664</v>
      </c>
      <c r="Z28" s="9">
        <f>X28/U28</f>
        <v>0.35586863325610468</v>
      </c>
      <c r="AA28" s="10">
        <f t="shared" si="15"/>
        <v>0.64413136674389526</v>
      </c>
    </row>
    <row r="29" spans="1:27" x14ac:dyDescent="0.25">
      <c r="A29" t="s">
        <v>35</v>
      </c>
      <c r="B29" s="1">
        <v>88778</v>
      </c>
      <c r="C29" s="2">
        <v>85053</v>
      </c>
      <c r="D29" s="1">
        <v>40721</v>
      </c>
      <c r="E29" s="2">
        <v>39890</v>
      </c>
      <c r="F29" s="5">
        <f t="shared" si="0"/>
        <v>129499</v>
      </c>
      <c r="G29" s="6">
        <f t="shared" si="1"/>
        <v>124943</v>
      </c>
      <c r="H29" s="7">
        <f t="shared" si="6"/>
        <v>254442</v>
      </c>
      <c r="I29" s="3">
        <f t="shared" si="7"/>
        <v>0.49104707556142463</v>
      </c>
      <c r="J29" s="4">
        <f t="shared" si="8"/>
        <v>0.50895292443857532</v>
      </c>
      <c r="K29" s="8">
        <f t="shared" si="9"/>
        <v>80611</v>
      </c>
      <c r="L29" s="8">
        <f t="shared" si="2"/>
        <v>173831</v>
      </c>
      <c r="M29" s="9">
        <f>K29/H29</f>
        <v>0.3168148340289732</v>
      </c>
      <c r="N29" s="10">
        <f t="shared" si="10"/>
        <v>0.68318516597102685</v>
      </c>
      <c r="O29" s="16">
        <v>0.47396877604811999</v>
      </c>
      <c r="P29" s="17">
        <v>0.47373990335437899</v>
      </c>
      <c r="Q29" s="16">
        <v>0.28538100734264871</v>
      </c>
      <c r="R29" s="17">
        <v>0.22263725244422161</v>
      </c>
      <c r="S29" s="18">
        <f t="shared" si="11"/>
        <v>0.75934978339076875</v>
      </c>
      <c r="T29" s="19">
        <f t="shared" si="3"/>
        <v>0.6963771557986006</v>
      </c>
      <c r="U29" s="20">
        <f t="shared" si="12"/>
        <v>1.4557269391893692</v>
      </c>
      <c r="V29" s="3">
        <f t="shared" si="13"/>
        <v>0.47837072808886988</v>
      </c>
      <c r="W29" s="4">
        <f t="shared" si="14"/>
        <v>0.52162927191113018</v>
      </c>
      <c r="X29" s="8">
        <f t="shared" si="4"/>
        <v>0.50801825978687032</v>
      </c>
      <c r="Y29" s="8">
        <f t="shared" si="5"/>
        <v>0.94770867940249892</v>
      </c>
      <c r="Z29" s="9">
        <f>X29/U29</f>
        <v>0.34897908811783307</v>
      </c>
      <c r="AA29" s="10">
        <f t="shared" si="15"/>
        <v>0.65102091188216693</v>
      </c>
    </row>
    <row r="30" spans="1:27" x14ac:dyDescent="0.25">
      <c r="A30" t="s">
        <v>36</v>
      </c>
      <c r="B30" s="1">
        <v>66648</v>
      </c>
      <c r="C30" s="2">
        <v>55258</v>
      </c>
      <c r="D30" s="1">
        <v>40159</v>
      </c>
      <c r="E30" s="2">
        <v>47039</v>
      </c>
      <c r="F30" s="5">
        <f t="shared" si="0"/>
        <v>106807</v>
      </c>
      <c r="G30" s="6">
        <f t="shared" si="1"/>
        <v>102297</v>
      </c>
      <c r="H30" s="7">
        <f t="shared" si="6"/>
        <v>209104</v>
      </c>
      <c r="I30" s="3">
        <f t="shared" si="7"/>
        <v>0.48921589257020431</v>
      </c>
      <c r="J30" s="4">
        <f t="shared" si="8"/>
        <v>0.51078410742979563</v>
      </c>
      <c r="K30" s="8">
        <f t="shared" si="9"/>
        <v>87198</v>
      </c>
      <c r="L30" s="8">
        <f t="shared" si="2"/>
        <v>121906</v>
      </c>
      <c r="M30" s="9">
        <f>K30/H30</f>
        <v>0.41700780472874743</v>
      </c>
      <c r="N30" s="10">
        <f t="shared" si="10"/>
        <v>0.58299219527125257</v>
      </c>
      <c r="O30" s="16">
        <v>0.31549333813467773</v>
      </c>
      <c r="P30" s="17">
        <v>0.33025082341018502</v>
      </c>
      <c r="Q30" s="16">
        <v>0.23053362882541889</v>
      </c>
      <c r="R30" s="17">
        <v>0.29462786198686203</v>
      </c>
      <c r="S30" s="18">
        <f t="shared" si="11"/>
        <v>0.54602696696009656</v>
      </c>
      <c r="T30" s="19">
        <f t="shared" si="3"/>
        <v>0.62487868539704705</v>
      </c>
      <c r="U30" s="20">
        <f t="shared" si="12"/>
        <v>1.1709056523571437</v>
      </c>
      <c r="V30" s="3">
        <f t="shared" si="13"/>
        <v>0.53367125193998954</v>
      </c>
      <c r="W30" s="4">
        <f t="shared" si="14"/>
        <v>0.46632874806001046</v>
      </c>
      <c r="X30" s="8">
        <f t="shared" si="4"/>
        <v>0.52516149081228092</v>
      </c>
      <c r="Y30" s="8">
        <f t="shared" si="5"/>
        <v>0.64574416154486269</v>
      </c>
      <c r="Z30" s="9">
        <f>X30/U30</f>
        <v>0.44850880150341849</v>
      </c>
      <c r="AA30" s="10">
        <f t="shared" si="15"/>
        <v>0.55149119849658157</v>
      </c>
    </row>
    <row r="31" spans="1:27" x14ac:dyDescent="0.25">
      <c r="A31" t="s">
        <v>37</v>
      </c>
      <c r="B31" s="1">
        <v>60531</v>
      </c>
      <c r="C31" s="2">
        <v>50861</v>
      </c>
      <c r="D31" s="1">
        <v>39990</v>
      </c>
      <c r="E31" s="2">
        <v>43800</v>
      </c>
      <c r="F31" s="5">
        <f t="shared" si="0"/>
        <v>100521</v>
      </c>
      <c r="G31" s="6">
        <f t="shared" si="1"/>
        <v>94661</v>
      </c>
      <c r="H31" s="7">
        <f t="shared" si="6"/>
        <v>195182</v>
      </c>
      <c r="I31" s="3">
        <f t="shared" si="7"/>
        <v>0.48498836982918508</v>
      </c>
      <c r="J31" s="4">
        <f t="shared" si="8"/>
        <v>0.51501163017081497</v>
      </c>
      <c r="K31" s="8">
        <f t="shared" si="9"/>
        <v>83790</v>
      </c>
      <c r="L31" s="8">
        <f t="shared" si="2"/>
        <v>111392</v>
      </c>
      <c r="M31" s="9">
        <f>K31/H31</f>
        <v>0.42929163549917515</v>
      </c>
      <c r="N31" s="10">
        <f t="shared" si="10"/>
        <v>0.57070836450082485</v>
      </c>
      <c r="O31" s="16">
        <v>0.3225289521071848</v>
      </c>
      <c r="P31" s="17">
        <v>0.34838088122530031</v>
      </c>
      <c r="Q31" s="16">
        <v>0.19979994998749681</v>
      </c>
      <c r="R31" s="17">
        <v>0.26009132420091319</v>
      </c>
      <c r="S31" s="18">
        <f t="shared" si="11"/>
        <v>0.52232890209468164</v>
      </c>
      <c r="T31" s="19">
        <f t="shared" si="3"/>
        <v>0.6084722054262135</v>
      </c>
      <c r="U31" s="20">
        <f t="shared" si="12"/>
        <v>1.1308011075208952</v>
      </c>
      <c r="V31" s="3">
        <f t="shared" si="13"/>
        <v>0.53808950254761756</v>
      </c>
      <c r="W31" s="4">
        <f t="shared" si="14"/>
        <v>0.46191049745238244</v>
      </c>
      <c r="X31" s="8">
        <f t="shared" si="4"/>
        <v>0.45989127418841003</v>
      </c>
      <c r="Y31" s="8">
        <f t="shared" si="5"/>
        <v>0.67090983333248511</v>
      </c>
      <c r="Z31" s="9">
        <f>X31/U31</f>
        <v>0.40669510414315901</v>
      </c>
      <c r="AA31" s="10">
        <f t="shared" si="15"/>
        <v>0.59330489585684099</v>
      </c>
    </row>
    <row r="32" spans="1:27" x14ac:dyDescent="0.25">
      <c r="A32" t="s">
        <v>38</v>
      </c>
      <c r="B32" s="1">
        <v>100637</v>
      </c>
      <c r="C32" s="2">
        <v>70677</v>
      </c>
      <c r="D32" s="1">
        <v>40009</v>
      </c>
      <c r="E32" s="2">
        <v>39890</v>
      </c>
      <c r="F32" s="11">
        <f t="shared" si="0"/>
        <v>140646</v>
      </c>
      <c r="G32" s="12">
        <f t="shared" si="1"/>
        <v>110567</v>
      </c>
      <c r="H32" s="13">
        <f t="shared" si="6"/>
        <v>251213</v>
      </c>
      <c r="I32" s="3">
        <f t="shared" si="7"/>
        <v>0.44013247722052601</v>
      </c>
      <c r="J32" s="4">
        <f t="shared" si="8"/>
        <v>0.55986752277947405</v>
      </c>
      <c r="K32" s="14">
        <f t="shared" si="9"/>
        <v>79899</v>
      </c>
      <c r="L32" s="14">
        <f t="shared" si="2"/>
        <v>171314</v>
      </c>
      <c r="M32" s="9">
        <f>K32/H32</f>
        <v>0.31805280777666761</v>
      </c>
      <c r="N32" s="15">
        <f t="shared" si="10"/>
        <v>0.68194719222333244</v>
      </c>
      <c r="O32" s="16">
        <v>0.4362808907260749</v>
      </c>
      <c r="P32" s="17">
        <v>0.50480354287816409</v>
      </c>
      <c r="Q32" s="16">
        <v>0.27266365067859732</v>
      </c>
      <c r="R32" s="17">
        <v>0.22263725244422161</v>
      </c>
      <c r="S32" s="21">
        <f t="shared" si="11"/>
        <v>0.70894454140467222</v>
      </c>
      <c r="T32" s="22">
        <f t="shared" si="3"/>
        <v>0.7274407953223857</v>
      </c>
      <c r="U32" s="23">
        <f t="shared" si="12"/>
        <v>1.4363853367270578</v>
      </c>
      <c r="V32" s="3">
        <f t="shared" si="13"/>
        <v>0.50643847213027771</v>
      </c>
      <c r="W32" s="4">
        <f t="shared" si="14"/>
        <v>0.49356152786972229</v>
      </c>
      <c r="X32" s="14">
        <f t="shared" si="4"/>
        <v>0.49530090312281894</v>
      </c>
      <c r="Y32" s="14">
        <f t="shared" si="5"/>
        <v>0.94108443360423899</v>
      </c>
      <c r="Z32" s="9">
        <f>X32/U32</f>
        <v>0.34482453312382716</v>
      </c>
      <c r="AA32" s="15">
        <f t="shared" si="15"/>
        <v>0.6551754668761729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админ</cp:lastModifiedBy>
  <dcterms:created xsi:type="dcterms:W3CDTF">2024-06-11T16:52:02Z</dcterms:created>
  <dcterms:modified xsi:type="dcterms:W3CDTF">2024-06-11T17:32:49Z</dcterms:modified>
</cp:coreProperties>
</file>