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380" windowHeight="8190"/>
  </bookViews>
  <sheets>
    <sheet name="Hoja1" sheetId="1" r:id="rId1"/>
  </sheets>
  <calcPr calcId="152511" iterateDelta="1E-4"/>
</workbook>
</file>

<file path=xl/calcChain.xml><?xml version="1.0" encoding="utf-8"?>
<calcChain xmlns="http://schemas.openxmlformats.org/spreadsheetml/2006/main">
  <c r="C34" i="1" l="1"/>
  <c r="C33" i="1"/>
  <c r="C32" i="1"/>
  <c r="C31" i="1"/>
  <c r="C29" i="1"/>
  <c r="C28" i="1"/>
  <c r="C27" i="1"/>
  <c r="C26" i="1"/>
  <c r="I81" i="1"/>
  <c r="I82" i="1"/>
  <c r="I80" i="1"/>
  <c r="I79" i="1"/>
  <c r="I78" i="1"/>
  <c r="I76" i="1"/>
  <c r="I77" i="1"/>
  <c r="I75" i="1"/>
  <c r="I74" i="1"/>
  <c r="I73" i="1"/>
  <c r="I71" i="1"/>
  <c r="I72" i="1"/>
  <c r="I70" i="1"/>
  <c r="I69" i="1"/>
  <c r="I68" i="1"/>
  <c r="I66" i="1"/>
  <c r="I67" i="1"/>
  <c r="I65" i="1"/>
  <c r="I64" i="1"/>
  <c r="I61" i="1"/>
  <c r="I62" i="1"/>
  <c r="I60" i="1"/>
  <c r="I59" i="1"/>
  <c r="I56" i="1"/>
  <c r="I57" i="1"/>
  <c r="I55" i="1"/>
  <c r="I54" i="1"/>
  <c r="I51" i="1"/>
  <c r="I52" i="1"/>
  <c r="I50" i="1"/>
  <c r="I49" i="1"/>
  <c r="I46" i="1"/>
  <c r="I47" i="1"/>
  <c r="I45" i="1"/>
  <c r="I41" i="1"/>
  <c r="I42" i="1"/>
  <c r="I40" i="1"/>
  <c r="I39" i="1"/>
  <c r="I36" i="1"/>
  <c r="I37" i="1"/>
  <c r="I35" i="1"/>
  <c r="I34" i="1"/>
  <c r="I32" i="1"/>
  <c r="I30" i="1"/>
  <c r="I31" i="1"/>
  <c r="I29" i="1"/>
  <c r="I25" i="1"/>
  <c r="I24" i="1"/>
  <c r="I21" i="1"/>
  <c r="I22" i="1"/>
  <c r="I20" i="1"/>
  <c r="I16" i="1"/>
  <c r="I17" i="1"/>
  <c r="I15" i="1"/>
  <c r="I63" i="1"/>
  <c r="I58" i="1"/>
  <c r="I53" i="1"/>
  <c r="I48" i="1"/>
  <c r="I44" i="1"/>
  <c r="I43" i="1"/>
  <c r="I38" i="1"/>
  <c r="I33" i="1"/>
  <c r="I28" i="1"/>
  <c r="I27" i="1"/>
  <c r="I26" i="1"/>
  <c r="I23" i="1"/>
  <c r="I19" i="1"/>
  <c r="I18" i="1"/>
  <c r="I14" i="1"/>
  <c r="I13" i="1"/>
  <c r="C30" i="1" l="1"/>
</calcChain>
</file>

<file path=xl/sharedStrings.xml><?xml version="1.0" encoding="utf-8"?>
<sst xmlns="http://schemas.openxmlformats.org/spreadsheetml/2006/main" count="118" uniqueCount="44">
  <si>
    <t>Superior. Core</t>
  </si>
  <si>
    <t>Presupuesto</t>
  </si>
  <si>
    <t>Desarrollador Jefe</t>
  </si>
  <si>
    <t>Bayron Danilo</t>
  </si>
  <si>
    <t>Ortiz</t>
  </si>
  <si>
    <t>Desarrollador1</t>
  </si>
  <si>
    <t>Michael Daniers</t>
  </si>
  <si>
    <t>Colorado</t>
  </si>
  <si>
    <t>Personal</t>
  </si>
  <si>
    <t>Tiempo Indicado</t>
  </si>
  <si>
    <t>Costo por Hora</t>
  </si>
  <si>
    <t>Desarrollador2</t>
  </si>
  <si>
    <t>Juan Camilo</t>
  </si>
  <si>
    <t>Pacheco</t>
  </si>
  <si>
    <t>Gerente de Proyecto</t>
  </si>
  <si>
    <t>Gerente del Proyecto(SCRUM)</t>
  </si>
  <si>
    <t>Juan David</t>
  </si>
  <si>
    <t>Rey</t>
  </si>
  <si>
    <t>Desarrollador</t>
  </si>
  <si>
    <t>Desarrollador3</t>
  </si>
  <si>
    <t>Alexander</t>
  </si>
  <si>
    <t>Suárez</t>
  </si>
  <si>
    <t>Duración del Proyecto:</t>
  </si>
  <si>
    <t>14 Semanas</t>
  </si>
  <si>
    <t>Semana</t>
  </si>
  <si>
    <t>Tiempo (Horas)</t>
  </si>
  <si>
    <t>Costo</t>
  </si>
  <si>
    <t>Fase</t>
  </si>
  <si>
    <t>Iniciación</t>
  </si>
  <si>
    <t>Elaboración</t>
  </si>
  <si>
    <t>3 y 4</t>
  </si>
  <si>
    <t>5 y 6</t>
  </si>
  <si>
    <t>Construcción Etapa 2</t>
  </si>
  <si>
    <t>7 y 8</t>
  </si>
  <si>
    <t>9 y 10</t>
  </si>
  <si>
    <t>Construcción Deployment</t>
  </si>
  <si>
    <t>11 y 12</t>
  </si>
  <si>
    <t>Total Proyecto:</t>
  </si>
  <si>
    <t>total</t>
  </si>
  <si>
    <t>13 y 14</t>
  </si>
  <si>
    <t>Transicion y Entrega</t>
  </si>
  <si>
    <t>Avance</t>
  </si>
  <si>
    <t>1ER Avance</t>
  </si>
  <si>
    <t>Segunto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</si>
</sst>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3" x14ac:knownFonts="1">
    <font>
      <sz val="11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9" fontId="0" fillId="0" borderId="2" xfId="0" applyNumberFormat="1" applyBorder="1"/>
    <xf numFmtId="0" fontId="0" fillId="2" borderId="0" xfId="0" applyFill="1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/>
    <xf numFmtId="164" fontId="0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0" fillId="2" borderId="2" xfId="0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164" fontId="0" fillId="0" borderId="13" xfId="0" applyNumberFormat="1" applyFont="1" applyFill="1" applyBorder="1" applyAlignment="1">
      <alignment horizontal="left"/>
    </xf>
    <xf numFmtId="0" fontId="0" fillId="0" borderId="13" xfId="0" applyFont="1" applyFill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abSelected="1" topLeftCell="A26" zoomScaleNormal="100" workbookViewId="0">
      <selection activeCell="E39" sqref="E39"/>
    </sheetView>
  </sheetViews>
  <sheetFormatPr baseColWidth="10" defaultColWidth="9.140625" defaultRowHeight="15" x14ac:dyDescent="0.25"/>
  <cols>
    <col min="1" max="1" width="13.7109375"/>
    <col min="2" max="2" width="11.5703125"/>
    <col min="3" max="3" width="14.42578125"/>
    <col min="4" max="4" width="9.5703125"/>
    <col min="5" max="5" width="9.28515625"/>
    <col min="6" max="6" width="28"/>
    <col min="7" max="7" width="20.7109375"/>
    <col min="8" max="8" width="28.42578125"/>
    <col min="9" max="1025" width="10.5703125"/>
  </cols>
  <sheetData>
    <row r="2" spans="1:9" ht="36" x14ac:dyDescent="0.55000000000000004">
      <c r="F2" s="2" t="s">
        <v>1</v>
      </c>
    </row>
    <row r="4" spans="1:9" x14ac:dyDescent="0.25">
      <c r="F4" s="4" t="s">
        <v>8</v>
      </c>
      <c r="G4" s="4" t="s">
        <v>9</v>
      </c>
      <c r="H4" s="4" t="s">
        <v>10</v>
      </c>
    </row>
    <row r="5" spans="1:9" x14ac:dyDescent="0.25">
      <c r="F5" s="5" t="s">
        <v>14</v>
      </c>
      <c r="G5" s="6">
        <v>0.5</v>
      </c>
      <c r="H5" s="5">
        <v>65000</v>
      </c>
    </row>
    <row r="6" spans="1:9" x14ac:dyDescent="0.25">
      <c r="F6" s="5" t="s">
        <v>18</v>
      </c>
      <c r="G6" s="6">
        <v>1</v>
      </c>
      <c r="H6" s="5">
        <v>60000</v>
      </c>
    </row>
    <row r="7" spans="1:9" x14ac:dyDescent="0.25">
      <c r="F7" s="5" t="s">
        <v>2</v>
      </c>
      <c r="G7" s="6">
        <v>0.75</v>
      </c>
      <c r="H7" s="5">
        <v>70000</v>
      </c>
    </row>
    <row r="10" spans="1:9" x14ac:dyDescent="0.25">
      <c r="F10" s="14" t="s">
        <v>22</v>
      </c>
      <c r="G10" s="15" t="s">
        <v>23</v>
      </c>
      <c r="H10" s="15"/>
      <c r="I10" s="16"/>
    </row>
    <row r="11" spans="1:9" x14ac:dyDescent="0.25">
      <c r="F11" s="17"/>
      <c r="G11" s="7"/>
      <c r="H11" s="7"/>
      <c r="I11" s="18"/>
    </row>
    <row r="12" spans="1:9" x14ac:dyDescent="0.25">
      <c r="A12" s="1" t="s">
        <v>0</v>
      </c>
      <c r="B12" s="1"/>
      <c r="C12" s="1"/>
      <c r="D12" s="1"/>
      <c r="F12" s="23" t="s">
        <v>24</v>
      </c>
      <c r="G12" s="23" t="s">
        <v>8</v>
      </c>
      <c r="H12" s="23" t="s">
        <v>25</v>
      </c>
      <c r="I12" s="23" t="s">
        <v>26</v>
      </c>
    </row>
    <row r="13" spans="1:9" x14ac:dyDescent="0.25">
      <c r="A13" s="1" t="s">
        <v>2</v>
      </c>
      <c r="B13" s="1"/>
      <c r="C13" s="3" t="s">
        <v>3</v>
      </c>
      <c r="D13" s="3" t="s">
        <v>4</v>
      </c>
      <c r="F13" s="24">
        <v>1</v>
      </c>
      <c r="G13" s="25" t="s">
        <v>14</v>
      </c>
      <c r="H13" s="25">
        <v>8</v>
      </c>
      <c r="I13" s="26">
        <f>H5*H13</f>
        <v>520000</v>
      </c>
    </row>
    <row r="14" spans="1:9" x14ac:dyDescent="0.25">
      <c r="A14" s="1" t="s">
        <v>5</v>
      </c>
      <c r="B14" s="1"/>
      <c r="C14" s="3" t="s">
        <v>6</v>
      </c>
      <c r="D14" s="3" t="s">
        <v>7</v>
      </c>
      <c r="F14" s="20"/>
      <c r="G14" s="8" t="s">
        <v>2</v>
      </c>
      <c r="H14" s="8">
        <v>10</v>
      </c>
      <c r="I14" s="19">
        <f>H14*H6</f>
        <v>600000</v>
      </c>
    </row>
    <row r="15" spans="1:9" x14ac:dyDescent="0.25">
      <c r="A15" s="1" t="s">
        <v>11</v>
      </c>
      <c r="B15" s="1"/>
      <c r="C15" s="3" t="s">
        <v>12</v>
      </c>
      <c r="D15" s="3" t="s">
        <v>13</v>
      </c>
      <c r="F15" s="20"/>
      <c r="G15" s="8" t="s">
        <v>5</v>
      </c>
      <c r="H15" s="8">
        <v>8</v>
      </c>
      <c r="I15" s="19">
        <f>H15*$H$6</f>
        <v>480000</v>
      </c>
    </row>
    <row r="16" spans="1:9" x14ac:dyDescent="0.25">
      <c r="A16" s="1" t="s">
        <v>15</v>
      </c>
      <c r="B16" s="1"/>
      <c r="C16" s="3" t="s">
        <v>16</v>
      </c>
      <c r="D16" s="3" t="s">
        <v>17</v>
      </c>
      <c r="F16" s="20"/>
      <c r="G16" s="8" t="s">
        <v>11</v>
      </c>
      <c r="H16" s="8">
        <v>8</v>
      </c>
      <c r="I16" s="19">
        <f t="shared" ref="I16:I17" si="0">H16*$H$6</f>
        <v>480000</v>
      </c>
    </row>
    <row r="17" spans="1:9" x14ac:dyDescent="0.25">
      <c r="A17" s="1" t="s">
        <v>19</v>
      </c>
      <c r="B17" s="1"/>
      <c r="C17" s="3" t="s">
        <v>20</v>
      </c>
      <c r="D17" s="3" t="s">
        <v>21</v>
      </c>
      <c r="F17" s="21"/>
      <c r="G17" s="22" t="s">
        <v>19</v>
      </c>
      <c r="H17" s="22">
        <v>8</v>
      </c>
      <c r="I17" s="19">
        <f t="shared" si="0"/>
        <v>480000</v>
      </c>
    </row>
    <row r="18" spans="1:9" x14ac:dyDescent="0.25">
      <c r="F18" s="24">
        <v>2</v>
      </c>
      <c r="G18" s="25" t="s">
        <v>14</v>
      </c>
      <c r="H18" s="25">
        <v>8</v>
      </c>
      <c r="I18" s="26">
        <f>H5*H18</f>
        <v>520000</v>
      </c>
    </row>
    <row r="19" spans="1:9" x14ac:dyDescent="0.25">
      <c r="F19" s="20"/>
      <c r="G19" s="8" t="s">
        <v>2</v>
      </c>
      <c r="H19" s="8">
        <v>12</v>
      </c>
      <c r="I19" s="19">
        <f>H7*H19</f>
        <v>840000</v>
      </c>
    </row>
    <row r="20" spans="1:9" x14ac:dyDescent="0.25">
      <c r="F20" s="20"/>
      <c r="G20" s="8" t="s">
        <v>5</v>
      </c>
      <c r="H20" s="30">
        <v>6</v>
      </c>
      <c r="I20" s="19">
        <f>H20*$H$6</f>
        <v>360000</v>
      </c>
    </row>
    <row r="21" spans="1:9" x14ac:dyDescent="0.25">
      <c r="F21" s="20"/>
      <c r="G21" s="8" t="s">
        <v>11</v>
      </c>
      <c r="H21" s="30">
        <v>6</v>
      </c>
      <c r="I21" s="19">
        <f t="shared" ref="I21:I22" si="1">H21*$H$6</f>
        <v>360000</v>
      </c>
    </row>
    <row r="22" spans="1:9" x14ac:dyDescent="0.25">
      <c r="F22" s="21"/>
      <c r="G22" s="22" t="s">
        <v>19</v>
      </c>
      <c r="H22" s="22">
        <v>6</v>
      </c>
      <c r="I22" s="19">
        <f t="shared" si="1"/>
        <v>360000</v>
      </c>
    </row>
    <row r="23" spans="1:9" x14ac:dyDescent="0.25">
      <c r="F23" s="24">
        <v>3</v>
      </c>
      <c r="G23" s="25" t="s">
        <v>14</v>
      </c>
      <c r="H23" s="25">
        <v>9</v>
      </c>
      <c r="I23" s="26">
        <f>H23*H5</f>
        <v>585000</v>
      </c>
    </row>
    <row r="24" spans="1:9" x14ac:dyDescent="0.25">
      <c r="F24" s="20"/>
      <c r="G24" s="8" t="s">
        <v>2</v>
      </c>
      <c r="H24" s="30">
        <v>13</v>
      </c>
      <c r="I24" s="19">
        <f>H24*H7</f>
        <v>910000</v>
      </c>
    </row>
    <row r="25" spans="1:9" x14ac:dyDescent="0.25">
      <c r="A25" s="5" t="s">
        <v>24</v>
      </c>
      <c r="B25" s="5" t="s">
        <v>27</v>
      </c>
      <c r="C25" s="5" t="s">
        <v>26</v>
      </c>
      <c r="F25" s="20"/>
      <c r="G25" s="8" t="s">
        <v>5</v>
      </c>
      <c r="H25" s="30">
        <v>6</v>
      </c>
      <c r="I25" s="19">
        <f>H25*H7</f>
        <v>420000</v>
      </c>
    </row>
    <row r="26" spans="1:9" x14ac:dyDescent="0.25">
      <c r="A26" s="9">
        <v>1</v>
      </c>
      <c r="B26" s="5" t="s">
        <v>28</v>
      </c>
      <c r="C26" s="10">
        <f>SUM(I13:I17)</f>
        <v>2560000</v>
      </c>
      <c r="F26" s="20"/>
      <c r="G26" s="8" t="s">
        <v>11</v>
      </c>
      <c r="H26" s="8">
        <v>6</v>
      </c>
      <c r="I26" s="19">
        <f>H26*H7</f>
        <v>420000</v>
      </c>
    </row>
    <row r="27" spans="1:9" x14ac:dyDescent="0.25">
      <c r="A27" s="9">
        <v>2</v>
      </c>
      <c r="B27" s="5" t="s">
        <v>29</v>
      </c>
      <c r="C27" s="10">
        <f>SUM(I18:I22)</f>
        <v>2440000</v>
      </c>
      <c r="F27" s="21"/>
      <c r="G27" s="22" t="s">
        <v>19</v>
      </c>
      <c r="H27" s="22">
        <v>6</v>
      </c>
      <c r="I27" s="27">
        <f>H27*H7</f>
        <v>420000</v>
      </c>
    </row>
    <row r="28" spans="1:9" x14ac:dyDescent="0.25">
      <c r="A28" s="11" t="s">
        <v>30</v>
      </c>
      <c r="B28" s="5" t="s">
        <v>42</v>
      </c>
      <c r="C28" s="10">
        <f>SUM(I23:I27)+SUM(I28:I32)</f>
        <v>5405000</v>
      </c>
      <c r="F28" s="24">
        <v>4</v>
      </c>
      <c r="G28" s="25" t="s">
        <v>14</v>
      </c>
      <c r="H28" s="25">
        <v>8</v>
      </c>
      <c r="I28" s="26">
        <f>H5*H28</f>
        <v>520000</v>
      </c>
    </row>
    <row r="29" spans="1:9" x14ac:dyDescent="0.25">
      <c r="A29" s="11" t="s">
        <v>31</v>
      </c>
      <c r="B29" s="5" t="s">
        <v>32</v>
      </c>
      <c r="C29" s="10">
        <f>(SUM(I33:I37)+SUM(I38:I42))</f>
        <v>4620000</v>
      </c>
      <c r="F29" s="20"/>
      <c r="G29" s="8" t="s">
        <v>2</v>
      </c>
      <c r="H29" s="8">
        <v>15</v>
      </c>
      <c r="I29" s="19">
        <f>H29*H7</f>
        <v>1050000</v>
      </c>
    </row>
    <row r="30" spans="1:9" x14ac:dyDescent="0.25">
      <c r="A30" s="11" t="s">
        <v>33</v>
      </c>
      <c r="B30" s="5" t="s">
        <v>43</v>
      </c>
      <c r="C30" s="10">
        <f>(SUM(I43:I47)+SUM(I48:I52))</f>
        <v>4300000</v>
      </c>
      <c r="F30" s="20"/>
      <c r="G30" s="8" t="s">
        <v>5</v>
      </c>
      <c r="H30" s="30">
        <v>5</v>
      </c>
      <c r="I30" s="19">
        <f>H30*$H$6</f>
        <v>300000</v>
      </c>
    </row>
    <row r="31" spans="1:9" x14ac:dyDescent="0.25">
      <c r="A31" s="11" t="s">
        <v>34</v>
      </c>
      <c r="B31" s="5" t="s">
        <v>35</v>
      </c>
      <c r="C31" s="10">
        <f>(SUM(I53:I57)+SUM(I58:I62))</f>
        <v>4105000</v>
      </c>
      <c r="F31" s="20"/>
      <c r="G31" s="8" t="s">
        <v>11</v>
      </c>
      <c r="H31" s="30">
        <v>8</v>
      </c>
      <c r="I31" s="19">
        <f>H31*$H$6</f>
        <v>480000</v>
      </c>
    </row>
    <row r="32" spans="1:9" x14ac:dyDescent="0.25">
      <c r="A32" s="11" t="s">
        <v>36</v>
      </c>
      <c r="B32" s="5" t="s">
        <v>41</v>
      </c>
      <c r="C32" s="10">
        <f>(SUM(I63:I67)+SUM(I68:I72))</f>
        <v>6670000</v>
      </c>
      <c r="F32" s="21"/>
      <c r="G32" s="22" t="s">
        <v>19</v>
      </c>
      <c r="H32" s="22">
        <v>5</v>
      </c>
      <c r="I32" s="19">
        <f>H32*$H$6</f>
        <v>300000</v>
      </c>
    </row>
    <row r="33" spans="1:9" ht="30" x14ac:dyDescent="0.25">
      <c r="A33" s="28" t="s">
        <v>39</v>
      </c>
      <c r="B33" s="29" t="s">
        <v>40</v>
      </c>
      <c r="C33">
        <f>SUM(I73:I77)+SUM(I78:I82)</f>
        <v>8465000</v>
      </c>
      <c r="F33" s="24">
        <v>5</v>
      </c>
      <c r="G33" s="25" t="s">
        <v>14</v>
      </c>
      <c r="H33" s="25">
        <v>10</v>
      </c>
      <c r="I33" s="26">
        <f>H33*H7</f>
        <v>700000</v>
      </c>
    </row>
    <row r="34" spans="1:9" x14ac:dyDescent="0.25">
      <c r="A34" s="5"/>
      <c r="B34" s="12" t="s">
        <v>37</v>
      </c>
      <c r="C34" s="13">
        <f>SUM(C26:C33)</f>
        <v>38565000</v>
      </c>
      <c r="F34" s="20"/>
      <c r="G34" s="8" t="s">
        <v>2</v>
      </c>
      <c r="H34" s="30">
        <v>12</v>
      </c>
      <c r="I34" s="19">
        <f>H34*H7</f>
        <v>840000</v>
      </c>
    </row>
    <row r="35" spans="1:9" x14ac:dyDescent="0.25">
      <c r="F35" s="20"/>
      <c r="G35" s="8" t="s">
        <v>5</v>
      </c>
      <c r="H35" s="30">
        <v>6</v>
      </c>
      <c r="I35" s="19">
        <f>H35*$H$6</f>
        <v>360000</v>
      </c>
    </row>
    <row r="36" spans="1:9" x14ac:dyDescent="0.25">
      <c r="F36" s="20"/>
      <c r="G36" s="8" t="s">
        <v>11</v>
      </c>
      <c r="H36" s="30">
        <v>4</v>
      </c>
      <c r="I36" s="19">
        <f t="shared" ref="I36:I37" si="2">H36*$H$6</f>
        <v>240000</v>
      </c>
    </row>
    <row r="37" spans="1:9" x14ac:dyDescent="0.25">
      <c r="F37" s="21"/>
      <c r="G37" s="22" t="s">
        <v>19</v>
      </c>
      <c r="H37" s="22">
        <v>6</v>
      </c>
      <c r="I37" s="19">
        <f t="shared" si="2"/>
        <v>360000</v>
      </c>
    </row>
    <row r="38" spans="1:9" x14ac:dyDescent="0.25">
      <c r="F38" s="24">
        <v>6</v>
      </c>
      <c r="G38" s="25" t="s">
        <v>14</v>
      </c>
      <c r="H38" s="25">
        <v>8</v>
      </c>
      <c r="I38" s="26">
        <f>H5*H38</f>
        <v>520000</v>
      </c>
    </row>
    <row r="39" spans="1:9" x14ac:dyDescent="0.25">
      <c r="F39" s="20"/>
      <c r="G39" s="8" t="s">
        <v>2</v>
      </c>
      <c r="H39" s="30">
        <v>10</v>
      </c>
      <c r="I39" s="19">
        <f>H39*H7</f>
        <v>700000</v>
      </c>
    </row>
    <row r="40" spans="1:9" x14ac:dyDescent="0.25">
      <c r="F40" s="20"/>
      <c r="G40" s="8" t="s">
        <v>5</v>
      </c>
      <c r="H40" s="30">
        <v>5</v>
      </c>
      <c r="I40" s="19">
        <f>H40*$H$6</f>
        <v>300000</v>
      </c>
    </row>
    <row r="41" spans="1:9" x14ac:dyDescent="0.25">
      <c r="F41" s="20"/>
      <c r="G41" s="8" t="s">
        <v>11</v>
      </c>
      <c r="H41" s="8">
        <v>5</v>
      </c>
      <c r="I41" s="19">
        <f t="shared" ref="I41:I42" si="3">H41*$H$6</f>
        <v>300000</v>
      </c>
    </row>
    <row r="42" spans="1:9" x14ac:dyDescent="0.25">
      <c r="F42" s="21"/>
      <c r="G42" s="22" t="s">
        <v>19</v>
      </c>
      <c r="H42" s="22">
        <v>5</v>
      </c>
      <c r="I42" s="19">
        <f t="shared" si="3"/>
        <v>300000</v>
      </c>
    </row>
    <row r="43" spans="1:9" x14ac:dyDescent="0.25">
      <c r="F43" s="24">
        <v>7</v>
      </c>
      <c r="G43" s="25" t="s">
        <v>14</v>
      </c>
      <c r="H43" s="25">
        <v>6</v>
      </c>
      <c r="I43" s="26">
        <f>H5*H43</f>
        <v>390000</v>
      </c>
    </row>
    <row r="44" spans="1:9" x14ac:dyDescent="0.25">
      <c r="F44" s="20"/>
      <c r="G44" s="8" t="s">
        <v>2</v>
      </c>
      <c r="H44" s="8">
        <v>12</v>
      </c>
      <c r="I44" s="19">
        <f>H44*H7</f>
        <v>840000</v>
      </c>
    </row>
    <row r="45" spans="1:9" x14ac:dyDescent="0.25">
      <c r="F45" s="20"/>
      <c r="G45" s="8" t="s">
        <v>5</v>
      </c>
      <c r="H45" s="30">
        <v>8</v>
      </c>
      <c r="I45" s="19">
        <f>H45*$H$6</f>
        <v>480000</v>
      </c>
    </row>
    <row r="46" spans="1:9" x14ac:dyDescent="0.25">
      <c r="F46" s="20"/>
      <c r="G46" s="8" t="s">
        <v>11</v>
      </c>
      <c r="H46" s="30">
        <v>8</v>
      </c>
      <c r="I46" s="19">
        <f t="shared" ref="I46:I47" si="4">H46*$H$6</f>
        <v>480000</v>
      </c>
    </row>
    <row r="47" spans="1:9" x14ac:dyDescent="0.25">
      <c r="F47" s="21"/>
      <c r="G47" s="22" t="s">
        <v>19</v>
      </c>
      <c r="H47" s="22">
        <v>5</v>
      </c>
      <c r="I47" s="19">
        <f t="shared" si="4"/>
        <v>300000</v>
      </c>
    </row>
    <row r="48" spans="1:9" x14ac:dyDescent="0.25">
      <c r="F48" s="24">
        <v>8</v>
      </c>
      <c r="G48" s="25" t="s">
        <v>14</v>
      </c>
      <c r="H48" s="25">
        <v>6</v>
      </c>
      <c r="I48" s="26">
        <f>H5*H48</f>
        <v>390000</v>
      </c>
    </row>
    <row r="49" spans="6:9" x14ac:dyDescent="0.25">
      <c r="F49" s="20"/>
      <c r="G49" s="8" t="s">
        <v>2</v>
      </c>
      <c r="H49" s="30">
        <v>10</v>
      </c>
      <c r="I49" s="19">
        <f>H49*H7</f>
        <v>700000</v>
      </c>
    </row>
    <row r="50" spans="6:9" x14ac:dyDescent="0.25">
      <c r="F50" s="20"/>
      <c r="G50" s="8" t="s">
        <v>5</v>
      </c>
      <c r="H50" s="30">
        <v>4</v>
      </c>
      <c r="I50" s="19">
        <f>H50*$H$6</f>
        <v>240000</v>
      </c>
    </row>
    <row r="51" spans="6:9" x14ac:dyDescent="0.25">
      <c r="F51" s="20"/>
      <c r="G51" s="8" t="s">
        <v>11</v>
      </c>
      <c r="H51" s="30">
        <v>4</v>
      </c>
      <c r="I51" s="19">
        <f t="shared" ref="I51:I52" si="5">H51*$H$6</f>
        <v>240000</v>
      </c>
    </row>
    <row r="52" spans="6:9" x14ac:dyDescent="0.25">
      <c r="F52" s="21"/>
      <c r="G52" s="22" t="s">
        <v>19</v>
      </c>
      <c r="H52" s="22">
        <v>4</v>
      </c>
      <c r="I52" s="19">
        <f t="shared" si="5"/>
        <v>240000</v>
      </c>
    </row>
    <row r="53" spans="6:9" x14ac:dyDescent="0.25">
      <c r="F53" s="24">
        <v>9</v>
      </c>
      <c r="G53" s="25" t="s">
        <v>14</v>
      </c>
      <c r="H53" s="25">
        <v>7</v>
      </c>
      <c r="I53" s="26">
        <f>H5*H53</f>
        <v>455000</v>
      </c>
    </row>
    <row r="54" spans="6:9" x14ac:dyDescent="0.25">
      <c r="F54" s="20"/>
      <c r="G54" s="8" t="s">
        <v>2</v>
      </c>
      <c r="H54" s="30">
        <v>14</v>
      </c>
      <c r="I54" s="19">
        <f>H54*H6</f>
        <v>840000</v>
      </c>
    </row>
    <row r="55" spans="6:9" x14ac:dyDescent="0.25">
      <c r="F55" s="20"/>
      <c r="G55" s="8" t="s">
        <v>5</v>
      </c>
      <c r="H55" s="30">
        <v>6</v>
      </c>
      <c r="I55" s="19">
        <f>H55*$H$6</f>
        <v>360000</v>
      </c>
    </row>
    <row r="56" spans="6:9" x14ac:dyDescent="0.25">
      <c r="F56" s="20"/>
      <c r="G56" s="8" t="s">
        <v>11</v>
      </c>
      <c r="H56" s="30">
        <v>7</v>
      </c>
      <c r="I56" s="19">
        <f t="shared" ref="I56:I57" si="6">H56*$H$6</f>
        <v>420000</v>
      </c>
    </row>
    <row r="57" spans="6:9" x14ac:dyDescent="0.25">
      <c r="F57" s="21"/>
      <c r="G57" s="22" t="s">
        <v>19</v>
      </c>
      <c r="H57" s="22">
        <v>6</v>
      </c>
      <c r="I57" s="19">
        <f t="shared" si="6"/>
        <v>360000</v>
      </c>
    </row>
    <row r="58" spans="6:9" x14ac:dyDescent="0.25">
      <c r="F58" s="24">
        <v>10</v>
      </c>
      <c r="G58" s="25" t="s">
        <v>14</v>
      </c>
      <c r="H58" s="25">
        <v>6</v>
      </c>
      <c r="I58" s="26">
        <f>H5*H58</f>
        <v>390000</v>
      </c>
    </row>
    <row r="59" spans="6:9" x14ac:dyDescent="0.25">
      <c r="F59" s="20"/>
      <c r="G59" s="8" t="s">
        <v>2</v>
      </c>
      <c r="H59" s="30">
        <v>8</v>
      </c>
      <c r="I59" s="19">
        <f>H59*H7</f>
        <v>560000</v>
      </c>
    </row>
    <row r="60" spans="6:9" x14ac:dyDescent="0.25">
      <c r="F60" s="20"/>
      <c r="G60" s="8" t="s">
        <v>5</v>
      </c>
      <c r="H60" s="30">
        <v>4</v>
      </c>
      <c r="I60" s="19">
        <f>H60*$H$6</f>
        <v>240000</v>
      </c>
    </row>
    <row r="61" spans="6:9" x14ac:dyDescent="0.25">
      <c r="F61" s="20"/>
      <c r="G61" s="8" t="s">
        <v>11</v>
      </c>
      <c r="H61" s="30">
        <v>4</v>
      </c>
      <c r="I61" s="19">
        <f t="shared" ref="I61:I62" si="7">H61*$H$6</f>
        <v>240000</v>
      </c>
    </row>
    <row r="62" spans="6:9" x14ac:dyDescent="0.25">
      <c r="F62" s="21"/>
      <c r="G62" s="22" t="s">
        <v>19</v>
      </c>
      <c r="H62" s="22">
        <v>4</v>
      </c>
      <c r="I62" s="19">
        <f t="shared" si="7"/>
        <v>240000</v>
      </c>
    </row>
    <row r="63" spans="6:9" x14ac:dyDescent="0.25">
      <c r="F63" s="24">
        <v>11</v>
      </c>
      <c r="G63" s="25" t="s">
        <v>14</v>
      </c>
      <c r="H63" s="25">
        <v>9</v>
      </c>
      <c r="I63" s="26">
        <f>H5*H63</f>
        <v>585000</v>
      </c>
    </row>
    <row r="64" spans="6:9" x14ac:dyDescent="0.25">
      <c r="F64" s="20"/>
      <c r="G64" s="8" t="s">
        <v>2</v>
      </c>
      <c r="H64" s="30">
        <v>12</v>
      </c>
      <c r="I64" s="19">
        <f>H64*H7</f>
        <v>840000</v>
      </c>
    </row>
    <row r="65" spans="6:9" x14ac:dyDescent="0.25">
      <c r="F65" s="20"/>
      <c r="G65" s="8" t="s">
        <v>5</v>
      </c>
      <c r="H65" s="30">
        <v>9</v>
      </c>
      <c r="I65" s="19">
        <f>H65*$H$6</f>
        <v>540000</v>
      </c>
    </row>
    <row r="66" spans="6:9" x14ac:dyDescent="0.25">
      <c r="F66" s="20"/>
      <c r="G66" s="8" t="s">
        <v>11</v>
      </c>
      <c r="H66" s="30">
        <v>9</v>
      </c>
      <c r="I66" s="19">
        <f t="shared" ref="I66:I67" si="8">H66*$H$6</f>
        <v>540000</v>
      </c>
    </row>
    <row r="67" spans="6:9" x14ac:dyDescent="0.25">
      <c r="F67" s="21"/>
      <c r="G67" s="22" t="s">
        <v>19</v>
      </c>
      <c r="H67" s="22">
        <v>9</v>
      </c>
      <c r="I67" s="19">
        <f t="shared" si="8"/>
        <v>540000</v>
      </c>
    </row>
    <row r="68" spans="6:9" x14ac:dyDescent="0.25">
      <c r="F68" s="24">
        <v>12</v>
      </c>
      <c r="G68" s="25" t="s">
        <v>14</v>
      </c>
      <c r="H68" s="25">
        <v>13</v>
      </c>
      <c r="I68" s="26">
        <f>H68*H5</f>
        <v>845000</v>
      </c>
    </row>
    <row r="69" spans="6:9" x14ac:dyDescent="0.25">
      <c r="F69" s="20"/>
      <c r="G69" s="8" t="s">
        <v>2</v>
      </c>
      <c r="H69" s="30">
        <v>14</v>
      </c>
      <c r="I69" s="26">
        <f>H69*H7</f>
        <v>980000</v>
      </c>
    </row>
    <row r="70" spans="6:9" x14ac:dyDescent="0.25">
      <c r="F70" s="20"/>
      <c r="G70" s="8" t="s">
        <v>5</v>
      </c>
      <c r="H70" s="30">
        <v>10</v>
      </c>
      <c r="I70" s="19">
        <f>H70*$H$6</f>
        <v>600000</v>
      </c>
    </row>
    <row r="71" spans="6:9" x14ac:dyDescent="0.25">
      <c r="F71" s="20"/>
      <c r="G71" s="8" t="s">
        <v>11</v>
      </c>
      <c r="H71" s="30">
        <v>10</v>
      </c>
      <c r="I71" s="19">
        <f t="shared" ref="I71:I72" si="9">H71*$H$6</f>
        <v>600000</v>
      </c>
    </row>
    <row r="72" spans="6:9" x14ac:dyDescent="0.25">
      <c r="F72" s="21"/>
      <c r="G72" s="22" t="s">
        <v>19</v>
      </c>
      <c r="H72" s="22">
        <v>10</v>
      </c>
      <c r="I72" s="19">
        <f t="shared" si="9"/>
        <v>600000</v>
      </c>
    </row>
    <row r="73" spans="6:9" x14ac:dyDescent="0.25">
      <c r="F73" s="24">
        <v>13</v>
      </c>
      <c r="G73" s="25" t="s">
        <v>14</v>
      </c>
      <c r="H73" s="25">
        <v>10</v>
      </c>
      <c r="I73" s="26">
        <f>H73*H5</f>
        <v>650000</v>
      </c>
    </row>
    <row r="74" spans="6:9" x14ac:dyDescent="0.25">
      <c r="F74" s="20"/>
      <c r="G74" s="8" t="s">
        <v>2</v>
      </c>
      <c r="H74" s="30">
        <v>15</v>
      </c>
      <c r="I74" s="26">
        <f>H74*H7</f>
        <v>1050000</v>
      </c>
    </row>
    <row r="75" spans="6:9" x14ac:dyDescent="0.25">
      <c r="F75" s="20"/>
      <c r="G75" s="8" t="s">
        <v>5</v>
      </c>
      <c r="H75" s="30">
        <v>12</v>
      </c>
      <c r="I75" s="19">
        <f>H75*$H$6</f>
        <v>720000</v>
      </c>
    </row>
    <row r="76" spans="6:9" x14ac:dyDescent="0.25">
      <c r="F76" s="20"/>
      <c r="G76" s="8" t="s">
        <v>11</v>
      </c>
      <c r="H76" s="30">
        <v>8</v>
      </c>
      <c r="I76" s="19">
        <f t="shared" ref="I76:I77" si="10">H76*$H$6</f>
        <v>480000</v>
      </c>
    </row>
    <row r="77" spans="6:9" x14ac:dyDescent="0.25">
      <c r="F77" s="21"/>
      <c r="G77" s="22" t="s">
        <v>19</v>
      </c>
      <c r="H77" s="22">
        <v>10</v>
      </c>
      <c r="I77" s="19">
        <f t="shared" si="10"/>
        <v>600000</v>
      </c>
    </row>
    <row r="78" spans="6:9" x14ac:dyDescent="0.25">
      <c r="F78" s="24">
        <v>14</v>
      </c>
      <c r="G78" s="25" t="s">
        <v>14</v>
      </c>
      <c r="H78" s="25">
        <v>15</v>
      </c>
      <c r="I78" s="26">
        <f>H78*H5</f>
        <v>975000</v>
      </c>
    </row>
    <row r="79" spans="6:9" x14ac:dyDescent="0.25">
      <c r="F79" s="20"/>
      <c r="G79" s="8" t="s">
        <v>2</v>
      </c>
      <c r="H79" s="30">
        <v>18</v>
      </c>
      <c r="I79" s="26">
        <f>H79*H7</f>
        <v>1260000</v>
      </c>
    </row>
    <row r="80" spans="6:9" x14ac:dyDescent="0.25">
      <c r="F80" s="20"/>
      <c r="G80" s="8" t="s">
        <v>5</v>
      </c>
      <c r="H80" s="30">
        <v>15</v>
      </c>
      <c r="I80" s="26">
        <f>H80*$H$7</f>
        <v>1050000</v>
      </c>
    </row>
    <row r="81" spans="6:9" x14ac:dyDescent="0.25">
      <c r="F81" s="20"/>
      <c r="G81" s="8" t="s">
        <v>11</v>
      </c>
      <c r="H81" s="30">
        <v>12</v>
      </c>
      <c r="I81" s="26">
        <f t="shared" ref="I81:I82" si="11">H81*$H$7</f>
        <v>840000</v>
      </c>
    </row>
    <row r="82" spans="6:9" x14ac:dyDescent="0.25">
      <c r="F82" s="21"/>
      <c r="G82" s="22" t="s">
        <v>19</v>
      </c>
      <c r="H82" s="22">
        <v>12</v>
      </c>
      <c r="I82" s="26">
        <f t="shared" si="11"/>
        <v>840000</v>
      </c>
    </row>
    <row r="83" spans="6:9" x14ac:dyDescent="0.25">
      <c r="H83" t="s">
        <v>38</v>
      </c>
    </row>
  </sheetData>
  <mergeCells count="6">
    <mergeCell ref="A17:B17"/>
    <mergeCell ref="A12:D12"/>
    <mergeCell ref="A13:B13"/>
    <mergeCell ref="A14:B14"/>
    <mergeCell ref="A15:B15"/>
    <mergeCell ref="A16:B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alexander suarez</cp:lastModifiedBy>
  <cp:revision>0</cp:revision>
  <dcterms:created xsi:type="dcterms:W3CDTF">2015-08-26T02:25:15Z</dcterms:created>
  <dcterms:modified xsi:type="dcterms:W3CDTF">2016-05-27T18:43:54Z</dcterms:modified>
  <dc:language>es-CO</dc:language>
</cp:coreProperties>
</file>