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MIPT_Labs\Thermadinamics\Lab_phys_2.2.3\"/>
    </mc:Choice>
  </mc:AlternateContent>
  <xr:revisionPtr revIDLastSave="0" documentId="13_ncr:1_{E422C4BB-17A5-4970-B9E2-452549CB6B50}" xr6:coauthVersionLast="47" xr6:coauthVersionMax="47" xr10:uidLastSave="{00000000-0000-0000-0000-000000000000}"/>
  <bookViews>
    <workbookView xWindow="-108" yWindow="-108" windowWidth="23256" windowHeight="12576" xr2:uid="{086B979F-5E47-41FD-A704-9EACFF6B4802}"/>
  </bookViews>
  <sheets>
    <sheet name="dat" sheetId="1" r:id="rId1"/>
    <sheet name="R" sheetId="2" r:id="rId2"/>
    <sheet name="db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H2" i="1"/>
  <c r="H3" i="1"/>
  <c r="H4" i="1"/>
  <c r="H5" i="1"/>
  <c r="H6" i="1"/>
  <c r="H7" i="1"/>
  <c r="H8" i="1"/>
  <c r="H9" i="1"/>
  <c r="H10" i="1"/>
  <c r="H11" i="1"/>
  <c r="H12" i="1"/>
  <c r="H13" i="1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50" i="1"/>
  <c r="H50" i="1"/>
  <c r="G51" i="1"/>
  <c r="H51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22" i="1"/>
  <c r="H22" i="1"/>
  <c r="H14" i="1"/>
  <c r="H15" i="1"/>
  <c r="H16" i="1"/>
  <c r="H17" i="1"/>
  <c r="H18" i="1"/>
  <c r="H19" i="1"/>
  <c r="H20" i="1"/>
  <c r="H21" i="1"/>
  <c r="G14" i="1"/>
  <c r="G15" i="1"/>
  <c r="G16" i="1"/>
  <c r="G17" i="1"/>
  <c r="G18" i="1"/>
  <c r="G19" i="1"/>
  <c r="G20" i="1"/>
  <c r="G21" i="1"/>
  <c r="G13" i="1"/>
  <c r="G12" i="1"/>
  <c r="A2" i="2"/>
  <c r="F2" i="2" s="1"/>
  <c r="C2" i="2"/>
  <c r="I2" i="2" l="1"/>
  <c r="E2" i="2"/>
  <c r="L2" i="2"/>
  <c r="D2" i="2"/>
  <c r="M2" i="2"/>
  <c r="H2" i="2"/>
  <c r="K2" i="2"/>
  <c r="G2" i="2"/>
  <c r="J2" i="2"/>
</calcChain>
</file>

<file path=xl/sharedStrings.xml><?xml version="1.0" encoding="utf-8"?>
<sst xmlns="http://schemas.openxmlformats.org/spreadsheetml/2006/main" count="23" uniqueCount="20">
  <si>
    <t>U</t>
  </si>
  <si>
    <t>T</t>
  </si>
  <si>
    <t>I</t>
  </si>
  <si>
    <t>alph</t>
  </si>
  <si>
    <t>R_н</t>
  </si>
  <si>
    <t>R</t>
  </si>
  <si>
    <t>P</t>
  </si>
  <si>
    <t>Rm</t>
  </si>
  <si>
    <t>Ux</t>
  </si>
  <si>
    <t>Ix</t>
  </si>
  <si>
    <t>Rn</t>
  </si>
  <si>
    <t>r1</t>
  </si>
  <si>
    <t>r0</t>
  </si>
  <si>
    <t>мкм</t>
  </si>
  <si>
    <t>50+-3</t>
  </si>
  <si>
    <t>70+-0,1</t>
  </si>
  <si>
    <t>L</t>
  </si>
  <si>
    <t>400+-2</t>
  </si>
  <si>
    <t>мм</t>
  </si>
  <si>
    <t>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</si>
</sst>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34FD-323E-48B2-B733-7B5206E867A5}">
  <dimension ref="A1:H51"/>
  <sheetViews>
    <sheetView tabSelected="1" workbookViewId="0">
      <selection activeCell="D12" sqref="D12"/>
    </sheetView>
  </sheetViews>
  <sheetFormatPr defaultRowHeight="14.4" x14ac:dyDescent="0.3"/>
  <sheetData>
    <row r="1" spans="1:8" x14ac:dyDescent="0.3">
      <c r="A1" t="s">
        <v>1</v>
      </c>
      <c r="B1" t="s">
        <v>0</v>
      </c>
      <c r="C1" t="s">
        <v>8</v>
      </c>
      <c r="D1" t="s">
        <v>2</v>
      </c>
      <c r="E1" t="s">
        <v>9</v>
      </c>
      <c r="F1" t="s">
        <v>7</v>
      </c>
      <c r="G1" t="s">
        <v>10</v>
      </c>
      <c r="H1" t="s">
        <v>6</v>
      </c>
    </row>
    <row r="2" spans="1:8" x14ac:dyDescent="0.3">
      <c r="A2">
        <v>23</v>
      </c>
      <c r="B2">
        <v>0.32129999999999997</v>
      </c>
      <c r="C2">
        <v>1</v>
      </c>
      <c r="D2">
        <v>16.348800000000001</v>
      </c>
      <c r="E2">
        <v>1E-3</v>
      </c>
      <c r="F2">
        <v>180</v>
      </c>
      <c r="G2">
        <f t="shared" ref="G2:G11" si="0">(B2/D2)*(C2/E2)</f>
        <v>19.65281855549031</v>
      </c>
      <c r="H2">
        <f t="shared" ref="H2:H13" si="1">D2*B2*C2*E2</f>
        <v>5.2528694399999994E-3</v>
      </c>
    </row>
    <row r="3" spans="1:8" x14ac:dyDescent="0.3">
      <c r="A3">
        <v>23</v>
      </c>
      <c r="B3">
        <v>0.97009999999999996</v>
      </c>
      <c r="C3">
        <v>1</v>
      </c>
      <c r="D3">
        <v>48.795000000000002</v>
      </c>
      <c r="E3">
        <v>1E-3</v>
      </c>
      <c r="F3">
        <v>43.2</v>
      </c>
      <c r="G3">
        <f t="shared" si="0"/>
        <v>19.881135362229735</v>
      </c>
      <c r="H3">
        <f t="shared" si="1"/>
        <v>4.7336029500000001E-2</v>
      </c>
    </row>
    <row r="4" spans="1:8" x14ac:dyDescent="0.3">
      <c r="A4">
        <v>23</v>
      </c>
      <c r="B4">
        <v>1.337</v>
      </c>
      <c r="C4">
        <v>1</v>
      </c>
      <c r="D4">
        <v>66.462000000000003</v>
      </c>
      <c r="E4">
        <v>1E-3</v>
      </c>
      <c r="F4">
        <v>24.7</v>
      </c>
      <c r="G4">
        <f t="shared" si="0"/>
        <v>20.116758448436698</v>
      </c>
      <c r="H4">
        <f t="shared" si="1"/>
        <v>8.8859694000000003E-2</v>
      </c>
    </row>
    <row r="5" spans="1:8" x14ac:dyDescent="0.3">
      <c r="A5">
        <v>23</v>
      </c>
      <c r="B5">
        <v>1.6042000000000001</v>
      </c>
      <c r="C5">
        <v>1</v>
      </c>
      <c r="D5">
        <v>78.94</v>
      </c>
      <c r="E5">
        <v>1E-3</v>
      </c>
      <c r="F5">
        <v>16.5</v>
      </c>
      <c r="G5">
        <f t="shared" si="0"/>
        <v>20.321763364580693</v>
      </c>
      <c r="H5">
        <f t="shared" si="1"/>
        <v>0.12663554800000001</v>
      </c>
    </row>
    <row r="6" spans="1:8" x14ac:dyDescent="0.3">
      <c r="A6">
        <v>23</v>
      </c>
      <c r="B6">
        <v>1.8209</v>
      </c>
      <c r="C6">
        <v>1</v>
      </c>
      <c r="D6">
        <v>88.76</v>
      </c>
      <c r="E6">
        <v>1E-3</v>
      </c>
      <c r="F6">
        <v>11.6</v>
      </c>
      <c r="G6">
        <f t="shared" si="0"/>
        <v>20.514871563767461</v>
      </c>
      <c r="H6">
        <f t="shared" si="1"/>
        <v>0.161623084</v>
      </c>
    </row>
    <row r="7" spans="1:8" x14ac:dyDescent="0.3">
      <c r="A7">
        <v>23</v>
      </c>
      <c r="B7">
        <v>2.0011000000000001</v>
      </c>
      <c r="C7">
        <v>1</v>
      </c>
      <c r="D7">
        <v>96.75</v>
      </c>
      <c r="E7">
        <v>1E-3</v>
      </c>
      <c r="F7">
        <v>8.3000000000000007</v>
      </c>
      <c r="G7">
        <f t="shared" si="0"/>
        <v>20.683204134366928</v>
      </c>
      <c r="H7">
        <f t="shared" si="1"/>
        <v>0.193606425</v>
      </c>
    </row>
    <row r="8" spans="1:8" x14ac:dyDescent="0.3">
      <c r="A8">
        <v>23</v>
      </c>
      <c r="B8">
        <v>2.1625999999999999</v>
      </c>
      <c r="C8">
        <v>1</v>
      </c>
      <c r="D8">
        <v>103.73399999999999</v>
      </c>
      <c r="E8">
        <v>1E-3</v>
      </c>
      <c r="F8">
        <v>5.8</v>
      </c>
      <c r="G8">
        <f t="shared" si="0"/>
        <v>20.847552393622149</v>
      </c>
      <c r="H8">
        <f t="shared" si="1"/>
        <v>0.22433514839999999</v>
      </c>
    </row>
    <row r="9" spans="1:8" x14ac:dyDescent="0.3">
      <c r="A9">
        <v>23</v>
      </c>
      <c r="B9">
        <v>2.3033000000000001</v>
      </c>
      <c r="C9">
        <v>1</v>
      </c>
      <c r="D9">
        <v>109.68899999999999</v>
      </c>
      <c r="E9">
        <v>1E-3</v>
      </c>
      <c r="F9">
        <v>3.9</v>
      </c>
      <c r="G9">
        <f t="shared" si="0"/>
        <v>20.99845928032893</v>
      </c>
      <c r="H9">
        <f t="shared" si="1"/>
        <v>0.25264667369999999</v>
      </c>
    </row>
    <row r="10" spans="1:8" x14ac:dyDescent="0.3">
      <c r="A10">
        <v>23</v>
      </c>
      <c r="B10">
        <v>2.4268000000000001</v>
      </c>
      <c r="C10">
        <v>1</v>
      </c>
      <c r="D10">
        <v>114.77500000000001</v>
      </c>
      <c r="E10">
        <v>1E-3</v>
      </c>
      <c r="F10">
        <v>2.4</v>
      </c>
      <c r="G10">
        <f t="shared" si="0"/>
        <v>21.143977346983228</v>
      </c>
      <c r="H10">
        <f t="shared" si="1"/>
        <v>0.27853597000000002</v>
      </c>
    </row>
    <row r="11" spans="1:8" x14ac:dyDescent="0.3">
      <c r="A11">
        <v>23</v>
      </c>
      <c r="B11">
        <v>2.5430999999999999</v>
      </c>
      <c r="C11">
        <v>1</v>
      </c>
      <c r="D11">
        <v>119.53</v>
      </c>
      <c r="E11">
        <v>1E-3</v>
      </c>
      <c r="F11">
        <v>1.1000000000000001</v>
      </c>
      <c r="G11">
        <f t="shared" si="0"/>
        <v>21.275830335480631</v>
      </c>
      <c r="H11">
        <f t="shared" si="1"/>
        <v>0.30397674299999999</v>
      </c>
    </row>
    <row r="12" spans="1:8" x14ac:dyDescent="0.3">
      <c r="A12">
        <v>33</v>
      </c>
      <c r="B12">
        <v>0.33200000000000002</v>
      </c>
      <c r="C12">
        <v>1</v>
      </c>
      <c r="D12">
        <v>16.32</v>
      </c>
      <c r="E12">
        <v>1E-3</v>
      </c>
      <c r="F12">
        <v>180</v>
      </c>
      <c r="G12">
        <f>(B12/D12)*(C12/E12)</f>
        <v>20.343137254901961</v>
      </c>
      <c r="H12">
        <f t="shared" si="1"/>
        <v>5.4182400000000004E-3</v>
      </c>
    </row>
    <row r="13" spans="1:8" x14ac:dyDescent="0.3">
      <c r="A13">
        <v>33</v>
      </c>
      <c r="B13">
        <v>0.99629999999999996</v>
      </c>
      <c r="C13">
        <v>1</v>
      </c>
      <c r="D13">
        <v>48.396000000000001</v>
      </c>
      <c r="E13">
        <v>1E-3</v>
      </c>
      <c r="F13">
        <v>43.2</v>
      </c>
      <c r="G13">
        <f>(B13/D13)*(C13/E13)</f>
        <v>20.586412100173565</v>
      </c>
      <c r="H13">
        <f t="shared" si="1"/>
        <v>4.82169348E-2</v>
      </c>
    </row>
    <row r="14" spans="1:8" x14ac:dyDescent="0.3">
      <c r="A14">
        <v>33</v>
      </c>
      <c r="B14">
        <v>1.3667</v>
      </c>
      <c r="C14">
        <v>1</v>
      </c>
      <c r="D14">
        <v>65.67</v>
      </c>
      <c r="E14">
        <v>1E-3</v>
      </c>
      <c r="F14">
        <v>24.7</v>
      </c>
      <c r="G14">
        <f>(B14/D14)*(C14/E14)</f>
        <v>20.811633927211819</v>
      </c>
      <c r="H14">
        <f>D14*B14*C14*E14</f>
        <v>8.9751189000000009E-2</v>
      </c>
    </row>
    <row r="15" spans="1:8" x14ac:dyDescent="0.3">
      <c r="A15">
        <v>33</v>
      </c>
      <c r="B15">
        <v>1.635</v>
      </c>
      <c r="C15">
        <v>1</v>
      </c>
      <c r="D15">
        <v>77.819999999999993</v>
      </c>
      <c r="E15">
        <v>1E-3</v>
      </c>
      <c r="F15">
        <v>16.5</v>
      </c>
      <c r="G15">
        <f>(B15/D15)*(C15/E15)</f>
        <v>21.010023130300695</v>
      </c>
      <c r="H15">
        <f>D15*B15*C15*E15</f>
        <v>0.12723570000000001</v>
      </c>
    </row>
    <row r="16" spans="1:8" x14ac:dyDescent="0.3">
      <c r="A16">
        <v>33</v>
      </c>
      <c r="B16">
        <v>1.85</v>
      </c>
      <c r="C16">
        <v>1</v>
      </c>
      <c r="D16">
        <v>87.38</v>
      </c>
      <c r="E16">
        <v>1E-3</v>
      </c>
      <c r="F16">
        <v>11.6</v>
      </c>
      <c r="G16">
        <f>(B16/D16)*(C16/E16)</f>
        <v>21.171892881666285</v>
      </c>
      <c r="H16">
        <f>D16*B16*C16*E16</f>
        <v>0.16165299999999999</v>
      </c>
    </row>
    <row r="17" spans="1:8" x14ac:dyDescent="0.3">
      <c r="A17">
        <v>33</v>
      </c>
      <c r="B17">
        <v>2.0306000000000002</v>
      </c>
      <c r="C17">
        <v>1</v>
      </c>
      <c r="D17">
        <v>95.06</v>
      </c>
      <c r="E17">
        <v>1E-3</v>
      </c>
      <c r="F17">
        <v>8.3000000000000007</v>
      </c>
      <c r="G17">
        <f>(B17/D17)*(C17/E17)</f>
        <v>21.361245529139495</v>
      </c>
      <c r="H17">
        <f>D17*B17*C17*E17</f>
        <v>0.19302883600000001</v>
      </c>
    </row>
    <row r="18" spans="1:8" x14ac:dyDescent="0.3">
      <c r="A18">
        <v>33</v>
      </c>
      <c r="B18">
        <v>2.1907000000000001</v>
      </c>
      <c r="C18">
        <v>1</v>
      </c>
      <c r="D18">
        <v>101.82</v>
      </c>
      <c r="E18">
        <v>1E-3</v>
      </c>
      <c r="F18">
        <v>5.8</v>
      </c>
      <c r="G18">
        <f>(B18/D18)*(C18/E18)</f>
        <v>21.515419367511296</v>
      </c>
      <c r="H18">
        <f>D18*B18*C18*E18</f>
        <v>0.22305707399999999</v>
      </c>
    </row>
    <row r="19" spans="1:8" x14ac:dyDescent="0.3">
      <c r="A19">
        <v>33</v>
      </c>
      <c r="B19">
        <v>2.3296999999999999</v>
      </c>
      <c r="C19">
        <v>1</v>
      </c>
      <c r="D19">
        <v>107.56</v>
      </c>
      <c r="E19">
        <v>1E-3</v>
      </c>
      <c r="F19">
        <v>3.9</v>
      </c>
      <c r="G19">
        <f>(B19/D19)*(C19/E19)</f>
        <v>21.659538862030494</v>
      </c>
      <c r="H19">
        <f>D19*B19*C19*E19</f>
        <v>0.25058253199999997</v>
      </c>
    </row>
    <row r="20" spans="1:8" x14ac:dyDescent="0.3">
      <c r="A20">
        <v>33</v>
      </c>
      <c r="B20">
        <v>2.4510999999999998</v>
      </c>
      <c r="C20">
        <v>1</v>
      </c>
      <c r="D20">
        <v>112.5</v>
      </c>
      <c r="E20">
        <v>1E-3</v>
      </c>
      <c r="F20">
        <v>2.4</v>
      </c>
      <c r="G20">
        <f>(B20/D20)*(C20/E20)</f>
        <v>21.787555555555553</v>
      </c>
      <c r="H20">
        <f>D20*B20*C20*E20</f>
        <v>0.27574874999999999</v>
      </c>
    </row>
    <row r="21" spans="1:8" x14ac:dyDescent="0.3">
      <c r="A21">
        <v>33</v>
      </c>
      <c r="B21">
        <v>2.5659999999999998</v>
      </c>
      <c r="C21">
        <v>1</v>
      </c>
      <c r="D21">
        <v>117.095</v>
      </c>
      <c r="E21">
        <v>1E-3</v>
      </c>
      <c r="F21">
        <v>1.1000000000000001</v>
      </c>
      <c r="G21">
        <f>(B21/D21)*(C21/E21)</f>
        <v>21.913830650326656</v>
      </c>
      <c r="H21">
        <f>D21*B21*C21*E21</f>
        <v>0.30046576999999997</v>
      </c>
    </row>
    <row r="22" spans="1:8" x14ac:dyDescent="0.3">
      <c r="A22">
        <v>43</v>
      </c>
      <c r="B22">
        <v>0.34283000000000002</v>
      </c>
      <c r="C22">
        <v>1</v>
      </c>
      <c r="D22">
        <v>16.265999999999998</v>
      </c>
      <c r="E22">
        <v>1E-3</v>
      </c>
      <c r="F22">
        <v>180</v>
      </c>
      <c r="G22">
        <f>(B22/D22)*(C22/E22)</f>
        <v>21.076478544202633</v>
      </c>
      <c r="H22">
        <f>D22*B22*C22*E22</f>
        <v>5.5764727799999993E-3</v>
      </c>
    </row>
    <row r="23" spans="1:8" x14ac:dyDescent="0.3">
      <c r="A23">
        <v>43</v>
      </c>
      <c r="B23">
        <v>1.02041</v>
      </c>
      <c r="C23">
        <v>1</v>
      </c>
      <c r="D23">
        <v>47.901000000000003</v>
      </c>
      <c r="E23">
        <v>1E-3</v>
      </c>
      <c r="F23">
        <v>43.2</v>
      </c>
      <c r="G23">
        <f t="shared" ref="G23:G38" si="2">(B23/D23)*(C23/E23)</f>
        <v>21.302478027598589</v>
      </c>
      <c r="H23">
        <f t="shared" ref="H23:H38" si="3">D23*B23*C23*E23</f>
        <v>4.8878659410000004E-2</v>
      </c>
    </row>
    <row r="24" spans="1:8" x14ac:dyDescent="0.3">
      <c r="A24">
        <v>43</v>
      </c>
      <c r="B24">
        <v>1.3938999999999999</v>
      </c>
      <c r="C24">
        <v>1</v>
      </c>
      <c r="D24">
        <v>64.781999999999996</v>
      </c>
      <c r="E24">
        <v>1E-3</v>
      </c>
      <c r="F24">
        <v>24.7</v>
      </c>
      <c r="G24">
        <f t="shared" si="2"/>
        <v>21.516779352289216</v>
      </c>
      <c r="H24">
        <f t="shared" si="3"/>
        <v>9.0299629799999989E-2</v>
      </c>
    </row>
    <row r="25" spans="1:8" x14ac:dyDescent="0.3">
      <c r="A25">
        <v>43</v>
      </c>
      <c r="B25">
        <v>1.6627000000000001</v>
      </c>
      <c r="C25">
        <v>1</v>
      </c>
      <c r="D25">
        <v>76.59</v>
      </c>
      <c r="E25">
        <v>1E-3</v>
      </c>
      <c r="F25">
        <v>16.5</v>
      </c>
      <c r="G25">
        <f t="shared" si="2"/>
        <v>21.709100404752576</v>
      </c>
      <c r="H25">
        <f t="shared" si="3"/>
        <v>0.12734619300000002</v>
      </c>
    </row>
    <row r="26" spans="1:8" x14ac:dyDescent="0.3">
      <c r="A26">
        <v>43</v>
      </c>
      <c r="B26">
        <v>1.8783000000000001</v>
      </c>
      <c r="C26">
        <v>1</v>
      </c>
      <c r="D26">
        <v>85.837000000000003</v>
      </c>
      <c r="E26">
        <v>1E-3</v>
      </c>
      <c r="F26">
        <v>11.6</v>
      </c>
      <c r="G26">
        <f t="shared" si="2"/>
        <v>21.882172023719374</v>
      </c>
      <c r="H26">
        <f t="shared" si="3"/>
        <v>0.16122763710000002</v>
      </c>
    </row>
    <row r="27" spans="1:8" x14ac:dyDescent="0.3">
      <c r="A27">
        <v>43</v>
      </c>
      <c r="B27">
        <v>2.056</v>
      </c>
      <c r="C27">
        <v>1</v>
      </c>
      <c r="D27">
        <v>93.283000000000001</v>
      </c>
      <c r="E27">
        <v>1E-3</v>
      </c>
      <c r="F27">
        <v>8.3000000000000007</v>
      </c>
      <c r="G27">
        <f t="shared" si="2"/>
        <v>22.040457532455004</v>
      </c>
      <c r="H27">
        <f t="shared" si="3"/>
        <v>0.19178984800000001</v>
      </c>
    </row>
    <row r="28" spans="1:8" x14ac:dyDescent="0.3">
      <c r="A28">
        <v>43</v>
      </c>
      <c r="B28">
        <v>2.2145999999999999</v>
      </c>
      <c r="C28">
        <v>1</v>
      </c>
      <c r="D28">
        <v>99.802000000000007</v>
      </c>
      <c r="E28">
        <v>1E-3</v>
      </c>
      <c r="F28">
        <v>5.8</v>
      </c>
      <c r="G28">
        <f t="shared" si="2"/>
        <v>22.189936073425379</v>
      </c>
      <c r="H28">
        <f t="shared" si="3"/>
        <v>0.22102150919999999</v>
      </c>
    </row>
    <row r="29" spans="1:8" x14ac:dyDescent="0.3">
      <c r="A29">
        <v>43</v>
      </c>
      <c r="B29">
        <v>2.3515000000000001</v>
      </c>
      <c r="C29">
        <v>1</v>
      </c>
      <c r="D29">
        <v>105.349</v>
      </c>
      <c r="E29">
        <v>1E-3</v>
      </c>
      <c r="F29">
        <v>3.9</v>
      </c>
      <c r="G29">
        <f t="shared" si="2"/>
        <v>22.321047186019801</v>
      </c>
      <c r="H29">
        <f t="shared" si="3"/>
        <v>0.24772817350000004</v>
      </c>
    </row>
    <row r="30" spans="1:8" x14ac:dyDescent="0.3">
      <c r="A30">
        <v>43</v>
      </c>
      <c r="B30">
        <v>2.4708000000000001</v>
      </c>
      <c r="C30">
        <v>1</v>
      </c>
      <c r="D30">
        <v>110.09699999999999</v>
      </c>
      <c r="E30">
        <v>1E-3</v>
      </c>
      <c r="F30">
        <v>2.4</v>
      </c>
      <c r="G30">
        <f t="shared" si="2"/>
        <v>22.442028393144227</v>
      </c>
      <c r="H30">
        <f t="shared" si="3"/>
        <v>0.27202766759999997</v>
      </c>
    </row>
    <row r="31" spans="1:8" x14ac:dyDescent="0.3">
      <c r="A31">
        <v>43</v>
      </c>
      <c r="B31">
        <v>2.5836999999999999</v>
      </c>
      <c r="C31">
        <v>1</v>
      </c>
      <c r="D31">
        <v>114.51900000000001</v>
      </c>
      <c r="E31">
        <v>1E-3</v>
      </c>
      <c r="F31">
        <v>1.1000000000000001</v>
      </c>
      <c r="G31">
        <f t="shared" si="2"/>
        <v>22.561321702075634</v>
      </c>
      <c r="H31">
        <f t="shared" si="3"/>
        <v>0.2958827403</v>
      </c>
    </row>
    <row r="32" spans="1:8" x14ac:dyDescent="0.3">
      <c r="A32">
        <v>53</v>
      </c>
      <c r="B32">
        <v>0.35304999999999997</v>
      </c>
      <c r="C32">
        <v>1</v>
      </c>
      <c r="D32">
        <v>16.211600000000001</v>
      </c>
      <c r="E32">
        <v>1E-3</v>
      </c>
      <c r="F32">
        <v>180</v>
      </c>
      <c r="G32">
        <f t="shared" si="2"/>
        <v>21.777616028029311</v>
      </c>
      <c r="H32">
        <f t="shared" si="3"/>
        <v>5.7235053799999996E-3</v>
      </c>
    </row>
    <row r="33" spans="1:8" x14ac:dyDescent="0.3">
      <c r="A33">
        <v>53</v>
      </c>
      <c r="B33">
        <v>1.0434000000000001</v>
      </c>
      <c r="C33">
        <v>1</v>
      </c>
      <c r="D33">
        <v>47.432000000000002</v>
      </c>
      <c r="E33">
        <v>1E-3</v>
      </c>
      <c r="F33">
        <v>43.2</v>
      </c>
      <c r="G33">
        <f t="shared" si="2"/>
        <v>21.99780738741778</v>
      </c>
      <c r="H33">
        <f t="shared" si="3"/>
        <v>4.9490548800000006E-2</v>
      </c>
    </row>
    <row r="34" spans="1:8" x14ac:dyDescent="0.3">
      <c r="A34">
        <v>53</v>
      </c>
      <c r="B34">
        <v>1.4197</v>
      </c>
      <c r="C34">
        <v>1</v>
      </c>
      <c r="D34">
        <v>63.938099999999999</v>
      </c>
      <c r="E34">
        <v>1E-3</v>
      </c>
      <c r="F34">
        <v>24.7</v>
      </c>
      <c r="G34">
        <f t="shared" si="2"/>
        <v>22.20428821000311</v>
      </c>
      <c r="H34">
        <f t="shared" si="3"/>
        <v>9.0772920569999999E-2</v>
      </c>
    </row>
    <row r="35" spans="1:8" x14ac:dyDescent="0.3">
      <c r="A35">
        <v>53</v>
      </c>
      <c r="B35">
        <v>1.6884999999999999</v>
      </c>
      <c r="C35">
        <v>1</v>
      </c>
      <c r="D35">
        <v>75.424999999999997</v>
      </c>
      <c r="E35">
        <v>1E-3</v>
      </c>
      <c r="F35">
        <v>16.5</v>
      </c>
      <c r="G35">
        <f t="shared" si="2"/>
        <v>22.386476632416304</v>
      </c>
      <c r="H35">
        <f t="shared" si="3"/>
        <v>0.12735511250000001</v>
      </c>
    </row>
    <row r="36" spans="1:8" x14ac:dyDescent="0.3">
      <c r="A36">
        <v>53</v>
      </c>
      <c r="B36">
        <v>1.9033</v>
      </c>
      <c r="C36">
        <v>1</v>
      </c>
      <c r="D36">
        <v>84.399000000000001</v>
      </c>
      <c r="E36">
        <v>1E-3</v>
      </c>
      <c r="F36">
        <v>11.6</v>
      </c>
      <c r="G36">
        <f t="shared" si="2"/>
        <v>22.551215061789829</v>
      </c>
      <c r="H36">
        <f t="shared" si="3"/>
        <v>0.16063661669999998</v>
      </c>
    </row>
    <row r="37" spans="1:8" x14ac:dyDescent="0.3">
      <c r="A37">
        <v>53</v>
      </c>
      <c r="B37">
        <v>2.0789</v>
      </c>
      <c r="C37">
        <v>1</v>
      </c>
      <c r="D37">
        <v>91.590999999999994</v>
      </c>
      <c r="E37">
        <v>1E-3</v>
      </c>
      <c r="F37">
        <v>8.3000000000000007</v>
      </c>
      <c r="G37">
        <f t="shared" si="2"/>
        <v>22.697644965116659</v>
      </c>
      <c r="H37">
        <f t="shared" si="3"/>
        <v>0.19040852989999998</v>
      </c>
    </row>
    <row r="38" spans="1:8" x14ac:dyDescent="0.3">
      <c r="A38">
        <v>53</v>
      </c>
      <c r="B38">
        <v>2.2355999999999998</v>
      </c>
      <c r="C38">
        <v>1</v>
      </c>
      <c r="D38">
        <v>97.882999999999996</v>
      </c>
      <c r="E38">
        <v>1E-3</v>
      </c>
      <c r="F38">
        <v>5.8</v>
      </c>
      <c r="G38">
        <f t="shared" si="2"/>
        <v>22.839512479184329</v>
      </c>
      <c r="H38">
        <f t="shared" si="3"/>
        <v>0.21882723479999999</v>
      </c>
    </row>
    <row r="39" spans="1:8" x14ac:dyDescent="0.3">
      <c r="A39">
        <v>53</v>
      </c>
      <c r="B39">
        <v>2.3708</v>
      </c>
      <c r="C39">
        <v>1</v>
      </c>
      <c r="D39">
        <v>103.23099999999999</v>
      </c>
      <c r="E39">
        <v>1E-3</v>
      </c>
      <c r="F39">
        <v>3.9</v>
      </c>
      <c r="G39">
        <f t="shared" ref="G39:G49" si="4">(B39/D39)*(C39/E39)</f>
        <v>22.965969524658291</v>
      </c>
      <c r="H39">
        <f t="shared" ref="H39:H49" si="5">D39*B39*C39*E39</f>
        <v>0.2447400548</v>
      </c>
    </row>
    <row r="40" spans="1:8" x14ac:dyDescent="0.3">
      <c r="A40">
        <v>53</v>
      </c>
      <c r="B40">
        <v>2.4883000000000002</v>
      </c>
      <c r="C40">
        <v>1</v>
      </c>
      <c r="D40">
        <v>107.815</v>
      </c>
      <c r="E40">
        <v>1E-3</v>
      </c>
      <c r="F40">
        <v>2.4</v>
      </c>
      <c r="G40">
        <f t="shared" si="4"/>
        <v>23.079348884663546</v>
      </c>
      <c r="H40">
        <f t="shared" si="5"/>
        <v>0.26827606450000002</v>
      </c>
    </row>
    <row r="41" spans="1:8" x14ac:dyDescent="0.3">
      <c r="A41">
        <v>53</v>
      </c>
      <c r="B41">
        <v>2.5992000000000002</v>
      </c>
      <c r="C41">
        <v>1</v>
      </c>
      <c r="D41">
        <v>112.084</v>
      </c>
      <c r="E41">
        <v>1E-3</v>
      </c>
      <c r="F41">
        <v>1.1000000000000001</v>
      </c>
      <c r="G41">
        <f t="shared" si="4"/>
        <v>23.189750544234684</v>
      </c>
      <c r="H41">
        <f t="shared" si="5"/>
        <v>0.29132873280000005</v>
      </c>
    </row>
    <row r="42" spans="1:8" x14ac:dyDescent="0.3">
      <c r="A42">
        <v>63</v>
      </c>
      <c r="B42">
        <v>0.36321999999999999</v>
      </c>
      <c r="C42">
        <v>1</v>
      </c>
      <c r="D42">
        <v>16.157</v>
      </c>
      <c r="E42">
        <v>1E-3</v>
      </c>
      <c r="F42">
        <v>180</v>
      </c>
      <c r="G42">
        <f t="shared" si="4"/>
        <v>22.480658538094943</v>
      </c>
      <c r="H42">
        <f t="shared" si="5"/>
        <v>5.8685455399999998E-3</v>
      </c>
    </row>
    <row r="43" spans="1:8" x14ac:dyDescent="0.3">
      <c r="A43">
        <v>63</v>
      </c>
      <c r="B43">
        <v>1.0661</v>
      </c>
      <c r="C43">
        <v>1</v>
      </c>
      <c r="D43">
        <v>46.966500000000003</v>
      </c>
      <c r="E43">
        <v>1E-3</v>
      </c>
      <c r="F43">
        <v>43.2</v>
      </c>
      <c r="G43">
        <f t="shared" si="4"/>
        <v>22.699157910425512</v>
      </c>
      <c r="H43">
        <f t="shared" si="5"/>
        <v>5.0070985650000004E-2</v>
      </c>
    </row>
    <row r="44" spans="1:8" x14ac:dyDescent="0.3">
      <c r="A44">
        <v>63</v>
      </c>
      <c r="B44">
        <v>1.4451000000000001</v>
      </c>
      <c r="C44">
        <v>1</v>
      </c>
      <c r="D44">
        <v>63.094999999999999</v>
      </c>
      <c r="E44">
        <v>1E-3</v>
      </c>
      <c r="F44">
        <v>24.7</v>
      </c>
      <c r="G44">
        <f t="shared" si="4"/>
        <v>22.90355812663444</v>
      </c>
      <c r="H44">
        <f t="shared" si="5"/>
        <v>9.1178584500000007E-2</v>
      </c>
    </row>
    <row r="45" spans="1:8" x14ac:dyDescent="0.3">
      <c r="A45">
        <v>63</v>
      </c>
      <c r="B45">
        <v>1.7141</v>
      </c>
      <c r="C45">
        <v>1</v>
      </c>
      <c r="D45">
        <v>74.265000000000001</v>
      </c>
      <c r="E45">
        <v>1E-3</v>
      </c>
      <c r="F45">
        <v>16.5</v>
      </c>
      <c r="G45">
        <f t="shared" si="4"/>
        <v>23.080859085706589</v>
      </c>
      <c r="H45">
        <f t="shared" si="5"/>
        <v>0.12729763650000001</v>
      </c>
    </row>
    <row r="46" spans="1:8" x14ac:dyDescent="0.3">
      <c r="A46">
        <v>63</v>
      </c>
      <c r="B46">
        <v>1.9281999999999999</v>
      </c>
      <c r="C46">
        <v>1</v>
      </c>
      <c r="D46">
        <v>82.962000000000003</v>
      </c>
      <c r="E46">
        <v>1E-3</v>
      </c>
      <c r="F46">
        <v>11.6</v>
      </c>
      <c r="G46">
        <f t="shared" si="4"/>
        <v>23.241966201393407</v>
      </c>
      <c r="H46">
        <f t="shared" si="5"/>
        <v>0.1599673284</v>
      </c>
    </row>
    <row r="47" spans="1:8" x14ac:dyDescent="0.3">
      <c r="A47">
        <v>63</v>
      </c>
      <c r="B47">
        <v>2.1029</v>
      </c>
      <c r="C47">
        <v>1</v>
      </c>
      <c r="D47">
        <v>89.932000000000002</v>
      </c>
      <c r="E47">
        <v>1E-3</v>
      </c>
      <c r="F47">
        <v>8.3000000000000007</v>
      </c>
      <c r="G47">
        <f t="shared" si="4"/>
        <v>23.38322287950896</v>
      </c>
      <c r="H47">
        <f t="shared" si="5"/>
        <v>0.18911800279999999</v>
      </c>
    </row>
    <row r="48" spans="1:8" x14ac:dyDescent="0.3">
      <c r="A48">
        <v>63</v>
      </c>
      <c r="B48">
        <v>2.2578</v>
      </c>
      <c r="C48">
        <v>1</v>
      </c>
      <c r="D48">
        <v>96.02</v>
      </c>
      <c r="E48">
        <v>1E-3</v>
      </c>
      <c r="F48">
        <v>5.8</v>
      </c>
      <c r="G48">
        <f t="shared" si="4"/>
        <v>23.513851280983133</v>
      </c>
      <c r="H48">
        <f t="shared" si="5"/>
        <v>0.21679395599999998</v>
      </c>
    </row>
    <row r="49" spans="1:8" x14ac:dyDescent="0.3">
      <c r="A49">
        <v>63</v>
      </c>
      <c r="B49">
        <v>2.3913000000000002</v>
      </c>
      <c r="C49">
        <v>1</v>
      </c>
      <c r="D49">
        <v>101.167</v>
      </c>
      <c r="E49">
        <v>1E-3</v>
      </c>
      <c r="F49">
        <v>3.9</v>
      </c>
      <c r="G49">
        <f t="shared" si="4"/>
        <v>23.637154408057967</v>
      </c>
      <c r="H49">
        <f t="shared" si="5"/>
        <v>0.24192064710000002</v>
      </c>
    </row>
    <row r="50" spans="1:8" x14ac:dyDescent="0.3">
      <c r="A50">
        <v>63</v>
      </c>
      <c r="B50">
        <v>2.5070999999999999</v>
      </c>
      <c r="C50">
        <v>1</v>
      </c>
      <c r="D50">
        <v>105.59</v>
      </c>
      <c r="E50">
        <v>1E-3</v>
      </c>
      <c r="F50">
        <v>2.4</v>
      </c>
      <c r="G50">
        <f t="shared" ref="G50:G51" si="6">(B50/D50)*(C50/E50)</f>
        <v>23.743725731603369</v>
      </c>
      <c r="H50">
        <f t="shared" ref="H50:H51" si="7">D50*B50*C50*E50</f>
        <v>0.26472468900000001</v>
      </c>
    </row>
    <row r="51" spans="1:8" x14ac:dyDescent="0.3">
      <c r="A51">
        <v>63</v>
      </c>
      <c r="B51">
        <v>2.6162000000000001</v>
      </c>
      <c r="C51">
        <v>1</v>
      </c>
      <c r="D51">
        <v>109.697</v>
      </c>
      <c r="E51">
        <v>1E-3</v>
      </c>
      <c r="F51">
        <v>1.1000000000000001</v>
      </c>
      <c r="G51">
        <f t="shared" si="6"/>
        <v>23.84933042836176</v>
      </c>
      <c r="H51">
        <f t="shared" si="7"/>
        <v>0.28698929140000001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98A5-E2AC-4ED3-B4E4-575E0E639A2A}">
  <dimension ref="A1:M6"/>
  <sheetViews>
    <sheetView workbookViewId="0">
      <selection activeCell="D6" sqref="D6"/>
    </sheetView>
  </sheetViews>
  <sheetFormatPr defaultRowHeight="14.4" x14ac:dyDescent="0.3"/>
  <cols>
    <col min="3" max="3" width="9.88671875" bestFit="1" customWidth="1"/>
  </cols>
  <sheetData>
    <row r="1" spans="1:13" x14ac:dyDescent="0.3">
      <c r="A1" t="s">
        <v>4</v>
      </c>
      <c r="B1" t="s">
        <v>3</v>
      </c>
      <c r="C1">
        <v>1</v>
      </c>
      <c r="D1">
        <v>0.9</v>
      </c>
      <c r="E1">
        <v>0.8</v>
      </c>
      <c r="F1">
        <v>0.7</v>
      </c>
      <c r="G1">
        <v>0.6</v>
      </c>
      <c r="H1">
        <v>0.5</v>
      </c>
      <c r="I1">
        <v>0.4</v>
      </c>
      <c r="J1">
        <v>0.3</v>
      </c>
      <c r="K1">
        <v>0.2</v>
      </c>
      <c r="L1">
        <v>0.1</v>
      </c>
      <c r="M1">
        <v>0.01</v>
      </c>
    </row>
    <row r="2" spans="1:13" x14ac:dyDescent="0.3">
      <c r="A2">
        <f>0.74/0.037</f>
        <v>20</v>
      </c>
      <c r="B2" t="s">
        <v>5</v>
      </c>
      <c r="C2">
        <f>$A$2*(1-SQRT(C1))/SQRT(C1)</f>
        <v>0</v>
      </c>
      <c r="D2">
        <f t="shared" ref="D2:M2" si="0">$A$2*(1-SQRT(D1))/SQRT(D1)</f>
        <v>1.0818510677891962</v>
      </c>
      <c r="E2">
        <f t="shared" si="0"/>
        <v>2.3606797749978976</v>
      </c>
      <c r="F2">
        <f t="shared" si="0"/>
        <v>3.9045721866878722</v>
      </c>
      <c r="G2">
        <f t="shared" si="0"/>
        <v>5.819888974716112</v>
      </c>
      <c r="H2">
        <f t="shared" si="0"/>
        <v>8.2842712474619002</v>
      </c>
      <c r="I2">
        <f t="shared" si="0"/>
        <v>11.622776601683793</v>
      </c>
      <c r="J2">
        <f t="shared" si="0"/>
        <v>16.514837167011077</v>
      </c>
      <c r="K2">
        <f t="shared" si="0"/>
        <v>24.721359549995796</v>
      </c>
      <c r="L2">
        <f t="shared" si="0"/>
        <v>43.245553203367578</v>
      </c>
      <c r="M2">
        <f t="shared" si="0"/>
        <v>180</v>
      </c>
    </row>
    <row r="3" spans="1:13" x14ac:dyDescent="0.3">
      <c r="A3" t="s">
        <v>0</v>
      </c>
    </row>
    <row r="4" spans="1:13" x14ac:dyDescent="0.3">
      <c r="A4">
        <v>3.3</v>
      </c>
      <c r="C4" t="s">
        <v>11</v>
      </c>
      <c r="D4" t="s">
        <v>12</v>
      </c>
      <c r="E4" t="s">
        <v>16</v>
      </c>
      <c r="F4" t="s">
        <v>5</v>
      </c>
    </row>
    <row r="5" spans="1:13" x14ac:dyDescent="0.3">
      <c r="C5" t="s">
        <v>13</v>
      </c>
      <c r="D5" t="s">
        <v>18</v>
      </c>
      <c r="E5" t="s">
        <v>18</v>
      </c>
      <c r="F5" t="s">
        <v>19</v>
      </c>
    </row>
    <row r="6" spans="1:13" x14ac:dyDescent="0.3">
      <c r="C6" t="s">
        <v>14</v>
      </c>
      <c r="D6" t="s">
        <v>15</v>
      </c>
      <c r="E6" t="s">
        <v>17</v>
      </c>
      <c r="F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78DF-46B6-4BA6-A2B3-EE5A7F75A989}">
  <dimension ref="A2:H11"/>
  <sheetViews>
    <sheetView workbookViewId="0">
      <selection activeCell="A2" sqref="A2:H11"/>
    </sheetView>
  </sheetViews>
  <sheetFormatPr defaultRowHeight="14.4" x14ac:dyDescent="0.3"/>
  <sheetData>
    <row r="2" spans="1:8" x14ac:dyDescent="0.3">
      <c r="A2">
        <v>23</v>
      </c>
      <c r="B2">
        <v>0.3216</v>
      </c>
      <c r="C2">
        <v>1</v>
      </c>
      <c r="D2">
        <v>16.37</v>
      </c>
      <c r="E2">
        <v>1E-3</v>
      </c>
      <c r="F2">
        <v>180</v>
      </c>
      <c r="G2">
        <f>(B2/D2)*(C2/E2)</f>
        <v>19.645693341478314</v>
      </c>
      <c r="H2">
        <f>D2*B2*C2*E2</f>
        <v>5.2645920000000002E-3</v>
      </c>
    </row>
    <row r="3" spans="1:8" x14ac:dyDescent="0.3">
      <c r="A3">
        <v>23</v>
      </c>
      <c r="B3">
        <v>0.97199999999999998</v>
      </c>
      <c r="C3">
        <v>1</v>
      </c>
      <c r="D3">
        <v>48.89</v>
      </c>
      <c r="E3">
        <v>1E-3</v>
      </c>
      <c r="F3">
        <v>43.2</v>
      </c>
      <c r="G3">
        <f>(B3/D3)*(C3/E3)</f>
        <v>19.881366332583351</v>
      </c>
      <c r="H3">
        <f>D3*B3*C3*E3</f>
        <v>4.752108E-2</v>
      </c>
    </row>
    <row r="4" spans="1:8" x14ac:dyDescent="0.3">
      <c r="A4">
        <v>23</v>
      </c>
      <c r="B4">
        <v>1.339</v>
      </c>
      <c r="C4">
        <v>1</v>
      </c>
      <c r="D4">
        <v>66.569999999999993</v>
      </c>
      <c r="E4">
        <v>1E-3</v>
      </c>
      <c r="F4">
        <v>24.7</v>
      </c>
      <c r="G4">
        <f>(B4/D4)*(C4/E4)</f>
        <v>20.114165540033049</v>
      </c>
      <c r="H4">
        <f>D4*B4*C4*E4</f>
        <v>8.9137229999999984E-2</v>
      </c>
    </row>
    <row r="5" spans="1:8" x14ac:dyDescent="0.3">
      <c r="A5">
        <v>23</v>
      </c>
      <c r="B5">
        <v>1.6</v>
      </c>
      <c r="C5">
        <v>1</v>
      </c>
      <c r="D5">
        <v>79.09</v>
      </c>
      <c r="E5">
        <v>1E-3</v>
      </c>
      <c r="F5">
        <v>16.5</v>
      </c>
      <c r="G5">
        <f>(B5/D5)*(C5/E5)</f>
        <v>20.230117587558475</v>
      </c>
      <c r="H5">
        <f>D5*B5*C5*E5</f>
        <v>0.12654400000000002</v>
      </c>
    </row>
    <row r="6" spans="1:8" x14ac:dyDescent="0.3">
      <c r="A6">
        <v>23</v>
      </c>
      <c r="B6">
        <v>1.825</v>
      </c>
      <c r="C6">
        <v>1</v>
      </c>
      <c r="D6">
        <v>88.94</v>
      </c>
      <c r="E6">
        <v>1E-3</v>
      </c>
      <c r="F6">
        <v>11.6</v>
      </c>
      <c r="G6">
        <f>(B6/D6)*(C6/E6)</f>
        <v>20.51945131549359</v>
      </c>
      <c r="H6">
        <f>D6*B6*C6*E6</f>
        <v>0.1623155</v>
      </c>
    </row>
    <row r="7" spans="1:8" x14ac:dyDescent="0.3">
      <c r="A7">
        <v>23</v>
      </c>
      <c r="B7">
        <v>2</v>
      </c>
      <c r="C7">
        <v>1</v>
      </c>
      <c r="D7">
        <v>96.9</v>
      </c>
      <c r="E7">
        <v>1E-3</v>
      </c>
      <c r="F7">
        <v>8.3000000000000007</v>
      </c>
      <c r="G7">
        <f>(B7/D7)*(C7/E7)</f>
        <v>20.639834881320951</v>
      </c>
      <c r="H7">
        <f>D7*B7*C7*E7</f>
        <v>0.19380000000000003</v>
      </c>
    </row>
    <row r="8" spans="1:8" x14ac:dyDescent="0.3">
      <c r="A8">
        <v>23</v>
      </c>
      <c r="B8">
        <v>2.16</v>
      </c>
      <c r="C8">
        <v>1</v>
      </c>
      <c r="D8">
        <v>103.9</v>
      </c>
      <c r="E8">
        <v>1E-3</v>
      </c>
      <c r="F8">
        <v>5.8</v>
      </c>
      <c r="G8">
        <f>(B8/D8)*(C8/E8)</f>
        <v>20.78922040423484</v>
      </c>
      <c r="H8">
        <f>D8*B8*C8*E8</f>
        <v>0.22442400000000004</v>
      </c>
    </row>
    <row r="9" spans="1:8" x14ac:dyDescent="0.3">
      <c r="A9">
        <v>23</v>
      </c>
      <c r="B9">
        <v>2.2999999999999998</v>
      </c>
      <c r="C9">
        <v>1</v>
      </c>
      <c r="D9">
        <v>109.86</v>
      </c>
      <c r="E9">
        <v>1E-3</v>
      </c>
      <c r="F9">
        <v>3.9</v>
      </c>
      <c r="G9">
        <f>(B9/D9)*(C9/E9)</f>
        <v>20.935736391771343</v>
      </c>
      <c r="H9">
        <f>D9*B9*C9*E9</f>
        <v>0.25267799999999996</v>
      </c>
    </row>
    <row r="10" spans="1:8" x14ac:dyDescent="0.3">
      <c r="A10">
        <v>23</v>
      </c>
      <c r="B10">
        <v>2.4300000000000002</v>
      </c>
      <c r="C10">
        <v>1</v>
      </c>
      <c r="D10">
        <v>114.96</v>
      </c>
      <c r="E10">
        <v>1E-3</v>
      </c>
      <c r="F10">
        <v>2.4</v>
      </c>
      <c r="G10">
        <f>(B10/D10)*(C10/E10)</f>
        <v>21.137787056367433</v>
      </c>
      <c r="H10">
        <f>D10*B10*C10*E10</f>
        <v>0.27935280000000001</v>
      </c>
    </row>
    <row r="11" spans="1:8" x14ac:dyDescent="0.3">
      <c r="A11">
        <v>23</v>
      </c>
      <c r="B11">
        <v>2.5499999999999998</v>
      </c>
      <c r="C11">
        <v>1</v>
      </c>
      <c r="D11">
        <v>119.72</v>
      </c>
      <c r="E11">
        <v>1E-3</v>
      </c>
      <c r="F11">
        <v>1.1000000000000001</v>
      </c>
      <c r="G11">
        <f>(B11/D11)*(C11/E11)</f>
        <v>21.299699298362846</v>
      </c>
      <c r="H11">
        <f>D11*B11*C11*E11</f>
        <v>0.305286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</vt:lpstr>
      <vt:lpstr>R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2025-02-18T10:58:47Z</dcterms:created>
  <dcterms:modified xsi:type="dcterms:W3CDTF">2025-02-19T06:01:41Z</dcterms:modified>
</cp:coreProperties>
</file>