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299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19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B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4"/>
          </c:errBars>
          <c:xVal>
            <c:numRef>
              <c:f>Лист1!$B$3:$R$3</c:f>
              <c:numCache>
                <c:formatCode>0.0</c:formatCode>
                <c:ptCount val="1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</c:numCache>
            </c:numRef>
          </c:xVal>
          <c:yVal>
            <c:numRef>
              <c:f>Лист1!$B$4:$R$4</c:f>
              <c:numCache>
                <c:formatCode>0.0</c:formatCode>
                <c:ptCount val="17"/>
                <c:pt idx="0">
                  <c:v>55</c:v>
                </c:pt>
                <c:pt idx="1">
                  <c:v>56</c:v>
                </c:pt>
                <c:pt idx="2">
                  <c:v>120</c:v>
                </c:pt>
                <c:pt idx="3">
                  <c:v>316</c:v>
                </c:pt>
                <c:pt idx="4">
                  <c:v>719.2</c:v>
                </c:pt>
                <c:pt idx="5">
                  <c:v>1343</c:v>
                </c:pt>
                <c:pt idx="6">
                  <c:v>1934.1</c:v>
                </c:pt>
                <c:pt idx="7">
                  <c:v>2208.5</c:v>
                </c:pt>
                <c:pt idx="8">
                  <c:v>2068.5</c:v>
                </c:pt>
                <c:pt idx="9">
                  <c:v>1601.7</c:v>
                </c:pt>
                <c:pt idx="10">
                  <c:v>1040.4000000000001</c:v>
                </c:pt>
                <c:pt idx="11">
                  <c:v>592.29999999999995</c:v>
                </c:pt>
                <c:pt idx="12">
                  <c:v>285.5</c:v>
                </c:pt>
                <c:pt idx="13">
                  <c:v>128.6</c:v>
                </c:pt>
                <c:pt idx="14">
                  <c:v>13.6</c:v>
                </c:pt>
                <c:pt idx="15">
                  <c:v>6</c:v>
                </c:pt>
                <c:pt idx="16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4488"/>
        <c:axId val="215191352"/>
      </c:scatterChart>
      <c:valAx>
        <c:axId val="215194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U1,B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435892388451445"/>
              <c:y val="0.9064581510644502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5191352"/>
        <c:crosses val="autoZero"/>
        <c:crossBetween val="midCat"/>
      </c:valAx>
      <c:valAx>
        <c:axId val="215191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I,c^-1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369144408554E-2"/>
              <c:y val="7.2329334941021173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519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997375328084"/>
          <c:y val="3.9225482960385881E-2"/>
          <c:w val="0.78226137357830272"/>
          <c:h val="0.846810804825945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we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"/>
          </c:errBars>
          <c:xVal>
            <c:numRef>
              <c:f>Лист1!$B$11:$X$11</c:f>
              <c:numCache>
                <c:formatCode>0.00</c:formatCode>
                <c:ptCount val="23"/>
                <c:pt idx="0">
                  <c:v>0</c:v>
                </c:pt>
                <c:pt idx="1">
                  <c:v>0.87</c:v>
                </c:pt>
                <c:pt idx="2">
                  <c:v>1.22</c:v>
                </c:pt>
                <c:pt idx="3">
                  <c:v>1.48</c:v>
                </c:pt>
                <c:pt idx="4">
                  <c:v>1.54</c:v>
                </c:pt>
                <c:pt idx="5">
                  <c:v>1.88</c:v>
                </c:pt>
                <c:pt idx="6">
                  <c:v>2.39</c:v>
                </c:pt>
                <c:pt idx="7">
                  <c:v>2.88</c:v>
                </c:pt>
                <c:pt idx="8">
                  <c:v>3.28</c:v>
                </c:pt>
                <c:pt idx="9">
                  <c:v>3.08</c:v>
                </c:pt>
                <c:pt idx="10">
                  <c:v>2.64</c:v>
                </c:pt>
                <c:pt idx="11">
                  <c:v>2.77</c:v>
                </c:pt>
                <c:pt idx="12">
                  <c:v>2.14</c:v>
                </c:pt>
                <c:pt idx="13">
                  <c:v>2.2400000000000002</c:v>
                </c:pt>
                <c:pt idx="14">
                  <c:v>3.72</c:v>
                </c:pt>
                <c:pt idx="15">
                  <c:v>4.1100000000000003</c:v>
                </c:pt>
                <c:pt idx="16">
                  <c:v>4.45</c:v>
                </c:pt>
                <c:pt idx="17">
                  <c:v>4.7699999999999996</c:v>
                </c:pt>
                <c:pt idx="18">
                  <c:v>5.04</c:v>
                </c:pt>
                <c:pt idx="19">
                  <c:v>5.3</c:v>
                </c:pt>
                <c:pt idx="20">
                  <c:v>5.49</c:v>
                </c:pt>
                <c:pt idx="21">
                  <c:v>5.66</c:v>
                </c:pt>
                <c:pt idx="22">
                  <c:v>5.8</c:v>
                </c:pt>
              </c:numCache>
            </c:numRef>
          </c:xVal>
          <c:yVal>
            <c:numRef>
              <c:f>Лист1!$B$12:$X$12</c:f>
              <c:numCache>
                <c:formatCode>0.0</c:formatCode>
                <c:ptCount val="23"/>
                <c:pt idx="0">
                  <c:v>588.4</c:v>
                </c:pt>
                <c:pt idx="1">
                  <c:v>572.79999999999995</c:v>
                </c:pt>
                <c:pt idx="2">
                  <c:v>571.4</c:v>
                </c:pt>
                <c:pt idx="3">
                  <c:v>561</c:v>
                </c:pt>
                <c:pt idx="4">
                  <c:v>545.79999999999995</c:v>
                </c:pt>
                <c:pt idx="5">
                  <c:v>524.70000000000005</c:v>
                </c:pt>
                <c:pt idx="6">
                  <c:v>452.4</c:v>
                </c:pt>
                <c:pt idx="7">
                  <c:v>475.1</c:v>
                </c:pt>
                <c:pt idx="8">
                  <c:v>520.9</c:v>
                </c:pt>
                <c:pt idx="9">
                  <c:v>504.4</c:v>
                </c:pt>
                <c:pt idx="10">
                  <c:v>448</c:v>
                </c:pt>
                <c:pt idx="11">
                  <c:v>465</c:v>
                </c:pt>
                <c:pt idx="12">
                  <c:v>476.1</c:v>
                </c:pt>
                <c:pt idx="13">
                  <c:v>463.7</c:v>
                </c:pt>
                <c:pt idx="14">
                  <c:v>550.20000000000005</c:v>
                </c:pt>
                <c:pt idx="15">
                  <c:v>564.6</c:v>
                </c:pt>
                <c:pt idx="16">
                  <c:v>574.1</c:v>
                </c:pt>
                <c:pt idx="17">
                  <c:v>584</c:v>
                </c:pt>
                <c:pt idx="18">
                  <c:v>575.4</c:v>
                </c:pt>
                <c:pt idx="19">
                  <c:v>581</c:v>
                </c:pt>
                <c:pt idx="20">
                  <c:v>587.70000000000005</c:v>
                </c:pt>
                <c:pt idx="21">
                  <c:v>578.6</c:v>
                </c:pt>
                <c:pt idx="22">
                  <c:v>589.79999999999995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0960"/>
        <c:axId val="215187432"/>
      </c:scatterChart>
      <c:valAx>
        <c:axId val="215190960"/>
        <c:scaling>
          <c:orientation val="minMax"/>
          <c:max val="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ru-RU"/>
                  <a:t>мм</a:t>
                </a:r>
                <a:r>
                  <a:rPr lang="en-US"/>
                  <a:t>/c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302209098862637"/>
              <c:y val="0.945734400510981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5187432"/>
        <c:crosses val="autoZero"/>
        <c:crossBetween val="midCat"/>
      </c:valAx>
      <c:valAx>
        <c:axId val="215187432"/>
        <c:scaling>
          <c:orientation val="minMax"/>
          <c:max val="600"/>
          <c:min val="44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 i="0" baseline="0"/>
                  <a:t>I,c^-1</a:t>
                </a:r>
                <a:endParaRPr lang="ru-RU" sz="900" b="1" i="0" baseline="0"/>
              </a:p>
            </c:rich>
          </c:tx>
          <c:layout>
            <c:manualLayout>
              <c:xMode val="edge"/>
              <c:yMode val="edge"/>
              <c:x val="2.2222222222222223E-2"/>
              <c:y val="3.806761374889981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519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69554673037"/>
          <c:y val="3.9407090995831014E-2"/>
          <c:w val="0.77723106538687547"/>
          <c:h val="0.863848475456298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percentage"/>
            <c:noEndCap val="0"/>
            <c:val val="0.30000000000000004"/>
          </c:errBars>
          <c:xVal>
            <c:numRef>
              <c:f>Лист1!$B$17:$V$17</c:f>
              <c:numCache>
                <c:formatCode>0.00</c:formatCode>
                <c:ptCount val="21"/>
                <c:pt idx="0">
                  <c:v>0.87</c:v>
                </c:pt>
                <c:pt idx="1">
                  <c:v>1.23</c:v>
                </c:pt>
                <c:pt idx="2">
                  <c:v>1.48</c:v>
                </c:pt>
                <c:pt idx="3">
                  <c:v>1.55</c:v>
                </c:pt>
                <c:pt idx="4">
                  <c:v>1.9</c:v>
                </c:pt>
                <c:pt idx="5">
                  <c:v>2.38</c:v>
                </c:pt>
                <c:pt idx="6">
                  <c:v>2.86</c:v>
                </c:pt>
                <c:pt idx="7">
                  <c:v>3.31</c:v>
                </c:pt>
                <c:pt idx="8">
                  <c:v>3.67</c:v>
                </c:pt>
                <c:pt idx="9">
                  <c:v>4.13</c:v>
                </c:pt>
                <c:pt idx="10">
                  <c:v>4.4800000000000004</c:v>
                </c:pt>
                <c:pt idx="11">
                  <c:v>3.07</c:v>
                </c:pt>
                <c:pt idx="12">
                  <c:v>2.0699999999999998</c:v>
                </c:pt>
                <c:pt idx="13">
                  <c:v>2.2599999999999998</c:v>
                </c:pt>
                <c:pt idx="14">
                  <c:v>2.13</c:v>
                </c:pt>
                <c:pt idx="15">
                  <c:v>2.17</c:v>
                </c:pt>
                <c:pt idx="16">
                  <c:v>2.59</c:v>
                </c:pt>
                <c:pt idx="17">
                  <c:v>4.7699999999999996</c:v>
                </c:pt>
                <c:pt idx="18">
                  <c:v>2.79</c:v>
                </c:pt>
                <c:pt idx="19">
                  <c:v>2.7</c:v>
                </c:pt>
                <c:pt idx="20">
                  <c:v>3.1</c:v>
                </c:pt>
              </c:numCache>
            </c:numRef>
          </c:xVal>
          <c:yVal>
            <c:numRef>
              <c:f>Лист1!$B$18:$V$18</c:f>
              <c:numCache>
                <c:formatCode>0.0</c:formatCode>
                <c:ptCount val="21"/>
                <c:pt idx="0">
                  <c:v>3353.6</c:v>
                </c:pt>
                <c:pt idx="1">
                  <c:v>3350</c:v>
                </c:pt>
                <c:pt idx="2">
                  <c:v>3329.6</c:v>
                </c:pt>
                <c:pt idx="3">
                  <c:v>3297.6</c:v>
                </c:pt>
                <c:pt idx="4">
                  <c:v>3208.5</c:v>
                </c:pt>
                <c:pt idx="5">
                  <c:v>2952</c:v>
                </c:pt>
                <c:pt idx="6">
                  <c:v>3050.3</c:v>
                </c:pt>
                <c:pt idx="7">
                  <c:v>3245.7</c:v>
                </c:pt>
                <c:pt idx="8">
                  <c:v>3279.1</c:v>
                </c:pt>
                <c:pt idx="9">
                  <c:v>3345.4</c:v>
                </c:pt>
                <c:pt idx="10">
                  <c:v>3341.8</c:v>
                </c:pt>
                <c:pt idx="11">
                  <c:v>3146.1</c:v>
                </c:pt>
                <c:pt idx="12">
                  <c:v>3114.8</c:v>
                </c:pt>
                <c:pt idx="13">
                  <c:v>2981.2</c:v>
                </c:pt>
                <c:pt idx="14">
                  <c:v>3072.4</c:v>
                </c:pt>
                <c:pt idx="15">
                  <c:v>3041.3</c:v>
                </c:pt>
                <c:pt idx="16">
                  <c:v>2902.1</c:v>
                </c:pt>
                <c:pt idx="17">
                  <c:v>3352.5</c:v>
                </c:pt>
                <c:pt idx="18">
                  <c:v>2978.9</c:v>
                </c:pt>
                <c:pt idx="19">
                  <c:v>2945.8</c:v>
                </c:pt>
                <c:pt idx="20">
                  <c:v>3153.3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0176"/>
        <c:axId val="215188608"/>
      </c:scatterChart>
      <c:valAx>
        <c:axId val="215190176"/>
        <c:scaling>
          <c:orientation val="minMax"/>
          <c:max val="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ru-RU"/>
                  <a:t>мм/с</a:t>
                </a:r>
              </a:p>
            </c:rich>
          </c:tx>
          <c:layout>
            <c:manualLayout>
              <c:xMode val="edge"/>
              <c:yMode val="edge"/>
              <c:x val="0.83139147696663995"/>
              <c:y val="0.9353833487000177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5188608"/>
        <c:crosses val="autoZero"/>
        <c:crossBetween val="midCat"/>
      </c:valAx>
      <c:valAx>
        <c:axId val="215188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I,c^-1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4.2672243575966717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519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521805</xdr:colOff>
      <xdr:row>0</xdr:row>
      <xdr:rowOff>160366</xdr:rowOff>
    </xdr:from>
    <xdr:to>
      <xdr:col>26</xdr:col>
      <xdr:colOff>414131</xdr:colOff>
      <xdr:row>8</xdr:row>
      <xdr:rowOff>140804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265043</xdr:colOff>
      <xdr:row>20</xdr:row>
      <xdr:rowOff>182217</xdr:rowOff>
    </xdr:from>
    <xdr:to>
      <xdr:col>8</xdr:col>
      <xdr:colOff>546652</xdr:colOff>
      <xdr:row>39</xdr:row>
      <xdr:rowOff>157370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480393</xdr:colOff>
      <xdr:row>20</xdr:row>
      <xdr:rowOff>165652</xdr:rowOff>
    </xdr:from>
    <xdr:to>
      <xdr:col>18</xdr:col>
      <xdr:colOff>149088</xdr:colOff>
      <xdr:row>39</xdr:row>
      <xdr:rowOff>124239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9"/>
  <sheetViews>
    <sheetView tabSelected="1" zoomScale="115" zoomScaleNormal="115" workbookViewId="0">
      <selection activeCell="P4" sqref="P4"/>
    </sheetView>
  </sheetViews>
  <sheetFormatPr defaultRowHeight="15" x14ac:dyDescent="0.25"/>
  <sheetData>
    <row r="3" spans="2:24" x14ac:dyDescent="0.25">
      <c r="B3" s="1">
        <v>1.5</v>
      </c>
      <c r="C3" s="1">
        <v>2</v>
      </c>
      <c r="D3" s="1">
        <v>2.5</v>
      </c>
      <c r="E3" s="1">
        <v>3</v>
      </c>
      <c r="F3" s="1">
        <v>3.5</v>
      </c>
      <c r="G3" s="1">
        <v>4</v>
      </c>
      <c r="H3" s="1">
        <v>4.5</v>
      </c>
      <c r="I3" s="1">
        <v>5</v>
      </c>
      <c r="J3" s="1">
        <v>5.5</v>
      </c>
      <c r="K3" s="1">
        <v>6</v>
      </c>
      <c r="L3" s="1">
        <v>6.5</v>
      </c>
      <c r="M3" s="1">
        <v>7</v>
      </c>
      <c r="N3" s="1">
        <v>7.5</v>
      </c>
      <c r="O3" s="1">
        <v>8</v>
      </c>
      <c r="P3" s="1">
        <v>8.5</v>
      </c>
      <c r="Q3" s="1">
        <v>9</v>
      </c>
      <c r="R3" s="1">
        <v>9.5</v>
      </c>
    </row>
    <row r="4" spans="2:24" x14ac:dyDescent="0.25">
      <c r="B4" s="1">
        <v>55</v>
      </c>
      <c r="C4" s="1">
        <v>56</v>
      </c>
      <c r="D4" s="1">
        <v>120</v>
      </c>
      <c r="E4" s="1">
        <v>316</v>
      </c>
      <c r="F4" s="1">
        <v>719.2</v>
      </c>
      <c r="G4" s="1">
        <v>1343</v>
      </c>
      <c r="H4" s="1">
        <v>1934.1</v>
      </c>
      <c r="I4" s="1">
        <v>2208.5</v>
      </c>
      <c r="J4" s="1">
        <v>2068.5</v>
      </c>
      <c r="K4" s="1">
        <v>1601.7</v>
      </c>
      <c r="L4" s="1">
        <v>1040.4000000000001</v>
      </c>
      <c r="M4" s="1">
        <v>592.29999999999995</v>
      </c>
      <c r="N4" s="1">
        <v>285.5</v>
      </c>
      <c r="O4" s="1">
        <v>128.6</v>
      </c>
      <c r="P4" s="1">
        <v>13.6</v>
      </c>
      <c r="Q4" s="1">
        <v>6</v>
      </c>
      <c r="R4" s="1">
        <v>4.8</v>
      </c>
    </row>
    <row r="5" spans="2:24" x14ac:dyDescent="0.25">
      <c r="B5" s="2">
        <f>100/SQRT(5*B4)</f>
        <v>6.0302268915552721</v>
      </c>
      <c r="C5" s="2">
        <f t="shared" ref="C5:R5" si="0">100/SQRT(5*C4)</f>
        <v>5.9761430466719681</v>
      </c>
      <c r="D5" s="2">
        <f t="shared" si="0"/>
        <v>4.0824829046386304</v>
      </c>
      <c r="E5" s="2">
        <f t="shared" si="0"/>
        <v>2.5157730271331382</v>
      </c>
      <c r="F5" s="2">
        <f t="shared" si="0"/>
        <v>1.6675933649126753</v>
      </c>
      <c r="G5" s="2">
        <f t="shared" si="0"/>
        <v>1.2203291671705663</v>
      </c>
      <c r="H5" s="2">
        <f t="shared" si="0"/>
        <v>1.0168936499509083</v>
      </c>
      <c r="I5" s="2">
        <f t="shared" si="0"/>
        <v>0.95162599312446761</v>
      </c>
      <c r="J5" s="2">
        <f t="shared" si="0"/>
        <v>0.9833027080279908</v>
      </c>
      <c r="K5" s="2">
        <f t="shared" si="0"/>
        <v>1.1174405060830197</v>
      </c>
      <c r="L5" s="2">
        <f t="shared" si="0"/>
        <v>1.3864838846795049</v>
      </c>
      <c r="M5" s="2">
        <f t="shared" si="0"/>
        <v>1.8375710134426202</v>
      </c>
      <c r="N5" s="2">
        <f t="shared" si="0"/>
        <v>2.6467440262434412</v>
      </c>
      <c r="O5" s="2">
        <f t="shared" si="0"/>
        <v>3.9436150336254951</v>
      </c>
      <c r="P5" s="2">
        <f t="shared" si="0"/>
        <v>12.126781251816649</v>
      </c>
      <c r="Q5" s="2">
        <f t="shared" si="0"/>
        <v>18.257418583505537</v>
      </c>
      <c r="R5" s="2">
        <f t="shared" si="0"/>
        <v>20.412414523193153</v>
      </c>
    </row>
    <row r="11" spans="2:24" x14ac:dyDescent="0.25">
      <c r="B11" s="2">
        <v>0</v>
      </c>
      <c r="C11" s="2">
        <v>0.87</v>
      </c>
      <c r="D11" s="2">
        <v>1.22</v>
      </c>
      <c r="E11" s="2">
        <v>1.48</v>
      </c>
      <c r="F11" s="2">
        <v>1.54</v>
      </c>
      <c r="G11" s="2">
        <v>1.88</v>
      </c>
      <c r="H11" s="2">
        <v>2.39</v>
      </c>
      <c r="I11" s="2">
        <v>2.88</v>
      </c>
      <c r="J11" s="2">
        <v>3.28</v>
      </c>
      <c r="K11" s="2">
        <v>3.08</v>
      </c>
      <c r="L11" s="2">
        <v>2.64</v>
      </c>
      <c r="M11" s="2">
        <v>2.77</v>
      </c>
      <c r="N11" s="2">
        <v>2.14</v>
      </c>
      <c r="O11" s="2">
        <v>2.2400000000000002</v>
      </c>
      <c r="P11" s="2">
        <v>3.72</v>
      </c>
      <c r="Q11" s="2">
        <v>4.1100000000000003</v>
      </c>
      <c r="R11" s="2">
        <v>4.45</v>
      </c>
      <c r="S11" s="2">
        <v>4.7699999999999996</v>
      </c>
      <c r="T11" s="2">
        <v>5.04</v>
      </c>
      <c r="U11" s="2">
        <v>5.3</v>
      </c>
      <c r="V11" s="2">
        <v>5.49</v>
      </c>
      <c r="W11" s="2">
        <v>5.66</v>
      </c>
      <c r="X11" s="2">
        <v>5.8</v>
      </c>
    </row>
    <row r="12" spans="2:24" x14ac:dyDescent="0.25">
      <c r="B12" s="1">
        <v>588.4</v>
      </c>
      <c r="C12" s="1">
        <v>572.79999999999995</v>
      </c>
      <c r="D12" s="1">
        <v>571.4</v>
      </c>
      <c r="E12" s="1">
        <v>561</v>
      </c>
      <c r="F12" s="1">
        <v>545.79999999999995</v>
      </c>
      <c r="G12" s="1">
        <v>524.70000000000005</v>
      </c>
      <c r="H12" s="1">
        <v>452.4</v>
      </c>
      <c r="I12" s="1">
        <v>475.1</v>
      </c>
      <c r="J12" s="1">
        <v>520.9</v>
      </c>
      <c r="K12" s="1">
        <v>504.4</v>
      </c>
      <c r="L12" s="1">
        <v>448</v>
      </c>
      <c r="M12" s="1">
        <v>465</v>
      </c>
      <c r="N12" s="1">
        <v>476.1</v>
      </c>
      <c r="O12" s="1">
        <v>463.7</v>
      </c>
      <c r="P12" s="1">
        <v>550.20000000000005</v>
      </c>
      <c r="Q12" s="1">
        <v>564.6</v>
      </c>
      <c r="R12" s="1">
        <v>574.1</v>
      </c>
      <c r="S12" s="1">
        <v>584</v>
      </c>
      <c r="T12" s="1">
        <v>575.4</v>
      </c>
      <c r="U12" s="1">
        <v>581</v>
      </c>
      <c r="V12" s="1">
        <v>587.70000000000005</v>
      </c>
      <c r="W12" s="1">
        <v>578.6</v>
      </c>
      <c r="X12" s="1">
        <v>589.79999999999995</v>
      </c>
    </row>
    <row r="13" spans="2:24" x14ac:dyDescent="0.25">
      <c r="B13" s="3">
        <f>100/SQRT(20*B12)</f>
        <v>0.92182539920602424</v>
      </c>
      <c r="C13" s="3">
        <f t="shared" ref="C13:X13" si="1">100/SQRT(20*C12)</f>
        <v>0.93429386593991981</v>
      </c>
      <c r="D13" s="3">
        <f t="shared" si="1"/>
        <v>0.93543773292914023</v>
      </c>
      <c r="E13" s="3">
        <f t="shared" si="1"/>
        <v>0.94406864006170121</v>
      </c>
      <c r="F13" s="3">
        <f t="shared" si="1"/>
        <v>0.95712406644257786</v>
      </c>
      <c r="G13" s="3">
        <f t="shared" si="1"/>
        <v>0.97617902109570454</v>
      </c>
      <c r="H13" s="3">
        <f t="shared" si="1"/>
        <v>1.0512928338279501</v>
      </c>
      <c r="I13" s="3">
        <f t="shared" si="1"/>
        <v>1.0258703714131627</v>
      </c>
      <c r="J13" s="3">
        <f t="shared" si="1"/>
        <v>0.97973319619507993</v>
      </c>
      <c r="K13" s="3">
        <f t="shared" si="1"/>
        <v>0.99562882866690883</v>
      </c>
      <c r="L13" s="3">
        <f t="shared" si="1"/>
        <v>1.0564428184106458</v>
      </c>
      <c r="M13" s="3">
        <f t="shared" si="1"/>
        <v>1.0369516947304254</v>
      </c>
      <c r="N13" s="3">
        <f t="shared" si="1"/>
        <v>1.0247924365022427</v>
      </c>
      <c r="O13" s="3">
        <f t="shared" si="1"/>
        <v>1.0384042434766869</v>
      </c>
      <c r="P13" s="3">
        <f t="shared" si="1"/>
        <v>0.9532892796759983</v>
      </c>
      <c r="Q13" s="3">
        <f t="shared" si="1"/>
        <v>0.94105404383884028</v>
      </c>
      <c r="R13" s="3">
        <f t="shared" si="1"/>
        <v>0.93323545243669559</v>
      </c>
      <c r="S13" s="3">
        <f t="shared" si="1"/>
        <v>0.92529151274700661</v>
      </c>
      <c r="T13" s="3">
        <f t="shared" si="1"/>
        <v>0.93218062786957845</v>
      </c>
      <c r="U13" s="3">
        <f t="shared" si="1"/>
        <v>0.92767731347413873</v>
      </c>
      <c r="V13" s="3">
        <f t="shared" si="1"/>
        <v>0.92237422152080917</v>
      </c>
      <c r="W13" s="3">
        <f t="shared" si="1"/>
        <v>0.92959929891878346</v>
      </c>
      <c r="X13" s="3">
        <f t="shared" si="1"/>
        <v>0.92073068717432782</v>
      </c>
    </row>
    <row r="17" spans="2:22" x14ac:dyDescent="0.25">
      <c r="B17" s="2">
        <v>0.87</v>
      </c>
      <c r="C17" s="2">
        <v>1.23</v>
      </c>
      <c r="D17" s="2">
        <v>1.48</v>
      </c>
      <c r="E17" s="2">
        <v>1.55</v>
      </c>
      <c r="F17" s="2">
        <v>1.9</v>
      </c>
      <c r="G17" s="2">
        <v>2.38</v>
      </c>
      <c r="H17" s="2">
        <v>2.86</v>
      </c>
      <c r="I17" s="2">
        <v>3.31</v>
      </c>
      <c r="J17" s="2">
        <v>3.67</v>
      </c>
      <c r="K17" s="2">
        <v>4.13</v>
      </c>
      <c r="L17" s="2">
        <v>4.4800000000000004</v>
      </c>
      <c r="M17" s="2">
        <v>3.07</v>
      </c>
      <c r="N17" s="2">
        <v>2.0699999999999998</v>
      </c>
      <c r="O17" s="2">
        <v>2.2599999999999998</v>
      </c>
      <c r="P17" s="2">
        <v>2.13</v>
      </c>
      <c r="Q17" s="2">
        <v>2.17</v>
      </c>
      <c r="R17" s="2">
        <v>2.59</v>
      </c>
      <c r="S17" s="2">
        <v>4.7699999999999996</v>
      </c>
      <c r="T17" s="2">
        <v>2.79</v>
      </c>
      <c r="U17" s="2">
        <v>2.7</v>
      </c>
      <c r="V17" s="2">
        <v>3.1</v>
      </c>
    </row>
    <row r="18" spans="2:22" x14ac:dyDescent="0.25">
      <c r="B18" s="1">
        <v>3353.6</v>
      </c>
      <c r="C18" s="1">
        <v>3350</v>
      </c>
      <c r="D18" s="1">
        <v>3329.6</v>
      </c>
      <c r="E18" s="1">
        <v>3297.6</v>
      </c>
      <c r="F18" s="1">
        <v>3208.5</v>
      </c>
      <c r="G18" s="1">
        <v>2952</v>
      </c>
      <c r="H18" s="1">
        <v>3050.3</v>
      </c>
      <c r="I18" s="1">
        <v>3245.7</v>
      </c>
      <c r="J18" s="1">
        <v>3279.1</v>
      </c>
      <c r="K18" s="1">
        <v>3345.4</v>
      </c>
      <c r="L18" s="1">
        <v>3341.8</v>
      </c>
      <c r="M18" s="1">
        <v>3146.1</v>
      </c>
      <c r="N18" s="1">
        <v>3114.8</v>
      </c>
      <c r="O18" s="1">
        <v>2981.2</v>
      </c>
      <c r="P18" s="1">
        <v>3072.4</v>
      </c>
      <c r="Q18" s="1">
        <v>3041.3</v>
      </c>
      <c r="R18" s="1">
        <v>2902.1</v>
      </c>
      <c r="S18" s="1">
        <v>3352.5</v>
      </c>
      <c r="T18" s="1">
        <v>2978.9</v>
      </c>
      <c r="U18" s="1">
        <v>2945.8</v>
      </c>
      <c r="V18" s="1">
        <v>3153.3</v>
      </c>
    </row>
    <row r="19" spans="2:22" x14ac:dyDescent="0.25">
      <c r="B19" s="3">
        <f>100/SQRT(20*B18)</f>
        <v>0.38612628950950967</v>
      </c>
      <c r="C19" s="3">
        <f t="shared" ref="C19:V19" si="2">100/SQRT(20*C18)</f>
        <v>0.38633370464312794</v>
      </c>
      <c r="D19" s="3">
        <f t="shared" si="2"/>
        <v>0.38751540404347218</v>
      </c>
      <c r="E19" s="3">
        <f t="shared" si="2"/>
        <v>0.38939109459666477</v>
      </c>
      <c r="F19" s="3">
        <f t="shared" si="2"/>
        <v>0.3947607635826938</v>
      </c>
      <c r="G19" s="3">
        <f t="shared" si="2"/>
        <v>0.41155399860399566</v>
      </c>
      <c r="H19" s="3">
        <f t="shared" si="2"/>
        <v>0.40486825402558563</v>
      </c>
      <c r="I19" s="3">
        <f t="shared" si="2"/>
        <v>0.39249200477398832</v>
      </c>
      <c r="J19" s="3">
        <f t="shared" si="2"/>
        <v>0.39048798144323438</v>
      </c>
      <c r="K19" s="3">
        <f t="shared" si="2"/>
        <v>0.3865992221538691</v>
      </c>
      <c r="L19" s="3">
        <f t="shared" si="2"/>
        <v>0.38680740076705883</v>
      </c>
      <c r="M19" s="3">
        <f t="shared" si="2"/>
        <v>0.39865640017401099</v>
      </c>
      <c r="N19" s="3">
        <f t="shared" si="2"/>
        <v>0.40065440241355876</v>
      </c>
      <c r="O19" s="3">
        <f t="shared" si="2"/>
        <v>0.40953351214698869</v>
      </c>
      <c r="P19" s="3">
        <f t="shared" si="2"/>
        <v>0.40340950244533769</v>
      </c>
      <c r="Q19" s="3">
        <f t="shared" si="2"/>
        <v>0.4054668668750821</v>
      </c>
      <c r="R19" s="3">
        <f t="shared" si="2"/>
        <v>0.41507713991524248</v>
      </c>
      <c r="S19" s="3">
        <f t="shared" si="2"/>
        <v>0.38618963090899489</v>
      </c>
      <c r="T19" s="3">
        <f t="shared" si="2"/>
        <v>0.40969158145668461</v>
      </c>
      <c r="U19" s="3">
        <f t="shared" si="2"/>
        <v>0.41198686804547219</v>
      </c>
      <c r="V19" s="3">
        <f t="shared" si="2"/>
        <v>0.39820100956348492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2014-09-20T11:57:40Z</dcterms:modified>
</cp:coreProperties>
</file>