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1"/>
  </bookViews>
  <sheets>
    <sheet name="Радар" sheetId="2" r:id="rId1"/>
    <sheet name="Missiles" sheetId="3" r:id="rId2"/>
  </sheets>
  <calcPr calcId="125725"/>
</workbook>
</file>

<file path=xl/calcChain.xml><?xml version="1.0" encoding="utf-8"?>
<calcChain xmlns="http://schemas.openxmlformats.org/spreadsheetml/2006/main">
  <c r="H3" i="3"/>
  <c r="H4"/>
  <c r="H5"/>
  <c r="H6"/>
  <c r="H7"/>
  <c r="H8"/>
  <c r="H9"/>
  <c r="H10"/>
  <c r="H11"/>
  <c r="H2"/>
  <c r="F8" i="2"/>
  <c r="F5"/>
  <c r="F4"/>
  <c r="F3"/>
  <c r="E4"/>
  <c r="E5"/>
  <c r="E6"/>
  <c r="E7"/>
  <c r="E8"/>
  <c r="E9"/>
  <c r="E10"/>
  <c r="E11"/>
  <c r="D4"/>
  <c r="D5"/>
  <c r="D6"/>
  <c r="D7"/>
  <c r="D8"/>
  <c r="D9"/>
  <c r="D10"/>
  <c r="D11"/>
  <c r="E3"/>
  <c r="D3"/>
</calcChain>
</file>

<file path=xl/sharedStrings.xml><?xml version="1.0" encoding="utf-8"?>
<sst xmlns="http://schemas.openxmlformats.org/spreadsheetml/2006/main" count="34" uniqueCount="34">
  <si>
    <t>Тип</t>
  </si>
  <si>
    <t>Сила</t>
  </si>
  <si>
    <t>Мин</t>
  </si>
  <si>
    <t>Макс</t>
  </si>
  <si>
    <t>Скрытность</t>
  </si>
  <si>
    <t>Обнаружение</t>
  </si>
  <si>
    <t>Scout</t>
  </si>
  <si>
    <t>Recon</t>
  </si>
  <si>
    <t>EMC</t>
  </si>
  <si>
    <t>Fighter</t>
  </si>
  <si>
    <t>Bomber</t>
  </si>
  <si>
    <t>Command</t>
  </si>
  <si>
    <t>Guard</t>
  </si>
  <si>
    <t>Support</t>
  </si>
  <si>
    <t>LR</t>
  </si>
  <si>
    <t>Boost</t>
  </si>
  <si>
    <t>Name</t>
  </si>
  <si>
    <t>Acceleration</t>
  </si>
  <si>
    <t>DropImpulse</t>
  </si>
  <si>
    <t>turnSpeed</t>
  </si>
  <si>
    <t>aimCone</t>
  </si>
  <si>
    <t>explosionRange</t>
  </si>
  <si>
    <t>explosionTime</t>
  </si>
  <si>
    <t>MaxRange</t>
  </si>
  <si>
    <t>Hunter</t>
  </si>
  <si>
    <t>Metheor</t>
  </si>
  <si>
    <t>Interseptor</t>
  </si>
  <si>
    <t>Bombardier</t>
  </si>
  <si>
    <t>ShieldBraker</t>
  </si>
  <si>
    <t>Unitary</t>
  </si>
  <si>
    <t>Sprute</t>
  </si>
  <si>
    <t>Nuke</t>
  </si>
  <si>
    <t>Thunderbolth</t>
  </si>
  <si>
    <t>Dragontooth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</si>
</sst>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F9" sqref="F9"/>
    </sheetView>
  </sheetViews>
  <sheetFormatPr defaultRowHeight="15"/>
  <sheetData>
    <row r="1" spans="1:6">
      <c r="A1" t="s">
        <v>0</v>
      </c>
      <c r="B1" t="s">
        <v>1</v>
      </c>
      <c r="C1" t="s">
        <v>4</v>
      </c>
      <c r="D1" t="s">
        <v>5</v>
      </c>
      <c r="F1" t="s">
        <v>15</v>
      </c>
    </row>
    <row r="2" spans="1:6">
      <c r="D2" t="s">
        <v>2</v>
      </c>
      <c r="E2" t="s">
        <v>3</v>
      </c>
    </row>
    <row r="3" spans="1:6">
      <c r="A3" t="s">
        <v>6</v>
      </c>
      <c r="B3">
        <v>1</v>
      </c>
      <c r="C3">
        <v>0.8</v>
      </c>
      <c r="D3">
        <f>B3*1.35</f>
        <v>1.35</v>
      </c>
      <c r="E3">
        <f>B3*0.8</f>
        <v>0.8</v>
      </c>
      <c r="F3">
        <f>C3*1.2</f>
        <v>0.96</v>
      </c>
    </row>
    <row r="4" spans="1:6">
      <c r="A4" t="s">
        <v>7</v>
      </c>
      <c r="B4">
        <v>0.8</v>
      </c>
      <c r="C4">
        <v>0.7</v>
      </c>
      <c r="D4">
        <f t="shared" ref="D4:D11" si="0">B4*1.35</f>
        <v>1.08</v>
      </c>
      <c r="E4">
        <f t="shared" ref="E4:E11" si="1">B4*0.8</f>
        <v>0.64000000000000012</v>
      </c>
      <c r="F4">
        <f>C4*1.4</f>
        <v>0.97999999999999987</v>
      </c>
    </row>
    <row r="5" spans="1:6">
      <c r="A5" t="s">
        <v>8</v>
      </c>
      <c r="B5">
        <v>0.9</v>
      </c>
      <c r="C5">
        <v>0.6</v>
      </c>
      <c r="D5">
        <f t="shared" si="0"/>
        <v>1.2150000000000001</v>
      </c>
      <c r="E5">
        <f t="shared" si="1"/>
        <v>0.72000000000000008</v>
      </c>
      <c r="F5">
        <f>C5*1.6</f>
        <v>0.96</v>
      </c>
    </row>
    <row r="6" spans="1:6">
      <c r="A6" t="s">
        <v>9</v>
      </c>
      <c r="B6">
        <v>0.8</v>
      </c>
      <c r="C6">
        <v>0.5</v>
      </c>
      <c r="D6">
        <f t="shared" si="0"/>
        <v>1.08</v>
      </c>
      <c r="E6">
        <f t="shared" si="1"/>
        <v>0.64000000000000012</v>
      </c>
    </row>
    <row r="7" spans="1:6">
      <c r="A7" t="s">
        <v>10</v>
      </c>
      <c r="B7">
        <v>0.5</v>
      </c>
      <c r="C7">
        <v>0.4</v>
      </c>
      <c r="D7">
        <f t="shared" si="0"/>
        <v>0.67500000000000004</v>
      </c>
      <c r="E7">
        <f t="shared" si="1"/>
        <v>0.4</v>
      </c>
    </row>
    <row r="8" spans="1:6">
      <c r="A8" t="s">
        <v>11</v>
      </c>
      <c r="B8">
        <v>0.8</v>
      </c>
      <c r="C8">
        <v>0.45</v>
      </c>
      <c r="D8">
        <f t="shared" si="0"/>
        <v>1.08</v>
      </c>
      <c r="E8">
        <f t="shared" si="1"/>
        <v>0.64000000000000012</v>
      </c>
      <c r="F8">
        <f>C8*1.8</f>
        <v>0.81</v>
      </c>
    </row>
    <row r="9" spans="1:6">
      <c r="A9" t="s">
        <v>12</v>
      </c>
      <c r="B9">
        <v>0.8</v>
      </c>
      <c r="C9">
        <v>0.2</v>
      </c>
      <c r="D9">
        <f t="shared" si="0"/>
        <v>1.08</v>
      </c>
      <c r="E9">
        <f t="shared" si="1"/>
        <v>0.64000000000000012</v>
      </c>
    </row>
    <row r="10" spans="1:6">
      <c r="A10" t="s">
        <v>13</v>
      </c>
      <c r="B10">
        <v>0.6</v>
      </c>
      <c r="C10">
        <v>0.1</v>
      </c>
      <c r="D10">
        <f t="shared" si="0"/>
        <v>0.81</v>
      </c>
      <c r="E10">
        <f t="shared" si="1"/>
        <v>0.48</v>
      </c>
    </row>
    <row r="11" spans="1:6">
      <c r="A11" t="s">
        <v>14</v>
      </c>
      <c r="B11">
        <v>0.7</v>
      </c>
      <c r="C11">
        <v>0.3</v>
      </c>
      <c r="D11">
        <f t="shared" si="0"/>
        <v>0.94499999999999995</v>
      </c>
      <c r="E11">
        <f t="shared" si="1"/>
        <v>0.55999999999999994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C5" sqref="C5"/>
    </sheetView>
  </sheetViews>
  <sheetFormatPr defaultRowHeight="15"/>
  <cols>
    <col min="1" max="1" width="15.42578125" customWidth="1"/>
    <col min="6" max="6" width="14.85546875" customWidth="1"/>
    <col min="7" max="7" width="15" customWidth="1"/>
    <col min="8" max="8" width="12.42578125" customWidth="1"/>
  </cols>
  <sheetData>
    <row r="1" spans="1:8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22</v>
      </c>
      <c r="G1" t="s">
        <v>21</v>
      </c>
      <c r="H1" t="s">
        <v>23</v>
      </c>
    </row>
    <row r="2" spans="1:8">
      <c r="A2" t="s">
        <v>24</v>
      </c>
      <c r="B2">
        <v>20</v>
      </c>
      <c r="C2">
        <v>400</v>
      </c>
      <c r="D2">
        <v>120</v>
      </c>
      <c r="E2">
        <v>90</v>
      </c>
      <c r="F2">
        <v>30</v>
      </c>
      <c r="G2">
        <v>0</v>
      </c>
      <c r="H2">
        <f>((B2*F2*F2)/2)-G2</f>
        <v>9000</v>
      </c>
    </row>
    <row r="3" spans="1:8">
      <c r="A3" t="s">
        <v>25</v>
      </c>
      <c r="B3">
        <v>40</v>
      </c>
      <c r="C3">
        <v>400</v>
      </c>
      <c r="D3">
        <v>30</v>
      </c>
      <c r="E3">
        <v>60</v>
      </c>
      <c r="F3">
        <v>20</v>
      </c>
      <c r="G3">
        <v>0</v>
      </c>
      <c r="H3">
        <f>((B3*F3*F3)/2)-G3</f>
        <v>8000</v>
      </c>
    </row>
    <row r="4" spans="1:8">
      <c r="A4" t="s">
        <v>26</v>
      </c>
      <c r="B4">
        <v>30</v>
      </c>
      <c r="C4">
        <v>400</v>
      </c>
      <c r="D4">
        <v>90</v>
      </c>
      <c r="E4">
        <v>30</v>
      </c>
      <c r="F4">
        <v>20</v>
      </c>
      <c r="G4">
        <v>0</v>
      </c>
      <c r="H4">
        <f>((B4*F4*F4)/2)-G4</f>
        <v>6000</v>
      </c>
    </row>
    <row r="5" spans="1:8">
      <c r="A5" t="s">
        <v>27</v>
      </c>
      <c r="B5">
        <v>50</v>
      </c>
      <c r="C5">
        <v>500</v>
      </c>
      <c r="D5">
        <v>0</v>
      </c>
      <c r="E5">
        <v>0</v>
      </c>
      <c r="F5">
        <v>15</v>
      </c>
      <c r="G5">
        <v>0</v>
      </c>
      <c r="H5">
        <f>((B5*F5*F5)/2)-G5</f>
        <v>5625</v>
      </c>
    </row>
    <row r="6" spans="1:8">
      <c r="A6" t="s">
        <v>28</v>
      </c>
      <c r="B6">
        <v>30</v>
      </c>
      <c r="C6">
        <v>4000</v>
      </c>
      <c r="D6">
        <v>15</v>
      </c>
      <c r="E6">
        <v>120</v>
      </c>
      <c r="F6">
        <v>30</v>
      </c>
      <c r="G6">
        <v>100</v>
      </c>
      <c r="H6">
        <f>((B6*F6*F6)/2)-G6</f>
        <v>13400</v>
      </c>
    </row>
    <row r="7" spans="1:8">
      <c r="A7" t="s">
        <v>29</v>
      </c>
      <c r="B7">
        <v>20</v>
      </c>
      <c r="C7">
        <v>4000</v>
      </c>
      <c r="D7">
        <v>10</v>
      </c>
      <c r="E7">
        <v>90</v>
      </c>
      <c r="F7">
        <v>30</v>
      </c>
      <c r="G7">
        <v>0</v>
      </c>
      <c r="H7">
        <f>((B7*F7*F7)/2)-G7</f>
        <v>9000</v>
      </c>
    </row>
    <row r="8" spans="1:8">
      <c r="A8" t="s">
        <v>30</v>
      </c>
      <c r="B8">
        <v>30</v>
      </c>
      <c r="C8">
        <v>4000</v>
      </c>
      <c r="D8">
        <v>30</v>
      </c>
      <c r="E8">
        <v>90</v>
      </c>
      <c r="F8">
        <v>30</v>
      </c>
      <c r="G8">
        <v>200</v>
      </c>
      <c r="H8">
        <f>((B8*F8*F8)/2)-G8</f>
        <v>13300</v>
      </c>
    </row>
    <row r="9" spans="1:8">
      <c r="A9" t="s">
        <v>31</v>
      </c>
      <c r="B9">
        <v>10</v>
      </c>
      <c r="C9">
        <v>4000</v>
      </c>
      <c r="D9">
        <v>5</v>
      </c>
      <c r="E9">
        <v>120</v>
      </c>
      <c r="F9">
        <v>60</v>
      </c>
      <c r="G9">
        <v>200</v>
      </c>
      <c r="H9">
        <f>((B9*F9*F9)/2)-G9</f>
        <v>17800</v>
      </c>
    </row>
    <row r="10" spans="1:8">
      <c r="A10" t="s">
        <v>32</v>
      </c>
      <c r="B10">
        <v>20</v>
      </c>
      <c r="C10">
        <v>4000</v>
      </c>
      <c r="D10">
        <v>15</v>
      </c>
      <c r="E10">
        <v>90</v>
      </c>
      <c r="F10">
        <v>30</v>
      </c>
      <c r="G10">
        <v>150</v>
      </c>
      <c r="H10">
        <f>((B10*F10*F10)/2)-G10</f>
        <v>8850</v>
      </c>
    </row>
    <row r="11" spans="1:8">
      <c r="A11" t="s">
        <v>33</v>
      </c>
      <c r="B11">
        <v>15</v>
      </c>
      <c r="C11">
        <v>4000</v>
      </c>
      <c r="D11">
        <v>30</v>
      </c>
      <c r="E11">
        <v>180</v>
      </c>
      <c r="F11">
        <v>40</v>
      </c>
      <c r="G11">
        <v>0</v>
      </c>
      <c r="H11">
        <f>((B11*F11*F11)/2)-G11</f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Радар</vt:lpstr>
      <vt:lpstr>Missiles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2017-10-26T23:20:45Z</dcterms:modified>
</cp:coreProperties>
</file>