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n\Desktop\3 курс\РИПС\Лаба 2\lab02\"/>
    </mc:Choice>
  </mc:AlternateContent>
  <xr:revisionPtr revIDLastSave="0" documentId="13_ncr:1_{1A45E6FB-30BF-426D-8C4D-95F18CBE9A3D}" xr6:coauthVersionLast="47" xr6:coauthVersionMax="47" xr10:uidLastSave="{00000000-0000-0000-0000-000000000000}"/>
  <bookViews>
    <workbookView xWindow="-108" yWindow="-108" windowWidth="23256" windowHeight="12576" xr2:uid="{6A647744-AF50-4019-B82A-5BC24B37287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K13" i="1" s="1"/>
  <c r="J14" i="1"/>
  <c r="K14" i="1" s="1"/>
  <c r="J15" i="1"/>
  <c r="K15" i="1" s="1"/>
  <c r="J16" i="1"/>
  <c r="K16" i="1" s="1"/>
  <c r="J17" i="1"/>
  <c r="K17" i="1" s="1"/>
  <c r="J12" i="1"/>
  <c r="K12" i="1" s="1"/>
  <c r="F13" i="1"/>
  <c r="G13" i="1" s="1"/>
  <c r="F14" i="1"/>
  <c r="G14" i="1" s="1"/>
  <c r="F15" i="1"/>
  <c r="G15" i="1" s="1"/>
  <c r="F16" i="1"/>
  <c r="G16" i="1" s="1"/>
  <c r="F17" i="1"/>
  <c r="G17" i="1" s="1"/>
  <c r="F12" i="1"/>
  <c r="G12" i="1" s="1"/>
  <c r="F6" i="1"/>
  <c r="G6" i="1" s="1"/>
  <c r="K6" i="1"/>
  <c r="L6" i="1" s="1"/>
  <c r="F5" i="1"/>
  <c r="G5" i="1" s="1"/>
  <c r="K5" i="1"/>
  <c r="L5" i="1" s="1"/>
  <c r="K4" i="1"/>
  <c r="L4" i="1" s="1"/>
  <c r="F4" i="1"/>
  <c r="G4" i="1" s="1"/>
</calcChain>
</file>

<file path=xl/sharedStrings.xml><?xml version="1.0" encoding="utf-8"?>
<sst xmlns="http://schemas.openxmlformats.org/spreadsheetml/2006/main" count="36" uniqueCount="20">
  <si>
    <t xml:space="preserve">размерность задачи </t>
  </si>
  <si>
    <t xml:space="preserve">время выполнения последовательной программы </t>
  </si>
  <si>
    <t xml:space="preserve">время выполнения </t>
  </si>
  <si>
    <t xml:space="preserve">ускорение </t>
  </si>
  <si>
    <t>эффективность</t>
  </si>
  <si>
    <t xml:space="preserve">Ускорение </t>
  </si>
  <si>
    <t xml:space="preserve">параллельная программа на 2 процессорах </t>
  </si>
  <si>
    <t xml:space="preserve">параллельные вычисления на двух процессорах </t>
  </si>
  <si>
    <t>example 1_3</t>
  </si>
  <si>
    <t>example 1_4</t>
  </si>
  <si>
    <t>example 1_6</t>
  </si>
  <si>
    <t>task03_2</t>
  </si>
  <si>
    <t xml:space="preserve">с оптимизацией </t>
  </si>
  <si>
    <t xml:space="preserve">параллельные вычисления на 4 процессорах </t>
  </si>
  <si>
    <t>1000*1000</t>
  </si>
  <si>
    <t>500*500</t>
  </si>
  <si>
    <t>task03_3</t>
  </si>
  <si>
    <t>10000*10000</t>
  </si>
  <si>
    <t>Задание</t>
  </si>
  <si>
    <t xml:space="preserve">оптимизация последовательной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</si>
</sst>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 style="medium">
        <color auto="1"/>
      </right>
      <top style="thick">
        <color auto="1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/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0" fillId="0" borderId="5" xfId="0" applyBorder="1" applyAlignment="1">
      <alignment wrapText="1"/>
    </xf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164" fontId="0" fillId="2" borderId="10" xfId="0" applyNumberFormat="1" applyFill="1" applyBorder="1"/>
    <xf numFmtId="164" fontId="0" fillId="2" borderId="11" xfId="0" applyNumberFormat="1" applyFill="1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2" fontId="0" fillId="0" borderId="12" xfId="0" applyNumberFormat="1" applyBorder="1"/>
    <xf numFmtId="9" fontId="0" fillId="0" borderId="2" xfId="1" applyFont="1" applyBorder="1"/>
    <xf numFmtId="9" fontId="0" fillId="0" borderId="0" xfId="1" applyFont="1" applyBorder="1"/>
    <xf numFmtId="9" fontId="0" fillId="0" borderId="7" xfId="1" applyFon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3" borderId="1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4" borderId="21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0" borderId="0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8" xfId="0" applyFill="1" applyBorder="1" applyAlignment="1">
      <alignment vertical="top" wrapText="1"/>
    </xf>
    <xf numFmtId="164" fontId="0" fillId="2" borderId="25" xfId="0" applyNumberForma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Графики зависимости времени выполнения оптимизированной и неоптимизированной версий алгоритма 2</a:t>
            </a:r>
            <a:r>
              <a:rPr lang="en-US" sz="1400" b="0" i="0" u="none" strike="noStrike" baseline="0"/>
              <a:t> </a:t>
            </a:r>
            <a:r>
              <a:rPr lang="ru-RU" sz="1400" b="0" i="0" u="none" strike="noStrike" baseline="0"/>
              <a:t>на двух процессорах</a:t>
            </a:r>
          </a:p>
        </c:rich>
      </c:tx>
      <c:layout>
        <c:manualLayout>
          <c:xMode val="edge"/>
          <c:yMode val="edge"/>
          <c:x val="0.2576528871391076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Оптимизация отключена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Лист1!$C$12:$C$14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Лист1!$E$12:$E$14</c:f>
              <c:numCache>
                <c:formatCode>0.000000</c:formatCode>
                <c:ptCount val="3"/>
                <c:pt idx="0">
                  <c:v>10.2453</c:v>
                </c:pt>
                <c:pt idx="1">
                  <c:v>36.385599999999997</c:v>
                </c:pt>
                <c:pt idx="2">
                  <c:v>2785.59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F-42B1-A5A4-A34EED2508CB}"/>
            </c:ext>
          </c:extLst>
        </c:ser>
        <c:ser>
          <c:idx val="1"/>
          <c:order val="1"/>
          <c:tx>
            <c:v>Оптимизация  включена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Лист1!$C$12:$C$14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Лист1!$H$12:$H$14</c:f>
              <c:numCache>
                <c:formatCode>0.000000</c:formatCode>
                <c:ptCount val="3"/>
                <c:pt idx="0">
                  <c:v>11.2645</c:v>
                </c:pt>
                <c:pt idx="1">
                  <c:v>29.128399999999999</c:v>
                </c:pt>
                <c:pt idx="2">
                  <c:v>2233.88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F-42B1-A5A4-A34EED25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157384"/>
        <c:axId val="476158040"/>
      </c:lineChart>
      <c:catAx>
        <c:axId val="47615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158040"/>
        <c:crosses val="autoZero"/>
        <c:auto val="1"/>
        <c:lblAlgn val="ctr"/>
        <c:lblOffset val="100"/>
        <c:noMultiLvlLbl val="0"/>
      </c:catAx>
      <c:valAx>
        <c:axId val="4761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15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Графики зависимости времени выполнения оптимизированной и неоптимизированной версий алгоритма 2</a:t>
            </a:r>
            <a:r>
              <a:rPr lang="en-US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на 4 процессорах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Оптимизация отключена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Лист1!$C$12:$C$14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Лист1!$I$12:$I$14</c:f>
              <c:numCache>
                <c:formatCode>0.000000</c:formatCode>
                <c:ptCount val="3"/>
                <c:pt idx="0">
                  <c:v>10.6233</c:v>
                </c:pt>
                <c:pt idx="1">
                  <c:v>33.238700000000001</c:v>
                </c:pt>
                <c:pt idx="2">
                  <c:v>2783.34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0-4ADC-88D9-C4742230E2B7}"/>
            </c:ext>
          </c:extLst>
        </c:ser>
        <c:ser>
          <c:idx val="1"/>
          <c:order val="1"/>
          <c:tx>
            <c:v>Оптимизация включена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Лист1!$C$12:$C$14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Лист1!$L$12:$L$14</c:f>
              <c:numCache>
                <c:formatCode>0.000000</c:formatCode>
                <c:ptCount val="3"/>
                <c:pt idx="0">
                  <c:v>10.1853</c:v>
                </c:pt>
                <c:pt idx="1">
                  <c:v>33.783200000000001</c:v>
                </c:pt>
                <c:pt idx="2">
                  <c:v>2267.67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0-4ADC-88D9-C4742230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91720"/>
        <c:axId val="480293688"/>
      </c:lineChart>
      <c:catAx>
        <c:axId val="48029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93688"/>
        <c:crosses val="autoZero"/>
        <c:auto val="1"/>
        <c:lblAlgn val="ctr"/>
        <c:lblOffset val="100"/>
        <c:noMultiLvlLbl val="0"/>
      </c:catAx>
      <c:valAx>
        <c:axId val="48029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291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Графики зависимости времени выполнения оптимизированной и неоптимизированной версий алгоритма 3</a:t>
            </a:r>
            <a:r>
              <a:rPr lang="en-US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на двух процессорах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4473913691562812"/>
          <c:y val="7.8917010064404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8055560752184953"/>
          <c:y val="0.35672849845474902"/>
          <c:w val="0.59144354519287312"/>
          <c:h val="0.35195246586140244"/>
        </c:manualLayout>
      </c:layout>
      <c:lineChart>
        <c:grouping val="standard"/>
        <c:varyColors val="0"/>
        <c:ser>
          <c:idx val="0"/>
          <c:order val="0"/>
          <c:tx>
            <c:v>Оптимизация включена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Лист1!$C$15:$C$17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Лист1!$E$15:$E$17</c:f>
              <c:numCache>
                <c:formatCode>0.000000</c:formatCode>
                <c:ptCount val="3"/>
                <c:pt idx="0">
                  <c:v>11.7563</c:v>
                </c:pt>
                <c:pt idx="1">
                  <c:v>30.7668</c:v>
                </c:pt>
                <c:pt idx="2">
                  <c:v>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F-4010-98EA-043A20758D07}"/>
            </c:ext>
          </c:extLst>
        </c:ser>
        <c:ser>
          <c:idx val="1"/>
          <c:order val="1"/>
          <c:tx>
            <c:v>Оптимизация отключена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Лист1!$C$15:$C$17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Лист1!$H$15:$H$17</c:f>
              <c:numCache>
                <c:formatCode>0.000000</c:formatCode>
                <c:ptCount val="3"/>
                <c:pt idx="0">
                  <c:v>11.1928</c:v>
                </c:pt>
                <c:pt idx="1">
                  <c:v>31.134799999999998</c:v>
                </c:pt>
                <c:pt idx="2">
                  <c:v>2234.5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F-4010-98EA-043A2075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13048"/>
        <c:axId val="550607472"/>
      </c:lineChart>
      <c:catAx>
        <c:axId val="55061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607472"/>
        <c:crosses val="autoZero"/>
        <c:auto val="1"/>
        <c:lblAlgn val="ctr"/>
        <c:lblOffset val="100"/>
        <c:noMultiLvlLbl val="0"/>
      </c:catAx>
      <c:valAx>
        <c:axId val="5506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613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Графики зависимости времени выполнения оптимизированной и неоптимизированной версий алгоритма 3</a:t>
            </a:r>
            <a:r>
              <a:rPr lang="en-US" sz="1800" b="0" i="0" baseline="0">
                <a:effectLst/>
              </a:rPr>
              <a:t> </a:t>
            </a:r>
            <a:r>
              <a:rPr lang="ru-RU" sz="1800" b="0" i="0" baseline="0">
                <a:effectLst/>
              </a:rPr>
              <a:t>на 4 процессорах</a:t>
            </a:r>
          </a:p>
          <a:p>
            <a:pPr>
              <a:defRPr/>
            </a:pP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Оптимизация включена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Лист1!$C$15:$C$17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Лист1!$I$15:$I$17</c:f>
              <c:numCache>
                <c:formatCode>0.000000</c:formatCode>
                <c:ptCount val="3"/>
                <c:pt idx="0">
                  <c:v>10.239800000000001</c:v>
                </c:pt>
                <c:pt idx="1">
                  <c:v>33.987200000000001</c:v>
                </c:pt>
                <c:pt idx="2">
                  <c:v>2736.65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3-4C88-8EAC-3DC425DE6237}"/>
            </c:ext>
          </c:extLst>
        </c:ser>
        <c:ser>
          <c:idx val="1"/>
          <c:order val="1"/>
          <c:tx>
            <c:v>Оптимизация отключена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Лист1!$C$15:$C$17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Лист1!$L$15:$L$17</c:f>
              <c:numCache>
                <c:formatCode>0.000000</c:formatCode>
                <c:ptCount val="3"/>
                <c:pt idx="0">
                  <c:v>10.987299999999999</c:v>
                </c:pt>
                <c:pt idx="1">
                  <c:v>32.326700000000002</c:v>
                </c:pt>
                <c:pt idx="2">
                  <c:v>2876.35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3-4C88-8EAC-3DC425DE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97304"/>
        <c:axId val="550600584"/>
      </c:lineChart>
      <c:catAx>
        <c:axId val="55059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600584"/>
        <c:crosses val="autoZero"/>
        <c:auto val="1"/>
        <c:lblAlgn val="ctr"/>
        <c:lblOffset val="100"/>
        <c:noMultiLvlLbl val="0"/>
      </c:catAx>
      <c:valAx>
        <c:axId val="55060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597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Зависимость ускорения от количества исходных данных при выполнении базового параллельного алгоритма 2 умножения матриц (в </a:t>
            </a:r>
            <a:r>
              <a:rPr lang="en-US" sz="1400" b="0" i="0" u="none" strike="noStrike" baseline="0"/>
              <a:t>n%)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процессора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Лист1!$C$12:$C$14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Лист1!$F$12:$F$14</c:f>
              <c:numCache>
                <c:formatCode>0%</c:formatCode>
                <c:ptCount val="3"/>
                <c:pt idx="0">
                  <c:v>0.80382224044195871</c:v>
                </c:pt>
                <c:pt idx="1">
                  <c:v>0.82883888131568551</c:v>
                </c:pt>
                <c:pt idx="2">
                  <c:v>0.99919227165519697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2-4AE1-AD55-39A4179962E0}"/>
            </c:ext>
          </c:extLst>
        </c:ser>
        <c:ser>
          <c:idx val="1"/>
          <c:order val="1"/>
          <c:tx>
            <c:v>4 процессора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Лист1!$C$12:$C$14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Лист1!$J$12:$J$14</c:f>
              <c:numCache>
                <c:formatCode>0%</c:formatCode>
                <c:ptCount val="3"/>
                <c:pt idx="0">
                  <c:v>0.77522050586917435</c:v>
                </c:pt>
                <c:pt idx="1">
                  <c:v>0.90730985267173503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2-4AE1-AD55-39A41799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87136"/>
        <c:axId val="550589104"/>
      </c:lineChart>
      <c:catAx>
        <c:axId val="5505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589104"/>
        <c:crosses val="autoZero"/>
        <c:auto val="1"/>
        <c:lblAlgn val="ctr"/>
        <c:lblOffset val="100"/>
        <c:noMultiLvlLbl val="0"/>
      </c:catAx>
      <c:valAx>
        <c:axId val="5505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587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ускорения от количества исходных данных при выполнении базового параллельного алгоритма 3 умножения матриц (в </a:t>
            </a:r>
            <a:r>
              <a:rPr lang="en-US" sz="1800" b="0" i="0" baseline="0">
                <a:effectLst/>
              </a:rPr>
              <a:t>n%)</a:t>
            </a:r>
          </a:p>
          <a:p>
            <a:pPr>
              <a:defRPr/>
            </a:pPr>
            <a:endParaRPr lang="ru-RU">
              <a:effectLst/>
            </a:endParaRPr>
          </a:p>
        </c:rich>
      </c:tx>
      <c:layout>
        <c:manualLayout>
          <c:xMode val="edge"/>
          <c:yMode val="edge"/>
          <c:x val="2.7299476516662889E-2"/>
          <c:y val="1.291792978138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0530881801581471"/>
          <c:y val="0.41965649945637307"/>
          <c:w val="0.83326661854628215"/>
          <c:h val="0.19399252352947935"/>
        </c:manualLayout>
      </c:layout>
      <c:lineChart>
        <c:grouping val="standard"/>
        <c:varyColors val="0"/>
        <c:ser>
          <c:idx val="0"/>
          <c:order val="0"/>
          <c:tx>
            <c:v>2 процессора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Лист1!$C$15:$C$17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Лист1!$F$15:$F$17</c:f>
              <c:numCache>
                <c:formatCode>0%</c:formatCode>
                <c:ptCount val="3"/>
                <c:pt idx="0">
                  <c:v>0.69736226533858436</c:v>
                </c:pt>
                <c:pt idx="1">
                  <c:v>0.99245290377939865</c:v>
                </c:pt>
                <c:pt idx="2">
                  <c:v>1.0430927449513836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E-42FC-9791-97FDF91B0E9A}"/>
            </c:ext>
          </c:extLst>
        </c:ser>
        <c:ser>
          <c:idx val="1"/>
          <c:order val="1"/>
          <c:tx>
            <c:v>4 процессора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Лист1!$C$15:$C$17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Лист1!$J$15:$J$17</c:f>
              <c:numCache>
                <c:formatCode>0%</c:formatCode>
                <c:ptCount val="3"/>
                <c:pt idx="0">
                  <c:v>0.80064063751245129</c:v>
                </c:pt>
                <c:pt idx="1">
                  <c:v>0.89841469729780621</c:v>
                </c:pt>
                <c:pt idx="2">
                  <c:v>1.019213271700802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E-42FC-9791-97FDF91B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417936"/>
        <c:axId val="581414984"/>
      </c:lineChart>
      <c:catAx>
        <c:axId val="5814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414984"/>
        <c:crosses val="autoZero"/>
        <c:auto val="1"/>
        <c:lblAlgn val="ctr"/>
        <c:lblOffset val="100"/>
        <c:noMultiLvlLbl val="0"/>
      </c:catAx>
      <c:valAx>
        <c:axId val="58141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417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9344108798517"/>
          <c:y val="0.87890480023521589"/>
          <c:w val="0.41107615506338441"/>
          <c:h val="7.3785205776009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</a:t>
            </a:r>
            <a:r>
              <a:rPr lang="ru-RU" baseline="0"/>
              <a:t> между последовательной, последовательной с оптимизацией и параллельной на 2 потоках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511383769759463"/>
          <c:y val="0.12609680622220124"/>
          <c:w val="0.78754520767303471"/>
          <c:h val="0.60681752776670761"/>
        </c:manualLayout>
      </c:layout>
      <c:lineChart>
        <c:grouping val="standard"/>
        <c:varyColors val="0"/>
        <c:ser>
          <c:idx val="0"/>
          <c:order val="0"/>
          <c:tx>
            <c:v>Последовательное без оптимизации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Лист1!$C$12:$C$14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Лист1!$D$12:$D$14</c:f>
              <c:numCache>
                <c:formatCode>0.000000</c:formatCode>
                <c:ptCount val="3"/>
                <c:pt idx="0">
                  <c:v>8.2354000000000003</c:v>
                </c:pt>
                <c:pt idx="1">
                  <c:v>30.157800000000002</c:v>
                </c:pt>
                <c:pt idx="2">
                  <c:v>2783.34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3-4862-B765-37D29CCDC3F3}"/>
            </c:ext>
          </c:extLst>
        </c:ser>
        <c:ser>
          <c:idx val="1"/>
          <c:order val="1"/>
          <c:tx>
            <c:v>Параллельное на 2 процессорах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Лист1!$C$12:$C$14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Лист1!$E$12:$E$14</c:f>
              <c:numCache>
                <c:formatCode>0.000000</c:formatCode>
                <c:ptCount val="3"/>
                <c:pt idx="0">
                  <c:v>10.2453</c:v>
                </c:pt>
                <c:pt idx="1">
                  <c:v>36.385599999999997</c:v>
                </c:pt>
                <c:pt idx="2">
                  <c:v>2785.59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3-4862-B765-37D29CCDC3F3}"/>
            </c:ext>
          </c:extLst>
        </c:ser>
        <c:ser>
          <c:idx val="2"/>
          <c:order val="2"/>
          <c:tx>
            <c:v>Последовательное с оптимизацией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Лист1!$C$12:$C$14</c:f>
              <c:strCache>
                <c:ptCount val="3"/>
                <c:pt idx="0">
                  <c:v>500*500</c:v>
                </c:pt>
                <c:pt idx="1">
                  <c:v>1000*1000</c:v>
                </c:pt>
                <c:pt idx="2">
                  <c:v>10000*10000</c:v>
                </c:pt>
              </c:strCache>
            </c:strRef>
          </c:cat>
          <c:val>
            <c:numRef>
              <c:f>Лист1!$M$12:$M$14</c:f>
              <c:numCache>
                <c:formatCode>0.000000</c:formatCode>
                <c:ptCount val="3"/>
                <c:pt idx="0">
                  <c:v>10.087199999999999</c:v>
                </c:pt>
                <c:pt idx="1">
                  <c:v>32.213799999999999</c:v>
                </c:pt>
                <c:pt idx="2">
                  <c:v>1237.67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3-4862-B765-37D29CCD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897432"/>
        <c:axId val="569895792"/>
      </c:lineChart>
      <c:catAx>
        <c:axId val="56989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895792"/>
        <c:crosses val="autoZero"/>
        <c:auto val="1"/>
        <c:lblAlgn val="ctr"/>
        <c:lblOffset val="100"/>
        <c:noMultiLvlLbl val="0"/>
      </c:catAx>
      <c:valAx>
        <c:axId val="5698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897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17</xdr:row>
      <xdr:rowOff>156210</xdr:rowOff>
    </xdr:from>
    <xdr:to>
      <xdr:col>6</xdr:col>
      <xdr:colOff>640080</xdr:colOff>
      <xdr:row>34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B67A37-3E34-4424-9176-15B3CF597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17</xdr:row>
      <xdr:rowOff>118110</xdr:rowOff>
    </xdr:from>
    <xdr:to>
      <xdr:col>12</xdr:col>
      <xdr:colOff>182880</xdr:colOff>
      <xdr:row>34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EE799A3-D2E7-4E3E-B5E0-A45BD07B1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586740</xdr:colOff>
      <xdr:row>35</xdr:row>
      <xdr:rowOff>15240</xdr:rowOff>
    </xdr:from>
    <xdr:to>
      <xdr:col>7</xdr:col>
      <xdr:colOff>30480</xdr:colOff>
      <xdr:row>52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F7E6377-7557-4999-AB60-963E098E9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425824</xdr:colOff>
      <xdr:row>35</xdr:row>
      <xdr:rowOff>62753</xdr:rowOff>
    </xdr:from>
    <xdr:to>
      <xdr:col>12</xdr:col>
      <xdr:colOff>152400</xdr:colOff>
      <xdr:row>52</xdr:row>
      <xdr:rowOff>8965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447029C-BEE4-4D54-B849-04A7D0A6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784411</xdr:colOff>
      <xdr:row>54</xdr:row>
      <xdr:rowOff>17929</xdr:rowOff>
    </xdr:from>
    <xdr:to>
      <xdr:col>6</xdr:col>
      <xdr:colOff>757517</xdr:colOff>
      <xdr:row>69</xdr:row>
      <xdr:rowOff>71718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DCC7F6C-091C-406D-851C-42FBF1AEE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416858</xdr:colOff>
      <xdr:row>53</xdr:row>
      <xdr:rowOff>152398</xdr:rowOff>
    </xdr:from>
    <xdr:to>
      <xdr:col>12</xdr:col>
      <xdr:colOff>143435</xdr:colOff>
      <xdr:row>70</xdr:row>
      <xdr:rowOff>8964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AE87EFA-27BC-4872-9D66-55B576163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457199</xdr:colOff>
      <xdr:row>70</xdr:row>
      <xdr:rowOff>160866</xdr:rowOff>
    </xdr:from>
    <xdr:to>
      <xdr:col>12</xdr:col>
      <xdr:colOff>753533</xdr:colOff>
      <xdr:row>91</xdr:row>
      <xdr:rowOff>186265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B80020-8CE4-4C86-910C-4AD74ABCA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1DC4-4940-4A49-AB80-B4BD880BF106}">
  <dimension ref="A1:P105"/>
  <sheetViews>
    <sheetView tabSelected="1" zoomScale="90" zoomScaleNormal="90" workbookViewId="0">
      <selection activeCell="M17" sqref="C10:M17"/>
    </sheetView>
  </sheetViews>
  <sheetFormatPr defaultRowHeight="14.4" x14ac:dyDescent="0.3"/>
  <cols>
    <col min="1" max="1" width="11.33203125" bestFit="1" customWidth="1"/>
    <col min="2" max="2" width="11.33203125" customWidth="1"/>
    <col min="3" max="3" width="14.44140625" customWidth="1"/>
    <col min="4" max="4" width="29.77734375" customWidth="1"/>
    <col min="5" max="5" width="12.6640625" bestFit="1" customWidth="1"/>
    <col min="6" max="6" width="10.44140625" bestFit="1" customWidth="1"/>
    <col min="7" max="7" width="14.5546875" customWidth="1"/>
    <col min="8" max="8" width="16.6640625" customWidth="1"/>
    <col min="9" max="9" width="18" customWidth="1"/>
    <col min="10" max="10" width="11" customWidth="1"/>
    <col min="11" max="11" width="14.6640625" customWidth="1"/>
    <col min="12" max="12" width="15.33203125" customWidth="1"/>
    <col min="13" max="13" width="17.88671875" bestFit="1" customWidth="1"/>
  </cols>
  <sheetData>
    <row r="1" spans="1:16" ht="15" thickBot="1" x14ac:dyDescent="0.35"/>
    <row r="2" spans="1:16" ht="43.8" thickTop="1" x14ac:dyDescent="0.3">
      <c r="A2" t="s">
        <v>18</v>
      </c>
      <c r="C2" s="23" t="s">
        <v>0</v>
      </c>
      <c r="D2" s="4" t="s">
        <v>1</v>
      </c>
      <c r="E2" s="48" t="s">
        <v>7</v>
      </c>
      <c r="F2" s="49"/>
      <c r="G2" s="50"/>
      <c r="H2" s="4"/>
      <c r="I2" s="3" t="s">
        <v>1</v>
      </c>
      <c r="J2" s="51" t="s">
        <v>6</v>
      </c>
      <c r="K2" s="52"/>
      <c r="L2" s="53"/>
      <c r="M2" s="1"/>
    </row>
    <row r="3" spans="1:16" ht="43.8" thickBot="1" x14ac:dyDescent="0.35">
      <c r="C3" s="24"/>
      <c r="D3" s="7"/>
      <c r="E3" s="27" t="s">
        <v>2</v>
      </c>
      <c r="F3" s="7" t="s">
        <v>3</v>
      </c>
      <c r="G3" s="28" t="s">
        <v>4</v>
      </c>
      <c r="H3" s="7"/>
      <c r="I3" s="6"/>
      <c r="J3" s="27" t="s">
        <v>2</v>
      </c>
      <c r="K3" s="7" t="s">
        <v>5</v>
      </c>
      <c r="L3" s="9" t="s">
        <v>4</v>
      </c>
    </row>
    <row r="4" spans="1:16" ht="15" thickTop="1" x14ac:dyDescent="0.3">
      <c r="A4" t="s">
        <v>8</v>
      </c>
      <c r="C4" s="38">
        <v>1000000</v>
      </c>
      <c r="D4" s="5">
        <v>7.3979999999999997</v>
      </c>
      <c r="E4" s="29">
        <v>7.2358000000000002</v>
      </c>
      <c r="F4" s="20">
        <f>D4/E4</f>
        <v>1.0224163188590065</v>
      </c>
      <c r="G4" s="35">
        <f>F4/2</f>
        <v>0.51120815942950326</v>
      </c>
      <c r="H4" s="20"/>
      <c r="I4" s="19">
        <v>13.948</v>
      </c>
      <c r="J4" s="41">
        <v>8.2165999999999997</v>
      </c>
      <c r="K4" s="20">
        <f>I4/J4</f>
        <v>1.6975391281065162</v>
      </c>
      <c r="L4" s="21">
        <f>K4/2</f>
        <v>0.8487695640532581</v>
      </c>
    </row>
    <row r="5" spans="1:16" x14ac:dyDescent="0.3">
      <c r="A5" t="s">
        <v>9</v>
      </c>
      <c r="C5" s="39">
        <v>1000000</v>
      </c>
      <c r="D5" s="8">
        <v>10.0852</v>
      </c>
      <c r="E5" s="31">
        <v>7.9352999999999998</v>
      </c>
      <c r="F5" s="15">
        <f>D5/E5</f>
        <v>1.2709286353382985</v>
      </c>
      <c r="G5" s="36">
        <f>F5/2</f>
        <v>0.63546431766914924</v>
      </c>
      <c r="H5" s="15"/>
      <c r="I5" s="10">
        <v>8.3574000000000002</v>
      </c>
      <c r="J5" s="31">
        <v>6.3365</v>
      </c>
      <c r="K5" s="15">
        <f>I5/J5</f>
        <v>1.3189300086798705</v>
      </c>
      <c r="L5" s="16">
        <f>K5/2</f>
        <v>0.65946500433993527</v>
      </c>
      <c r="M5" s="2"/>
      <c r="N5" s="2"/>
      <c r="O5" s="2"/>
      <c r="P5" s="2"/>
    </row>
    <row r="6" spans="1:16" ht="15" thickBot="1" x14ac:dyDescent="0.35">
      <c r="A6" t="s">
        <v>10</v>
      </c>
      <c r="C6" s="40">
        <v>1000000</v>
      </c>
      <c r="D6" s="13">
        <v>8.0105000000000004</v>
      </c>
      <c r="E6" s="33">
        <v>7.4722999999999997</v>
      </c>
      <c r="F6" s="17">
        <f>D6/E6</f>
        <v>1.0720260160860779</v>
      </c>
      <c r="G6" s="37">
        <f>F6/2</f>
        <v>0.53601300804303897</v>
      </c>
      <c r="H6" s="17"/>
      <c r="I6" s="12">
        <v>12.6951</v>
      </c>
      <c r="J6" s="33">
        <v>7.3997999999999999</v>
      </c>
      <c r="K6" s="17">
        <f>I6/J6</f>
        <v>1.7156004216330172</v>
      </c>
      <c r="L6" s="18">
        <f>K6/2</f>
        <v>0.85780021081650859</v>
      </c>
      <c r="M6" s="2"/>
      <c r="N6" s="2"/>
      <c r="O6" s="2"/>
      <c r="P6" s="2"/>
    </row>
    <row r="7" spans="1:16" ht="15" thickTop="1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5" thickBot="1" x14ac:dyDescent="0.3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4.4" customHeight="1" thickTop="1" thickBot="1" x14ac:dyDescent="0.35">
      <c r="C10" s="23"/>
      <c r="D10" s="4"/>
      <c r="E10" s="54" t="s">
        <v>7</v>
      </c>
      <c r="F10" s="55"/>
      <c r="G10" s="55"/>
      <c r="H10" s="56"/>
      <c r="I10" s="54" t="s">
        <v>13</v>
      </c>
      <c r="J10" s="55"/>
      <c r="K10" s="55"/>
      <c r="L10" s="57"/>
      <c r="N10" s="2"/>
      <c r="O10" s="2"/>
      <c r="P10" s="2"/>
    </row>
    <row r="11" spans="1:16" ht="29.4" customHeight="1" thickTop="1" thickBot="1" x14ac:dyDescent="0.35">
      <c r="C11" s="24" t="s">
        <v>0</v>
      </c>
      <c r="D11" s="7" t="s">
        <v>1</v>
      </c>
      <c r="E11" s="27" t="s">
        <v>2</v>
      </c>
      <c r="F11" s="58" t="s">
        <v>3</v>
      </c>
      <c r="G11" s="58" t="s">
        <v>4</v>
      </c>
      <c r="H11" s="59" t="s">
        <v>12</v>
      </c>
      <c r="I11" s="60" t="s">
        <v>2</v>
      </c>
      <c r="J11" s="58" t="s">
        <v>3</v>
      </c>
      <c r="K11" s="58" t="s">
        <v>4</v>
      </c>
      <c r="L11" s="61" t="s">
        <v>12</v>
      </c>
      <c r="M11" s="62" t="s">
        <v>19</v>
      </c>
      <c r="N11" s="2"/>
      <c r="O11" s="2"/>
      <c r="P11" s="2"/>
    </row>
    <row r="12" spans="1:16" ht="15.6" thickTop="1" thickBot="1" x14ac:dyDescent="0.35">
      <c r="A12" t="s">
        <v>11</v>
      </c>
      <c r="C12" s="63" t="s">
        <v>15</v>
      </c>
      <c r="D12" s="5">
        <v>8.2354000000000003</v>
      </c>
      <c r="E12" s="29">
        <v>10.2453</v>
      </c>
      <c r="F12" s="42">
        <f>D12/E12</f>
        <v>0.80382224044195871</v>
      </c>
      <c r="G12" s="5">
        <f>F12/2</f>
        <v>0.40191112022097936</v>
      </c>
      <c r="H12" s="30">
        <v>11.2645</v>
      </c>
      <c r="I12" s="29">
        <v>10.6233</v>
      </c>
      <c r="J12" s="42">
        <f>D12/I12</f>
        <v>0.77522050586917435</v>
      </c>
      <c r="K12" s="5">
        <f>J12/4</f>
        <v>0.19380512646729359</v>
      </c>
      <c r="L12" s="22">
        <v>10.1853</v>
      </c>
      <c r="M12" s="45">
        <v>10.087199999999999</v>
      </c>
      <c r="N12" s="2"/>
      <c r="O12" s="2"/>
      <c r="P12" s="2"/>
    </row>
    <row r="13" spans="1:16" ht="15" thickBot="1" x14ac:dyDescent="0.35">
      <c r="C13" s="63" t="s">
        <v>14</v>
      </c>
      <c r="D13" s="8">
        <v>30.157800000000002</v>
      </c>
      <c r="E13" s="31">
        <v>36.385599999999997</v>
      </c>
      <c r="F13" s="43">
        <f>D13/E13</f>
        <v>0.82883888131568551</v>
      </c>
      <c r="G13" s="8">
        <f t="shared" ref="G13:G17" si="0">F13/2</f>
        <v>0.41441944065784275</v>
      </c>
      <c r="H13" s="32">
        <v>29.128399999999999</v>
      </c>
      <c r="I13" s="31">
        <v>33.238700000000001</v>
      </c>
      <c r="J13" s="43">
        <f>D13/I13</f>
        <v>0.90730985267173503</v>
      </c>
      <c r="K13" s="8">
        <f t="shared" ref="K13:K17" si="1">J13/4</f>
        <v>0.22682746316793376</v>
      </c>
      <c r="L13" s="11">
        <v>33.783200000000001</v>
      </c>
      <c r="M13" s="46">
        <v>32.213799999999999</v>
      </c>
      <c r="N13" s="2"/>
      <c r="O13" s="2"/>
      <c r="P13" s="2"/>
    </row>
    <row r="14" spans="1:16" ht="15" thickBot="1" x14ac:dyDescent="0.35">
      <c r="C14" s="25" t="s">
        <v>17</v>
      </c>
      <c r="D14" s="13">
        <v>2783.34</v>
      </c>
      <c r="E14" s="33">
        <v>2785.59</v>
      </c>
      <c r="F14" s="44">
        <f>D14/E14</f>
        <v>0.99919227165519697</v>
      </c>
      <c r="G14" s="13">
        <f t="shared" si="0"/>
        <v>0.49959613582759849</v>
      </c>
      <c r="H14" s="34">
        <v>2233.88</v>
      </c>
      <c r="I14" s="33">
        <v>2783.34</v>
      </c>
      <c r="J14" s="44">
        <f>D14/I14</f>
        <v>1</v>
      </c>
      <c r="K14" s="13">
        <f t="shared" si="1"/>
        <v>0.25</v>
      </c>
      <c r="L14" s="14">
        <v>2267.67</v>
      </c>
      <c r="M14" s="47">
        <v>1237.67</v>
      </c>
      <c r="N14" s="2"/>
      <c r="O14" s="2"/>
      <c r="P14" s="2"/>
    </row>
    <row r="15" spans="1:16" ht="15.6" thickTop="1" thickBot="1" x14ac:dyDescent="0.35">
      <c r="A15" t="s">
        <v>16</v>
      </c>
      <c r="C15" s="63" t="s">
        <v>15</v>
      </c>
      <c r="D15" s="5">
        <v>8.1983999999999995</v>
      </c>
      <c r="E15" s="29">
        <v>11.7563</v>
      </c>
      <c r="F15" s="42">
        <f>D15/E15</f>
        <v>0.69736226533858436</v>
      </c>
      <c r="G15" s="5">
        <f t="shared" si="0"/>
        <v>0.34868113266929218</v>
      </c>
      <c r="H15" s="30">
        <v>11.1928</v>
      </c>
      <c r="I15" s="29">
        <v>10.239800000000001</v>
      </c>
      <c r="J15" s="42">
        <f>D15/I15</f>
        <v>0.80064063751245129</v>
      </c>
      <c r="K15" s="5">
        <f t="shared" si="1"/>
        <v>0.20016015937811282</v>
      </c>
      <c r="L15" s="22">
        <v>10.987299999999999</v>
      </c>
      <c r="M15" s="45">
        <v>7.9871999999999996</v>
      </c>
      <c r="N15" s="2"/>
      <c r="O15" s="2"/>
      <c r="P15" s="2"/>
    </row>
    <row r="16" spans="1:16" ht="15" thickBot="1" x14ac:dyDescent="0.35">
      <c r="C16" s="63" t="s">
        <v>14</v>
      </c>
      <c r="D16" s="8">
        <v>30.534600000000001</v>
      </c>
      <c r="E16" s="31">
        <v>30.7668</v>
      </c>
      <c r="F16" s="43">
        <f>D16/E16</f>
        <v>0.99245290377939865</v>
      </c>
      <c r="G16" s="8">
        <f t="shared" si="0"/>
        <v>0.49622645188969933</v>
      </c>
      <c r="H16" s="32">
        <v>31.134799999999998</v>
      </c>
      <c r="I16" s="31">
        <v>33.987200000000001</v>
      </c>
      <c r="J16" s="43">
        <f>D16/I16</f>
        <v>0.89841469729780621</v>
      </c>
      <c r="K16" s="8">
        <f t="shared" si="1"/>
        <v>0.22460367432445155</v>
      </c>
      <c r="L16" s="11">
        <v>32.326700000000002</v>
      </c>
      <c r="M16" s="46">
        <v>31.326899999999998</v>
      </c>
      <c r="N16" s="2"/>
      <c r="O16" s="2"/>
      <c r="P16" s="2"/>
    </row>
    <row r="17" spans="3:16" ht="15" thickBot="1" x14ac:dyDescent="0.35">
      <c r="C17" s="26" t="s">
        <v>17</v>
      </c>
      <c r="D17" s="13">
        <v>2789.23</v>
      </c>
      <c r="E17" s="33">
        <v>2674</v>
      </c>
      <c r="F17" s="44">
        <f>D17/E17</f>
        <v>1.0430927449513836</v>
      </c>
      <c r="G17" s="13">
        <f t="shared" si="0"/>
        <v>0.5215463724756918</v>
      </c>
      <c r="H17" s="34">
        <v>2234.5</v>
      </c>
      <c r="I17" s="33">
        <v>2736.65</v>
      </c>
      <c r="J17" s="44">
        <f>D17/I17</f>
        <v>1.019213271700802</v>
      </c>
      <c r="K17" s="13">
        <f t="shared" si="1"/>
        <v>0.2548033179252005</v>
      </c>
      <c r="L17" s="14">
        <v>2876.35</v>
      </c>
      <c r="M17" s="47">
        <v>1893</v>
      </c>
      <c r="N17" s="2"/>
      <c r="O17" s="2"/>
      <c r="P17" s="2"/>
    </row>
    <row r="18" spans="3:16" ht="15" thickTop="1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3:16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3:16" x14ac:dyDescent="0.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3:16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3:16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3:16" x14ac:dyDescent="0.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3:16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3:16" x14ac:dyDescent="0.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3:16" x14ac:dyDescent="0.3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3:16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3:16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3:16" x14ac:dyDescent="0.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3:16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3:16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3:16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3:16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3:16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3:16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3:16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3:16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3:16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3:16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3:16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3:16" x14ac:dyDescent="0.3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3:16" x14ac:dyDescent="0.3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3:16" x14ac:dyDescent="0.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3:16" x14ac:dyDescent="0.3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3:16" x14ac:dyDescent="0.3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3:16" x14ac:dyDescent="0.3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3:16" x14ac:dyDescent="0.3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3:16" x14ac:dyDescent="0.3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16" x14ac:dyDescent="0.3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3:16" x14ac:dyDescent="0.3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3:16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3:16" x14ac:dyDescent="0.3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3:16" x14ac:dyDescent="0.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3:16" x14ac:dyDescent="0.3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3:16" x14ac:dyDescent="0.3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3:16" x14ac:dyDescent="0.3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3:16" x14ac:dyDescent="0.3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3:16" x14ac:dyDescent="0.3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3:16" x14ac:dyDescent="0.3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3:16" x14ac:dyDescent="0.3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3:16" x14ac:dyDescent="0.3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3:16" x14ac:dyDescent="0.3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3:16" x14ac:dyDescent="0.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3:16" x14ac:dyDescent="0.3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3:16" x14ac:dyDescent="0.3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3:16" x14ac:dyDescent="0.3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 x14ac:dyDescent="0.3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3:16" x14ac:dyDescent="0.3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3:16" x14ac:dyDescent="0.3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3:16" x14ac:dyDescent="0.3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3:16" x14ac:dyDescent="0.3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3:16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3:16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3:16" x14ac:dyDescent="0.3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 x14ac:dyDescent="0.3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3:16" x14ac:dyDescent="0.3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3:16" x14ac:dyDescent="0.3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3:16" x14ac:dyDescent="0.3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3:16" x14ac:dyDescent="0.3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3:16" x14ac:dyDescent="0.3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3:16" x14ac:dyDescent="0.3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3:16" x14ac:dyDescent="0.3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3:16" x14ac:dyDescent="0.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3:16" x14ac:dyDescent="0.3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3:16" x14ac:dyDescent="0.3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3:16" x14ac:dyDescent="0.3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3:16" x14ac:dyDescent="0.3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3:16" x14ac:dyDescent="0.3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3:16" x14ac:dyDescent="0.3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3:16" x14ac:dyDescent="0.3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3:16" x14ac:dyDescent="0.3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3:16" x14ac:dyDescent="0.3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3:16" x14ac:dyDescent="0.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3:16" x14ac:dyDescent="0.3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3:16" x14ac:dyDescent="0.3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3:16" x14ac:dyDescent="0.3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3:16" x14ac:dyDescent="0.3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3:16" x14ac:dyDescent="0.3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3:16" x14ac:dyDescent="0.3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3:16" x14ac:dyDescent="0.3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3:16" x14ac:dyDescent="0.3">
      <c r="I101" s="2"/>
      <c r="J101" s="2"/>
      <c r="K101" s="2"/>
      <c r="L101" s="2"/>
      <c r="M101" s="2"/>
    </row>
    <row r="102" spans="3:16" x14ac:dyDescent="0.3">
      <c r="I102" s="2"/>
      <c r="J102" s="2"/>
      <c r="K102" s="2"/>
      <c r="L102" s="2"/>
      <c r="M102" s="2"/>
    </row>
    <row r="103" spans="3:16" x14ac:dyDescent="0.3">
      <c r="I103" s="2"/>
      <c r="J103" s="2"/>
      <c r="K103" s="2"/>
      <c r="L103" s="2"/>
      <c r="M103" s="2"/>
    </row>
    <row r="104" spans="3:16" x14ac:dyDescent="0.3">
      <c r="I104" s="2"/>
      <c r="J104" s="2"/>
      <c r="K104" s="2"/>
      <c r="L104" s="2"/>
      <c r="M104" s="2"/>
    </row>
    <row r="105" spans="3:16" x14ac:dyDescent="0.3">
      <c r="I105" s="2"/>
      <c r="J105" s="2"/>
      <c r="K105" s="2"/>
      <c r="L105" s="2"/>
      <c r="M105" s="2"/>
    </row>
  </sheetData>
  <mergeCells count="4">
    <mergeCell ref="E2:G2"/>
    <mergeCell ref="J2:L2"/>
    <mergeCell ref="E10:H10"/>
    <mergeCell ref="I10:L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dmin</cp:lastModifiedBy>
  <dcterms:created xsi:type="dcterms:W3CDTF">2020-10-08T17:30:37Z</dcterms:created>
  <dcterms:modified xsi:type="dcterms:W3CDTF">2021-10-15T14:00:14Z</dcterms:modified>
</cp:coreProperties>
</file>