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nsuser\Desktop\Численные методы\"/>
    </mc:Choice>
  </mc:AlternateContent>
  <xr:revisionPtr revIDLastSave="0" documentId="13_ncr:1_{690E6568-4119-4301-92C0-4B47547C25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" i="1" l="1" a="1"/>
  <c r="R8" i="1" s="1"/>
  <c r="R3" i="1" a="1"/>
  <c r="R3" i="1" s="1"/>
  <c r="I28" i="1"/>
  <c r="I29" i="1"/>
  <c r="I30" i="1"/>
  <c r="I31" i="1"/>
  <c r="F28" i="1" a="1"/>
  <c r="F28" i="1" s="1"/>
  <c r="D31" i="1"/>
  <c r="A28" i="1" a="1"/>
  <c r="A28" i="1" s="1"/>
  <c r="F26" i="1"/>
  <c r="F23" i="1" a="1"/>
  <c r="F23" i="1" s="1"/>
  <c r="A23" i="1" a="1"/>
  <c r="A23" i="1" s="1"/>
  <c r="C26" i="1" a="1"/>
  <c r="C26" i="1" s="1"/>
  <c r="F25" i="1"/>
  <c r="A25" i="1" a="1"/>
  <c r="A25" i="1" s="1"/>
  <c r="I20" i="1" a="1"/>
  <c r="I20" i="1" s="1"/>
  <c r="F21" i="1"/>
  <c r="A21" i="1" a="1"/>
  <c r="A21" i="1" s="1"/>
  <c r="F19" i="1"/>
  <c r="F20" i="1"/>
  <c r="A20" i="1" a="1"/>
  <c r="A20" i="1" s="1"/>
  <c r="A19" i="1" a="1"/>
  <c r="A19" i="1" s="1"/>
  <c r="F18" i="1"/>
  <c r="A18" i="1" a="1"/>
  <c r="A18" i="1" s="1"/>
  <c r="I3" i="1" a="1"/>
  <c r="I3" i="1" s="1"/>
  <c r="A8" i="1" s="1"/>
  <c r="I14" i="1" a="1"/>
  <c r="I14" i="1" s="1"/>
  <c r="F8" i="1"/>
  <c r="F13" i="1" s="1"/>
  <c r="F14" i="1" a="1"/>
  <c r="F14" i="1" s="1"/>
  <c r="A14" i="1" a="1"/>
  <c r="A14" i="1" s="1"/>
  <c r="F10" i="1" a="1"/>
  <c r="F10" i="1" s="1"/>
  <c r="A10" i="1" a="1"/>
  <c r="A10" i="1" s="1"/>
  <c r="D8" i="1"/>
  <c r="D9" i="1" s="1"/>
  <c r="C8" i="1"/>
  <c r="C9" i="1" s="1"/>
  <c r="B8" i="1"/>
  <c r="B9" i="1" s="1"/>
  <c r="A9" i="1" l="1"/>
  <c r="A16" i="1" s="1" a="1"/>
  <c r="A16" i="1" s="1"/>
  <c r="A13" i="1" a="1"/>
  <c r="A13" i="1" s="1"/>
  <c r="F9" i="1"/>
  <c r="F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<sst xmlns="http://schemas.openxmlformats.org/spreadsheetml/2006/main" count="9" uniqueCount="9">
  <si>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Метод Гаусса</t>
  </si>
  <si>
    <t>/6</t>
  </si>
  <si>
    <t>/5</t>
  </si>
  <si>
    <t>/2</t>
  </si>
  <si>
    <t>x4 =</t>
  </si>
  <si>
    <t>x3 =</t>
  </si>
  <si>
    <t>x2 =</t>
  </si>
  <si>
    <t>x1 =</t>
  </si>
  <si>
    <t>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</si>
</sst>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T26" sqref="T26"/>
    </sheetView>
  </sheetViews>
  <sheetFormatPr defaultRowHeight="15" x14ac:dyDescent="0.25"/>
  <cols>
    <col min="9" max="9" width="11" bestFit="1" customWidth="1"/>
  </cols>
  <sheetData>
    <row r="1" spans="1:21" x14ac:dyDescent="0.25">
      <c r="A1" t="s">
        <v>0</v>
      </c>
    </row>
    <row r="2" spans="1:21" x14ac:dyDescent="0.25">
      <c r="R2" t="s">
        <v>8</v>
      </c>
    </row>
    <row r="3" spans="1:21" x14ac:dyDescent="0.25">
      <c r="A3">
        <v>6</v>
      </c>
      <c r="B3">
        <v>1</v>
      </c>
      <c r="C3">
        <v>0</v>
      </c>
      <c r="D3">
        <v>0</v>
      </c>
      <c r="F3">
        <v>4</v>
      </c>
      <c r="H3" t="s">
        <v>1</v>
      </c>
      <c r="I3" cm="1">
        <f t="array" ref="I3:N3">A3:F3/6</f>
        <v>1</v>
      </c>
      <c r="J3">
        <v>0.16666666666666666</v>
      </c>
      <c r="K3">
        <v>0</v>
      </c>
      <c r="L3">
        <v>0</v>
      </c>
      <c r="M3">
        <v>0</v>
      </c>
      <c r="N3">
        <v>0.66666666666666663</v>
      </c>
      <c r="R3" cm="1">
        <f t="array" ref="R3:U6">MINVERSE(A3:D6)</f>
        <v>0.15671641791044777</v>
      </c>
      <c r="S3">
        <v>5.9701492537313439E-2</v>
      </c>
      <c r="T3">
        <v>-7.462686567164179E-3</v>
      </c>
      <c r="U3">
        <v>7.4626865671641798E-2</v>
      </c>
    </row>
    <row r="4" spans="1:21" x14ac:dyDescent="0.25">
      <c r="A4">
        <v>1</v>
      </c>
      <c r="B4">
        <v>-2</v>
      </c>
      <c r="C4">
        <v>-3</v>
      </c>
      <c r="D4">
        <v>0</v>
      </c>
      <c r="F4">
        <v>5</v>
      </c>
      <c r="R4">
        <v>5.9701492537313425E-2</v>
      </c>
      <c r="S4">
        <v>-0.35820895522388063</v>
      </c>
      <c r="T4">
        <v>4.4776119402985072E-2</v>
      </c>
      <c r="U4">
        <v>-0.44776119402985082</v>
      </c>
    </row>
    <row r="5" spans="1:21" x14ac:dyDescent="0.25">
      <c r="A5">
        <v>0</v>
      </c>
      <c r="B5">
        <v>5</v>
      </c>
      <c r="C5">
        <v>-4</v>
      </c>
      <c r="D5">
        <v>10</v>
      </c>
      <c r="F5">
        <v>1</v>
      </c>
      <c r="R5">
        <v>1.2437810945273634E-2</v>
      </c>
      <c r="S5">
        <v>-7.4626865671641784E-2</v>
      </c>
      <c r="T5">
        <v>-3.2338308457711448E-2</v>
      </c>
      <c r="U5">
        <v>0.3233830845771144</v>
      </c>
    </row>
    <row r="6" spans="1:21" x14ac:dyDescent="0.25">
      <c r="A6">
        <v>0</v>
      </c>
      <c r="B6">
        <v>0</v>
      </c>
      <c r="C6">
        <v>2</v>
      </c>
      <c r="D6">
        <v>1</v>
      </c>
      <c r="F6">
        <v>5</v>
      </c>
      <c r="R6">
        <v>-2.4875621890547261E-2</v>
      </c>
      <c r="S6">
        <v>0.1492537313432836</v>
      </c>
      <c r="T6">
        <v>6.4676616915422883E-2</v>
      </c>
      <c r="U6">
        <v>0.35323383084577115</v>
      </c>
    </row>
    <row r="8" spans="1:21" x14ac:dyDescent="0.25">
      <c r="A8">
        <f>I3</f>
        <v>1</v>
      </c>
      <c r="B8">
        <f>J3</f>
        <v>0.16666666666666666</v>
      </c>
      <c r="C8">
        <f>K3</f>
        <v>0</v>
      </c>
      <c r="D8">
        <f>L3</f>
        <v>0</v>
      </c>
      <c r="F8">
        <f>N3</f>
        <v>0.66666666666666663</v>
      </c>
      <c r="R8" cm="1">
        <f t="array" ref="R8:R11">MMULT(_xlfn.ANCHORARRAY(R3),F3:F6)</f>
        <v>1.291044776119403</v>
      </c>
    </row>
    <row r="9" spans="1:21" x14ac:dyDescent="0.25">
      <c r="A9">
        <f>A4-A8</f>
        <v>0</v>
      </c>
      <c r="B9">
        <f>B4-B8</f>
        <v>-2.1666666666666665</v>
      </c>
      <c r="C9">
        <f>C4-C8</f>
        <v>-3</v>
      </c>
      <c r="D9">
        <f>D4-D8</f>
        <v>0</v>
      </c>
      <c r="F9">
        <f>F4-F8</f>
        <v>4.333333333333333</v>
      </c>
      <c r="R9">
        <v>-3.7462686567164187</v>
      </c>
    </row>
    <row r="10" spans="1:21" x14ac:dyDescent="0.25">
      <c r="A10" cm="1">
        <f t="array" ref="A10:D11">A5:D6</f>
        <v>0</v>
      </c>
      <c r="B10">
        <v>5</v>
      </c>
      <c r="C10">
        <v>-4</v>
      </c>
      <c r="D10">
        <v>10</v>
      </c>
      <c r="F10" cm="1">
        <f t="array" ref="F10:F11">F5:F6</f>
        <v>1</v>
      </c>
      <c r="R10">
        <v>1.261194029850746</v>
      </c>
    </row>
    <row r="11" spans="1:21" x14ac:dyDescent="0.25">
      <c r="A11">
        <v>0</v>
      </c>
      <c r="B11">
        <v>0</v>
      </c>
      <c r="C11">
        <v>2</v>
      </c>
      <c r="D11">
        <v>1</v>
      </c>
      <c r="F11">
        <v>5</v>
      </c>
      <c r="R11">
        <v>2.4776119402985075</v>
      </c>
    </row>
    <row r="13" spans="1:21" x14ac:dyDescent="0.25">
      <c r="A13" cm="1">
        <f t="array" ref="A13:D13">A8:D8</f>
        <v>1</v>
      </c>
      <c r="B13">
        <v>0.16666666666666666</v>
      </c>
      <c r="C13">
        <v>0</v>
      </c>
      <c r="D13">
        <v>0</v>
      </c>
      <c r="F13">
        <f>F8</f>
        <v>0.66666666666666663</v>
      </c>
    </row>
    <row r="14" spans="1:21" x14ac:dyDescent="0.25">
      <c r="A14" cm="1">
        <f t="array" ref="A14:D15">_xlfn.ANCHORARRAY(A10)</f>
        <v>0</v>
      </c>
      <c r="B14">
        <v>5</v>
      </c>
      <c r="C14">
        <v>-4</v>
      </c>
      <c r="D14">
        <v>10</v>
      </c>
      <c r="F14" cm="1">
        <f t="array" ref="F14:F15">_xlfn.ANCHORARRAY(F10)</f>
        <v>1</v>
      </c>
      <c r="H14" t="s">
        <v>2</v>
      </c>
      <c r="I14" cm="1">
        <f t="array" ref="I14:N14">A14:F14/5</f>
        <v>0</v>
      </c>
      <c r="J14">
        <v>1</v>
      </c>
      <c r="K14">
        <v>-0.8</v>
      </c>
      <c r="L14">
        <v>2</v>
      </c>
      <c r="M14">
        <v>0</v>
      </c>
      <c r="N14">
        <v>0.2</v>
      </c>
    </row>
    <row r="15" spans="1:21" x14ac:dyDescent="0.25">
      <c r="A15">
        <v>0</v>
      </c>
      <c r="B15">
        <v>0</v>
      </c>
      <c r="C15">
        <v>2</v>
      </c>
      <c r="D15">
        <v>1</v>
      </c>
      <c r="F15">
        <v>5</v>
      </c>
    </row>
    <row r="16" spans="1:21" x14ac:dyDescent="0.25">
      <c r="A16" cm="1">
        <f t="array" ref="A16:D16">A9:D9</f>
        <v>0</v>
      </c>
      <c r="B16">
        <v>-2.1666666666666665</v>
      </c>
      <c r="C16">
        <v>-3</v>
      </c>
      <c r="D16">
        <v>0</v>
      </c>
      <c r="F16">
        <f>F9</f>
        <v>4.333333333333333</v>
      </c>
    </row>
    <row r="18" spans="1:14" x14ac:dyDescent="0.25">
      <c r="A18" cm="1">
        <f t="array" ref="A18:D18">_xlfn.ANCHORARRAY(A13)</f>
        <v>1</v>
      </c>
      <c r="B18">
        <v>0.16666666666666666</v>
      </c>
      <c r="C18">
        <v>0</v>
      </c>
      <c r="D18">
        <v>0</v>
      </c>
      <c r="F18">
        <f>F13</f>
        <v>0.66666666666666663</v>
      </c>
    </row>
    <row r="19" spans="1:14" x14ac:dyDescent="0.25">
      <c r="A19" cm="1">
        <f t="array" ref="A19:D19">I14:L14</f>
        <v>0</v>
      </c>
      <c r="B19">
        <v>1</v>
      </c>
      <c r="C19">
        <v>-0.8</v>
      </c>
      <c r="D19">
        <v>2</v>
      </c>
      <c r="F19">
        <f>N14</f>
        <v>0.2</v>
      </c>
    </row>
    <row r="20" spans="1:14" x14ac:dyDescent="0.25">
      <c r="A20" cm="1">
        <f t="array" ref="A20:D20">A15:D15</f>
        <v>0</v>
      </c>
      <c r="B20">
        <v>0</v>
      </c>
      <c r="C20">
        <v>2</v>
      </c>
      <c r="D20">
        <v>1</v>
      </c>
      <c r="F20">
        <f>F15</f>
        <v>5</v>
      </c>
      <c r="H20" t="s">
        <v>3</v>
      </c>
      <c r="I20" cm="1">
        <f t="array" ref="I20:N20">A20:F20/2</f>
        <v>0</v>
      </c>
      <c r="J20">
        <v>0</v>
      </c>
      <c r="K20">
        <v>1</v>
      </c>
      <c r="L20">
        <v>0.5</v>
      </c>
      <c r="M20">
        <v>0</v>
      </c>
      <c r="N20">
        <v>2.5</v>
      </c>
    </row>
    <row r="21" spans="1:14" x14ac:dyDescent="0.25">
      <c r="A21" cm="1">
        <f t="array" ref="A21:D21">_xlfn.ANCHORARRAY(A16)+_xlfn.ANCHORARRAY(A19)*2.16667</f>
        <v>0</v>
      </c>
      <c r="B21">
        <v>3.3333333333551707E-6</v>
      </c>
      <c r="C21">
        <v>-4.7333359999999995</v>
      </c>
      <c r="D21">
        <v>4.3333399999999997</v>
      </c>
      <c r="F21">
        <f>F16+F19*2.16667</f>
        <v>4.7666673333333334</v>
      </c>
    </row>
    <row r="23" spans="1:14" x14ac:dyDescent="0.25">
      <c r="A23" cm="1">
        <f t="array" ref="A23:D24">A18:D19</f>
        <v>1</v>
      </c>
      <c r="B23">
        <v>0.16666666666666666</v>
      </c>
      <c r="C23">
        <v>0</v>
      </c>
      <c r="D23">
        <v>0</v>
      </c>
      <c r="F23" cm="1">
        <f t="array" ref="F23:F24">F18:F19</f>
        <v>0.66666666666666663</v>
      </c>
    </row>
    <row r="24" spans="1:14" x14ac:dyDescent="0.25">
      <c r="A24">
        <v>0</v>
      </c>
      <c r="B24">
        <v>1</v>
      </c>
      <c r="C24">
        <v>-0.8</v>
      </c>
      <c r="D24">
        <v>2</v>
      </c>
      <c r="F24">
        <v>0.2</v>
      </c>
    </row>
    <row r="25" spans="1:14" x14ac:dyDescent="0.25">
      <c r="A25" cm="1">
        <f t="array" ref="A25:D25">I20:L20</f>
        <v>0</v>
      </c>
      <c r="B25">
        <v>0</v>
      </c>
      <c r="C25">
        <v>1</v>
      </c>
      <c r="D25">
        <v>0.5</v>
      </c>
      <c r="F25">
        <f>N20</f>
        <v>2.5</v>
      </c>
    </row>
    <row r="26" spans="1:14" x14ac:dyDescent="0.25">
      <c r="A26">
        <v>0</v>
      </c>
      <c r="B26">
        <v>0</v>
      </c>
      <c r="C26" cm="1">
        <f t="array" ref="C26:D26">C21:D21+K20:L20*4.73334</f>
        <v>4.0000000005591119E-6</v>
      </c>
      <c r="D26">
        <v>6.7000099999999998</v>
      </c>
      <c r="F26">
        <f>F21+N20*4.73334</f>
        <v>16.600017333333334</v>
      </c>
    </row>
    <row r="28" spans="1:14" x14ac:dyDescent="0.25">
      <c r="A28" cm="1">
        <f t="array" ref="A28:D30">A23:D25</f>
        <v>1</v>
      </c>
      <c r="B28">
        <v>0.16666666666666666</v>
      </c>
      <c r="C28">
        <v>0</v>
      </c>
      <c r="D28">
        <v>0</v>
      </c>
      <c r="F28" cm="1">
        <f t="array" ref="F28:F31">F23:F26</f>
        <v>0.66666666666666663</v>
      </c>
      <c r="H28" t="s">
        <v>7</v>
      </c>
      <c r="I28">
        <f>F28-I29*B28</f>
        <v>1.291044331774629</v>
      </c>
    </row>
    <row r="29" spans="1:14" x14ac:dyDescent="0.25">
      <c r="A29">
        <v>0</v>
      </c>
      <c r="B29">
        <v>1</v>
      </c>
      <c r="C29">
        <v>-0.8</v>
      </c>
      <c r="D29">
        <v>2</v>
      </c>
      <c r="F29">
        <v>0.2</v>
      </c>
      <c r="H29" t="s">
        <v>6</v>
      </c>
      <c r="I29">
        <f>F29-I31*D29-I30*C29</f>
        <v>-3.7462659906477751</v>
      </c>
    </row>
    <row r="30" spans="1:14" x14ac:dyDescent="0.25">
      <c r="A30">
        <v>0</v>
      </c>
      <c r="B30">
        <v>0</v>
      </c>
      <c r="C30">
        <v>1</v>
      </c>
      <c r="D30">
        <v>0.5</v>
      </c>
      <c r="F30">
        <v>2.5</v>
      </c>
      <c r="H30" t="s">
        <v>5</v>
      </c>
      <c r="I30">
        <f>F30-I31*D30</f>
        <v>1.2611945852817135</v>
      </c>
    </row>
    <row r="31" spans="1:14" x14ac:dyDescent="0.25">
      <c r="A31">
        <v>0</v>
      </c>
      <c r="B31">
        <v>0</v>
      </c>
      <c r="C31">
        <v>0</v>
      </c>
      <c r="D31">
        <f>D26</f>
        <v>6.7000099999999998</v>
      </c>
      <c r="F31">
        <v>16.600017333333334</v>
      </c>
      <c r="H31" t="s">
        <v>4</v>
      </c>
      <c r="I31">
        <f>F31/D31</f>
        <v>2.4776108294365731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dnsuser</cp:lastModifiedBy>
  <dcterms:created xsi:type="dcterms:W3CDTF">2015-06-05T18:19:34Z</dcterms:created>
  <dcterms:modified xsi:type="dcterms:W3CDTF">2021-03-14T08:26:33Z</dcterms:modified>
</cp:coreProperties>
</file>