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nsuser\Desktop\Численные методы\"/>
    </mc:Choice>
  </mc:AlternateContent>
  <xr:revisionPtr revIDLastSave="0" documentId="13_ncr:1_{3C914DBF-F1CB-43D3-AE1D-C1DBF29D28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3" i="1"/>
  <c r="G4" i="1"/>
  <c r="G5" i="1"/>
  <c r="G6" i="1"/>
  <c r="G7" i="1"/>
  <c r="G2" i="1"/>
  <c r="F3" i="1"/>
  <c r="F4" i="1"/>
  <c r="F5" i="1"/>
  <c r="F6" i="1"/>
  <c r="F7" i="1"/>
  <c r="F2" i="1"/>
  <c r="N16" i="1" a="1"/>
  <c r="N16" i="1" s="1"/>
  <c r="K16" i="1" a="1"/>
  <c r="K16" i="1" s="1"/>
  <c r="N13" i="1"/>
  <c r="N12" i="1"/>
  <c r="L13" i="1"/>
  <c r="K13" i="1"/>
  <c r="L12" i="1"/>
  <c r="B8" i="1"/>
  <c r="C8" i="1"/>
  <c r="D8" i="1"/>
  <c r="E8" i="1"/>
  <c r="A8" i="1"/>
  <c r="E3" i="1"/>
  <c r="E4" i="1"/>
  <c r="E5" i="1"/>
  <c r="E6" i="1"/>
  <c r="E7" i="1"/>
  <c r="E2" i="1"/>
  <c r="D3" i="1"/>
  <c r="D4" i="1"/>
  <c r="D5" i="1"/>
  <c r="D6" i="1"/>
  <c r="D7" i="1"/>
  <c r="D2" i="1"/>
  <c r="C3" i="1"/>
  <c r="C4" i="1"/>
  <c r="C5" i="1"/>
  <c r="C6" i="1"/>
  <c r="C7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<sst xmlns="http://schemas.openxmlformats.org/spreadsheetml/2006/main" count="9" uniqueCount="9">
  <si>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x</t>
  </si>
  <si>
    <t>y</t>
  </si>
  <si>
    <t>1/x_i</t>
  </si>
  <si>
    <t>1/x_i^2</t>
  </si>
  <si>
    <t>y_i/x_i</t>
  </si>
  <si>
    <t>a0 =</t>
  </si>
  <si>
    <t>a1 =</t>
  </si>
  <si>
    <t>y_найденное</t>
  </si>
  <si>
    <t>ср 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</si>
</sst>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1</xdr:row>
      <xdr:rowOff>0</xdr:rowOff>
    </xdr:from>
    <xdr:to>
      <xdr:col>14</xdr:col>
      <xdr:colOff>237806</xdr:colOff>
      <xdr:row>8</xdr:row>
      <xdr:rowOff>56976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0E3C668-F72D-40DC-8DF9-88A09D40A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190500"/>
          <a:ext cx="2552381" cy="1390476"/>
        </a:xfrm>
        <a:prstGeom prst="rect">
          <a:avLst/>
        </a:prstGeom>
      </xdr:spPr>
    </xdr:pic>
    <xdr:clientData/>
  </xdr:twoCellAnchor>
  <xdr:twoCellAnchor editAs="oneCell">
    <xdr:from>
      <xdr:col>15</xdr:col>
      <xdr:colOff>400050</xdr:colOff>
      <xdr:row>2</xdr:row>
      <xdr:rowOff>66675</xdr:rowOff>
    </xdr:from>
    <xdr:to>
      <xdr:col>16</xdr:col>
      <xdr:colOff>590450</xdr:colOff>
      <xdr:row>4</xdr:row>
      <xdr:rowOff>9485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634EAF3-F7C3-4A26-8451-F68E0944F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4050" y="447675"/>
          <a:ext cx="800000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S11" sqref="S11"/>
    </sheetView>
  </sheetViews>
  <sheetFormatPr defaultRowHeight="15" x14ac:dyDescent="0.25"/>
  <cols>
    <col min="6" max="6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14" x14ac:dyDescent="0.25">
      <c r="A2">
        <v>1</v>
      </c>
      <c r="B2">
        <v>15</v>
      </c>
      <c r="C2">
        <f>1/A2</f>
        <v>1</v>
      </c>
      <c r="D2">
        <f>1/(A2*A2)</f>
        <v>1</v>
      </c>
      <c r="E2">
        <f>B2/A2</f>
        <v>15</v>
      </c>
      <c r="F2">
        <f>$N$16+$N$17/A2</f>
        <v>15.345374823196604</v>
      </c>
      <c r="G2">
        <f>(B2-F2)^2</f>
        <v>0.11928376849808536</v>
      </c>
    </row>
    <row r="3" spans="1:14" x14ac:dyDescent="0.25">
      <c r="A3">
        <v>2</v>
      </c>
      <c r="B3">
        <v>11.8</v>
      </c>
      <c r="C3">
        <f t="shared" ref="C3:C7" si="0">1/A3</f>
        <v>0.5</v>
      </c>
      <c r="D3">
        <f t="shared" ref="D3:D7" si="1">1/(A3*A3)</f>
        <v>0.25</v>
      </c>
      <c r="E3">
        <f t="shared" ref="E3:E7" si="2">B3/A3</f>
        <v>5.9</v>
      </c>
      <c r="F3">
        <f t="shared" ref="F3:F7" si="3">$N$16+$N$17/A3</f>
        <v>10.870410183875531</v>
      </c>
      <c r="G3">
        <f t="shared" ref="G3:G7" si="4">(B3-F3)^2</f>
        <v>0.8641372262423247</v>
      </c>
    </row>
    <row r="4" spans="1:14" x14ac:dyDescent="0.25">
      <c r="A4">
        <v>3</v>
      </c>
      <c r="B4">
        <v>10</v>
      </c>
      <c r="C4">
        <f t="shared" si="0"/>
        <v>0.33333333333333331</v>
      </c>
      <c r="D4">
        <f t="shared" si="1"/>
        <v>0.1111111111111111</v>
      </c>
      <c r="E4">
        <f t="shared" si="2"/>
        <v>3.3333333333333335</v>
      </c>
      <c r="F4">
        <f t="shared" si="3"/>
        <v>9.3787553041018406</v>
      </c>
      <c r="G4">
        <f t="shared" si="4"/>
        <v>0.38594497218159662</v>
      </c>
    </row>
    <row r="5" spans="1:14" x14ac:dyDescent="0.25">
      <c r="A5">
        <v>4</v>
      </c>
      <c r="B5">
        <v>9</v>
      </c>
      <c r="C5">
        <f t="shared" si="0"/>
        <v>0.25</v>
      </c>
      <c r="D5">
        <f t="shared" si="1"/>
        <v>6.25E-2</v>
      </c>
      <c r="E5">
        <f t="shared" si="2"/>
        <v>2.25</v>
      </c>
      <c r="F5">
        <f t="shared" si="3"/>
        <v>8.6329278642149951</v>
      </c>
      <c r="G5">
        <f t="shared" si="4"/>
        <v>0.13474195286976504</v>
      </c>
    </row>
    <row r="6" spans="1:14" x14ac:dyDescent="0.25">
      <c r="A6">
        <v>5</v>
      </c>
      <c r="B6">
        <v>3.5</v>
      </c>
      <c r="C6">
        <f t="shared" si="0"/>
        <v>0.2</v>
      </c>
      <c r="D6">
        <f t="shared" si="1"/>
        <v>0.04</v>
      </c>
      <c r="E6">
        <f t="shared" si="2"/>
        <v>0.7</v>
      </c>
      <c r="F6">
        <f t="shared" si="3"/>
        <v>8.1854314002828872</v>
      </c>
      <c r="G6">
        <f t="shared" si="4"/>
        <v>21.953267406756858</v>
      </c>
    </row>
    <row r="7" spans="1:14" x14ac:dyDescent="0.25">
      <c r="A7">
        <v>6</v>
      </c>
      <c r="B7">
        <v>11</v>
      </c>
      <c r="C7">
        <f t="shared" si="0"/>
        <v>0.16666666666666666</v>
      </c>
      <c r="D7">
        <f t="shared" si="1"/>
        <v>2.7777777777777776E-2</v>
      </c>
      <c r="E7">
        <f t="shared" si="2"/>
        <v>1.8333333333333333</v>
      </c>
      <c r="F7">
        <f t="shared" si="3"/>
        <v>7.8871004243281497</v>
      </c>
      <c r="G7">
        <f t="shared" si="4"/>
        <v>9.6901437682179861</v>
      </c>
    </row>
    <row r="8" spans="1:14" x14ac:dyDescent="0.25">
      <c r="A8">
        <f>SUM(A2:A7)</f>
        <v>21</v>
      </c>
      <c r="B8">
        <f t="shared" ref="B8:E8" si="5">SUM(B2:B7)</f>
        <v>60.3</v>
      </c>
      <c r="C8">
        <f t="shared" si="5"/>
        <v>2.4499999999999997</v>
      </c>
      <c r="D8">
        <f t="shared" si="5"/>
        <v>1.4913888888888889</v>
      </c>
      <c r="E8">
        <f t="shared" si="5"/>
        <v>29.016666666666662</v>
      </c>
      <c r="G8">
        <f>SUM(G2:G7)</f>
        <v>33.147519094766615</v>
      </c>
    </row>
    <row r="12" spans="1:14" x14ac:dyDescent="0.25">
      <c r="K12">
        <v>6</v>
      </c>
      <c r="L12">
        <f>C8</f>
        <v>2.4499999999999997</v>
      </c>
      <c r="N12">
        <f>B8</f>
        <v>60.3</v>
      </c>
    </row>
    <row r="13" spans="1:14" x14ac:dyDescent="0.25">
      <c r="K13">
        <f>C8</f>
        <v>2.4499999999999997</v>
      </c>
      <c r="L13">
        <f>D8</f>
        <v>1.4913888888888889</v>
      </c>
      <c r="N13">
        <f>E8</f>
        <v>29.016666666666662</v>
      </c>
    </row>
    <row r="16" spans="1:14" x14ac:dyDescent="0.25">
      <c r="K16" cm="1">
        <f t="array" ref="K16:L17">MINVERSE(K12:L13)</f>
        <v>0.50627062706270609</v>
      </c>
      <c r="L16">
        <v>-0.8316831683168312</v>
      </c>
      <c r="M16" t="s">
        <v>5</v>
      </c>
      <c r="N16" cm="1">
        <f t="array" ref="N16:N17">MMULT(_xlfn.ANCHORARRAY(K16),N12:N13)</f>
        <v>6.3954455445544589</v>
      </c>
    </row>
    <row r="17" spans="11:14" x14ac:dyDescent="0.25">
      <c r="K17">
        <v>-0.83168316831683131</v>
      </c>
      <c r="L17">
        <v>2.036775106082036</v>
      </c>
      <c r="M17" t="s">
        <v>6</v>
      </c>
      <c r="N17">
        <v>8.9499292786421449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dnsuser</cp:lastModifiedBy>
  <dcterms:created xsi:type="dcterms:W3CDTF">2015-06-05T18:19:34Z</dcterms:created>
  <dcterms:modified xsi:type="dcterms:W3CDTF">2021-03-14T06:41:34Z</dcterms:modified>
</cp:coreProperties>
</file>