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nsuser\Desktop\Численные методы\"/>
    </mc:Choice>
  </mc:AlternateContent>
  <xr:revisionPtr revIDLastSave="0" documentId="13_ncr:1_{DC2801D9-7923-49B1-9A39-6AAA82DCCD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I19" i="1"/>
  <c r="I20" i="1"/>
  <c r="I21" i="1"/>
  <c r="I12" i="1"/>
  <c r="I13" i="1"/>
  <c r="I14" i="1"/>
  <c r="I15" i="1"/>
  <c r="I16" i="1"/>
  <c r="I17" i="1"/>
  <c r="I11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D11" i="1"/>
  <c r="H11" i="1" s="1"/>
  <c r="C11" i="1"/>
  <c r="G11" i="1" s="1"/>
  <c r="A11" i="1"/>
  <c r="E11" i="1" s="1"/>
  <c r="O4" i="1" a="1"/>
  <c r="O4" i="1" s="1"/>
  <c r="T4" i="1" s="1" a="1"/>
  <c r="T4" i="1" s="1"/>
  <c r="B11" i="1"/>
  <c r="F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<sst xmlns="http://schemas.openxmlformats.org/spreadsheetml/2006/main" count="13" uniqueCount="13">
  <si>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Метод простой итерации</t>
  </si>
  <si>
    <t>A</t>
  </si>
  <si>
    <t>B</t>
  </si>
  <si>
    <t xml:space="preserve">e = </t>
  </si>
  <si>
    <t>x1</t>
  </si>
  <si>
    <t>x2</t>
  </si>
  <si>
    <t>x3</t>
  </si>
  <si>
    <t>x4</t>
  </si>
  <si>
    <t>d1</t>
  </si>
  <si>
    <t>d2</t>
  </si>
  <si>
    <t>d3</t>
  </si>
  <si>
    <t>d4</t>
  </si>
  <si>
    <t>точность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</si>
</sst>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O22" sqref="O22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t="s">
        <v>1</v>
      </c>
      <c r="F3" t="s">
        <v>2</v>
      </c>
    </row>
    <row r="4" spans="1:22" x14ac:dyDescent="0.25">
      <c r="A4">
        <v>6</v>
      </c>
      <c r="B4">
        <v>-1</v>
      </c>
      <c r="C4">
        <v>2</v>
      </c>
      <c r="D4">
        <v>1</v>
      </c>
      <c r="F4">
        <v>-13</v>
      </c>
      <c r="I4" t="s">
        <v>3</v>
      </c>
      <c r="J4">
        <v>1E-3</v>
      </c>
      <c r="O4" cm="1">
        <f t="array" ref="O4:R7">MINVERSE(A4:D7)</f>
        <v>0.19402985074626866</v>
      </c>
      <c r="P4">
        <v>-3.7313432835820899E-2</v>
      </c>
      <c r="Q4">
        <v>-3.1716417910447763E-2</v>
      </c>
      <c r="R4">
        <v>-3.3582089552238799E-2</v>
      </c>
      <c r="T4" cm="1">
        <f t="array" ref="T4:T7">MMULT(_xlfn.ANCHORARRAY(O4),F4:F7)</f>
        <v>-3.2238805970149258</v>
      </c>
      <c r="V4">
        <v>-3.22</v>
      </c>
    </row>
    <row r="5" spans="1:22" x14ac:dyDescent="0.25">
      <c r="A5">
        <v>1</v>
      </c>
      <c r="B5">
        <v>-7</v>
      </c>
      <c r="C5">
        <v>1</v>
      </c>
      <c r="D5">
        <v>-2</v>
      </c>
      <c r="F5">
        <v>5</v>
      </c>
      <c r="O5">
        <v>1.4925373134328356E-2</v>
      </c>
      <c r="P5">
        <v>-0.1567164179104478</v>
      </c>
      <c r="Q5">
        <v>1.6791044776119406E-2</v>
      </c>
      <c r="R5">
        <v>-4.1044776119402986E-2</v>
      </c>
      <c r="T5">
        <v>-1.9402985074626866</v>
      </c>
      <c r="V5">
        <v>3.02</v>
      </c>
    </row>
    <row r="6" spans="1:22" x14ac:dyDescent="0.25">
      <c r="A6">
        <v>4</v>
      </c>
      <c r="B6">
        <v>0</v>
      </c>
      <c r="C6">
        <v>10</v>
      </c>
      <c r="D6">
        <v>0</v>
      </c>
      <c r="F6">
        <v>-6</v>
      </c>
      <c r="O6">
        <v>-7.7611940298507473E-2</v>
      </c>
      <c r="P6">
        <v>1.492537313432836E-2</v>
      </c>
      <c r="Q6">
        <v>0.11268656716417912</v>
      </c>
      <c r="R6">
        <v>1.3432835820895521E-2</v>
      </c>
      <c r="T6">
        <v>0.68955223880597027</v>
      </c>
      <c r="V6">
        <v>-1.9</v>
      </c>
    </row>
    <row r="7" spans="1:22" x14ac:dyDescent="0.25">
      <c r="A7">
        <v>0</v>
      </c>
      <c r="B7">
        <v>2</v>
      </c>
      <c r="C7">
        <v>1</v>
      </c>
      <c r="D7">
        <v>8</v>
      </c>
      <c r="F7">
        <v>21</v>
      </c>
      <c r="O7">
        <v>5.9701492537313442E-3</v>
      </c>
      <c r="P7">
        <v>3.7313432835820899E-2</v>
      </c>
      <c r="Q7">
        <v>-1.828358208955224E-2</v>
      </c>
      <c r="R7">
        <v>0.1335820895522388</v>
      </c>
      <c r="T7">
        <v>3.0238805970149252</v>
      </c>
      <c r="V7">
        <v>0.68</v>
      </c>
    </row>
    <row r="9" spans="1:22" x14ac:dyDescent="0.25">
      <c r="A9" t="s">
        <v>4</v>
      </c>
      <c r="B9" t="s">
        <v>5</v>
      </c>
      <c r="C9" t="s">
        <v>6</v>
      </c>
      <c r="D9" t="s">
        <v>7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22" x14ac:dyDescent="0.25">
      <c r="A11">
        <f>($F$4-$B$4*B10-$C$4*C10-$D$4*D10)/$A$4</f>
        <v>-2.1666666666666665</v>
      </c>
      <c r="B11">
        <f>($F$5-$A$5*A10-$C$5*C10-$D$5*D10)/$B$5</f>
        <v>-0.7142857142857143</v>
      </c>
      <c r="C11">
        <f>($F$6-$A$6*A10-$B$6*B10-$D$6*D10)/$C$6</f>
        <v>-0.6</v>
      </c>
      <c r="D11">
        <f>($F$7-$A$7*A10-$B$7*B10-$C$7*C10)/$D$7</f>
        <v>2.625</v>
      </c>
      <c r="E11">
        <f>ABS(A11-A10)</f>
        <v>2.1666666666666665</v>
      </c>
      <c r="F11">
        <f t="shared" ref="F11:H11" si="0">ABS(B11-B10)</f>
        <v>0.7142857142857143</v>
      </c>
      <c r="G11">
        <f t="shared" si="0"/>
        <v>0.6</v>
      </c>
      <c r="H11">
        <f t="shared" si="0"/>
        <v>2.625</v>
      </c>
      <c r="I11" t="str">
        <f>IF(AND(E11&lt;$J$4,F11&lt;$J$4,G11&lt;$J$4,H11&lt;$J$4),"Решение найдено","---")</f>
        <v>---</v>
      </c>
    </row>
    <row r="12" spans="1:22" x14ac:dyDescent="0.25">
      <c r="A12">
        <f t="shared" ref="A12:A14" si="1">($F$4-$B$4*B11-$C$4*C11-$D$4*D11)/$A$4</f>
        <v>-2.5232142857142859</v>
      </c>
      <c r="B12">
        <f t="shared" ref="B12:B14" si="2">($F$5-$A$5*A11-$C$5*C11-$D$5*D11)/$B$5</f>
        <v>-1.8595238095238094</v>
      </c>
      <c r="C12">
        <f t="shared" ref="C12:C14" si="3">($F$6-$A$6*A11-$B$6*B11-$D$6*D11)/$C$6</f>
        <v>0.26666666666666661</v>
      </c>
      <c r="D12">
        <f t="shared" ref="D12:D14" si="4">($F$7-$A$7*A11-$B$7*B11-$C$7*C11)/$D$7</f>
        <v>2.8785714285714286</v>
      </c>
      <c r="E12">
        <f t="shared" ref="E12:E14" si="5">ABS(A12-A11)</f>
        <v>0.35654761904761934</v>
      </c>
      <c r="F12">
        <f t="shared" ref="F12:F14" si="6">ABS(B12-B11)</f>
        <v>1.1452380952380952</v>
      </c>
      <c r="G12">
        <f t="shared" ref="G12:G14" si="7">ABS(C12-C11)</f>
        <v>0.86666666666666659</v>
      </c>
      <c r="H12">
        <f t="shared" ref="H12:H14" si="8">ABS(D12-D11)</f>
        <v>0.25357142857142856</v>
      </c>
      <c r="I12" t="str">
        <f t="shared" ref="I12:I21" si="9">IF(AND(E12&lt;$J$4,F12&lt;$J$4,G12&lt;$J$4,H12&lt;$J$4),"Решение найдено","---")</f>
        <v>---</v>
      </c>
    </row>
    <row r="13" spans="1:22" x14ac:dyDescent="0.25">
      <c r="A13">
        <f t="shared" si="1"/>
        <v>-3.0452380952380955</v>
      </c>
      <c r="B13">
        <f t="shared" si="2"/>
        <v>-1.8590986394557822</v>
      </c>
      <c r="C13">
        <f t="shared" si="3"/>
        <v>0.40928571428571436</v>
      </c>
      <c r="D13">
        <f t="shared" si="4"/>
        <v>3.0565476190476191</v>
      </c>
      <c r="E13">
        <f t="shared" si="5"/>
        <v>0.52202380952380967</v>
      </c>
      <c r="F13">
        <f t="shared" si="6"/>
        <v>4.2517006802711421E-4</v>
      </c>
      <c r="G13">
        <f t="shared" si="7"/>
        <v>0.14261904761904776</v>
      </c>
      <c r="H13">
        <f t="shared" si="8"/>
        <v>0.17797619047619051</v>
      </c>
      <c r="I13" t="str">
        <f t="shared" si="9"/>
        <v>---</v>
      </c>
    </row>
    <row r="14" spans="1:22" x14ac:dyDescent="0.25">
      <c r="A14">
        <f t="shared" si="1"/>
        <v>-3.122369614512472</v>
      </c>
      <c r="B14">
        <f t="shared" si="2"/>
        <v>-1.9641496598639456</v>
      </c>
      <c r="C14">
        <f t="shared" si="3"/>
        <v>0.61809523809523825</v>
      </c>
      <c r="D14">
        <f t="shared" si="4"/>
        <v>3.0386139455782311</v>
      </c>
      <c r="E14">
        <f t="shared" si="5"/>
        <v>7.7131519274376448E-2</v>
      </c>
      <c r="F14">
        <f t="shared" si="6"/>
        <v>0.10505102040816339</v>
      </c>
      <c r="G14">
        <f t="shared" si="7"/>
        <v>0.20880952380952389</v>
      </c>
      <c r="H14">
        <f t="shared" si="8"/>
        <v>1.7933673469388012E-2</v>
      </c>
      <c r="I14" t="str">
        <f t="shared" si="9"/>
        <v>---</v>
      </c>
    </row>
    <row r="15" spans="1:22" x14ac:dyDescent="0.25">
      <c r="A15">
        <f t="shared" ref="A15:A22" si="10">($F$4-$B$4*B14-$C$4*C14-$D$4*D14)/$A$4</f>
        <v>-3.2064923469387754</v>
      </c>
      <c r="B15">
        <f t="shared" ref="B15:B22" si="11">($F$5-$A$5*A14-$C$5*C14-$D$5*D14)/$B$5</f>
        <v>-1.9402146096533852</v>
      </c>
      <c r="C15">
        <f t="shared" ref="C15:C22" si="12">($F$6-$A$6*A14-$B$6*B14-$D$6*D14)/$C$6</f>
        <v>0.64894784580498877</v>
      </c>
      <c r="D15">
        <f t="shared" ref="D15:D22" si="13">($F$7-$A$7*A14-$B$7*B14-$C$7*C14)/$D$7</f>
        <v>3.0387755102040814</v>
      </c>
      <c r="E15">
        <f t="shared" ref="E15:E22" si="14">ABS(A15-A14)</f>
        <v>8.4122732426303415E-2</v>
      </c>
      <c r="F15">
        <f t="shared" ref="F15:F22" si="15">ABS(B15-B14)</f>
        <v>2.3935050210560416E-2</v>
      </c>
      <c r="G15">
        <f t="shared" ref="G15:G22" si="16">ABS(C15-C14)</f>
        <v>3.0852607709750512E-2</v>
      </c>
      <c r="H15">
        <f t="shared" ref="H15:H22" si="17">ABS(D15-D14)</f>
        <v>1.6156462585037445E-4</v>
      </c>
      <c r="I15" t="str">
        <f t="shared" si="9"/>
        <v>---</v>
      </c>
    </row>
    <row r="16" spans="1:22" x14ac:dyDescent="0.25">
      <c r="A16">
        <f t="shared" si="10"/>
        <v>-3.2128143019112407</v>
      </c>
      <c r="B16">
        <f t="shared" si="11"/>
        <v>-1.9478707887917071</v>
      </c>
      <c r="C16">
        <f t="shared" si="12"/>
        <v>0.6825969387755102</v>
      </c>
      <c r="D16">
        <f t="shared" si="13"/>
        <v>3.0289351716877224</v>
      </c>
      <c r="E16">
        <f t="shared" si="14"/>
        <v>6.321954972465349E-3</v>
      </c>
      <c r="F16">
        <f t="shared" si="15"/>
        <v>7.6561791383218392E-3</v>
      </c>
      <c r="G16">
        <f t="shared" si="16"/>
        <v>3.3649092970521433E-2</v>
      </c>
      <c r="H16">
        <f t="shared" si="17"/>
        <v>9.8403385163590151E-3</v>
      </c>
      <c r="I16" t="str">
        <f t="shared" si="9"/>
        <v>---</v>
      </c>
    </row>
    <row r="17" spans="1:9" x14ac:dyDescent="0.25">
      <c r="A17">
        <f t="shared" si="10"/>
        <v>-3.2236666396717424</v>
      </c>
      <c r="B17">
        <f t="shared" si="11"/>
        <v>-1.9411553866444535</v>
      </c>
      <c r="C17">
        <f t="shared" si="12"/>
        <v>0.68512572076449629</v>
      </c>
      <c r="D17">
        <f t="shared" si="13"/>
        <v>3.026643079850988</v>
      </c>
      <c r="E17">
        <f t="shared" si="14"/>
        <v>1.0852337760501651E-2</v>
      </c>
      <c r="F17">
        <f t="shared" si="15"/>
        <v>6.7154021472535241E-3</v>
      </c>
      <c r="G17">
        <f t="shared" si="16"/>
        <v>2.5287819889860952E-3</v>
      </c>
      <c r="H17">
        <f t="shared" si="17"/>
        <v>2.2920918367344001E-3</v>
      </c>
      <c r="I17" t="str">
        <f t="shared" si="9"/>
        <v>---</v>
      </c>
    </row>
    <row r="18" spans="1:9" x14ac:dyDescent="0.25">
      <c r="A18">
        <f t="shared" si="10"/>
        <v>-3.2230083180040725</v>
      </c>
      <c r="B18">
        <f t="shared" si="11"/>
        <v>-1.9416895826584604</v>
      </c>
      <c r="C18">
        <f t="shared" si="12"/>
        <v>0.68946665586869693</v>
      </c>
      <c r="D18">
        <f t="shared" si="13"/>
        <v>3.0246481315655513</v>
      </c>
      <c r="E18">
        <f t="shared" si="14"/>
        <v>6.5832166766988109E-4</v>
      </c>
      <c r="F18">
        <f t="shared" si="15"/>
        <v>5.3419601400683803E-4</v>
      </c>
      <c r="G18">
        <f t="shared" si="16"/>
        <v>4.3409351042006383E-3</v>
      </c>
      <c r="H18">
        <f t="shared" si="17"/>
        <v>1.9949482854366707E-3</v>
      </c>
      <c r="I18" t="str">
        <f>IF(AND(E18&lt;$J$4,F18&lt;$J$4,G18&lt;$J$4,H18&lt;$J$4),"Решение найдено","---")</f>
        <v>---</v>
      </c>
    </row>
    <row r="19" spans="1:9" x14ac:dyDescent="0.25">
      <c r="A19">
        <f t="shared" si="10"/>
        <v>-3.2242118376602344</v>
      </c>
      <c r="B19">
        <f t="shared" si="11"/>
        <v>-1.9404054178952113</v>
      </c>
      <c r="C19">
        <f t="shared" si="12"/>
        <v>0.68920332720162902</v>
      </c>
      <c r="D19">
        <f t="shared" si="13"/>
        <v>3.0242390636810281</v>
      </c>
      <c r="E19">
        <f t="shared" si="14"/>
        <v>1.2035196561619443E-3</v>
      </c>
      <c r="F19">
        <f t="shared" si="15"/>
        <v>1.2841647632491071E-3</v>
      </c>
      <c r="G19">
        <f t="shared" si="16"/>
        <v>2.6332866706790803E-4</v>
      </c>
      <c r="H19">
        <f t="shared" si="17"/>
        <v>4.0906788452321763E-4</v>
      </c>
      <c r="I19" t="str">
        <f t="shared" si="9"/>
        <v>---</v>
      </c>
    </row>
    <row r="20" spans="1:9" x14ac:dyDescent="0.25">
      <c r="A20">
        <f t="shared" si="10"/>
        <v>-3.2238418559965836</v>
      </c>
      <c r="B20">
        <f t="shared" si="11"/>
        <v>-1.9404980911172376</v>
      </c>
      <c r="C20">
        <f t="shared" si="12"/>
        <v>0.68968473506409378</v>
      </c>
      <c r="D20">
        <f t="shared" si="13"/>
        <v>3.0239509385735994</v>
      </c>
      <c r="E20">
        <f t="shared" si="14"/>
        <v>3.699816636508757E-4</v>
      </c>
      <c r="F20">
        <f t="shared" si="15"/>
        <v>9.2673222026329327E-5</v>
      </c>
      <c r="G20">
        <f t="shared" si="16"/>
        <v>4.8140786246475553E-4</v>
      </c>
      <c r="H20">
        <f t="shared" si="17"/>
        <v>2.8812510742870501E-4</v>
      </c>
      <c r="I20" t="str">
        <f t="shared" si="9"/>
        <v>Решение найдено</v>
      </c>
    </row>
    <row r="21" spans="1:9" x14ac:dyDescent="0.25">
      <c r="A21">
        <f t="shared" si="10"/>
        <v>-3.2239697499698372</v>
      </c>
      <c r="B21">
        <f t="shared" si="11"/>
        <v>-1.9402941425828126</v>
      </c>
      <c r="C21">
        <f t="shared" si="12"/>
        <v>0.68953674239863338</v>
      </c>
      <c r="D21">
        <f t="shared" si="13"/>
        <v>3.0239139308962977</v>
      </c>
      <c r="E21">
        <f t="shared" si="14"/>
        <v>1.2789397325363439E-4</v>
      </c>
      <c r="F21">
        <f t="shared" si="15"/>
        <v>2.0394853442495808E-4</v>
      </c>
      <c r="G21">
        <f t="shared" si="16"/>
        <v>1.4799266546039469E-4</v>
      </c>
      <c r="H21">
        <f t="shared" si="17"/>
        <v>3.7007677301748032E-5</v>
      </c>
      <c r="I21" t="str">
        <f t="shared" si="9"/>
        <v>Решение найдено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dnsuser</cp:lastModifiedBy>
  <dcterms:created xsi:type="dcterms:W3CDTF">2015-06-05T18:19:34Z</dcterms:created>
  <dcterms:modified xsi:type="dcterms:W3CDTF">2021-02-20T09:01:32Z</dcterms:modified>
</cp:coreProperties>
</file>