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save\учёба\3 курс\1 сем\методы\2\"/>
    </mc:Choice>
  </mc:AlternateContent>
  <xr:revisionPtr revIDLastSave="0" documentId="13_ncr:1_{E2A1078F-C9B3-4CC5-B989-E5CA936052EC}" xr6:coauthVersionLast="46" xr6:coauthVersionMax="46" xr10:uidLastSave="{00000000-0000-0000-0000-000000000000}"/>
  <bookViews>
    <workbookView xWindow="7365" yWindow="750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D22" i="1" a="1"/>
  <c r="D22" i="1" s="1"/>
  <c r="F22" i="1" s="1"/>
  <c r="E3" i="1"/>
  <c r="F3" i="1" s="1"/>
  <c r="E4" i="1"/>
  <c r="F4" i="1" s="1"/>
  <c r="E5" i="1"/>
  <c r="F5" i="1" s="1"/>
  <c r="E6" i="1"/>
  <c r="F6" i="1" s="1"/>
  <c r="E7" i="1"/>
  <c r="F7" i="1" s="1"/>
  <c r="E2" i="1"/>
  <c r="F2" i="1" s="1"/>
  <c r="D3" i="1"/>
  <c r="D4" i="1"/>
  <c r="D5" i="1"/>
  <c r="D6" i="1"/>
  <c r="D7" i="1"/>
  <c r="D2" i="1"/>
  <c r="C12" i="1"/>
  <c r="B12" i="1"/>
  <c r="D16" i="1" s="1"/>
  <c r="E12" i="1" l="1"/>
  <c r="F15" i="1" s="1"/>
  <c r="D12" i="1"/>
  <c r="E16" i="1" s="1"/>
  <c r="F12" i="1"/>
  <c r="F16" i="1" s="1"/>
  <c r="E15" i="1"/>
  <c r="D19" i="1" l="1" a="1"/>
  <c r="D19" i="1" s="1"/>
  <c r="F23" i="1" l="1"/>
  <c r="H7" i="1" s="1"/>
  <c r="I7" i="1" s="1"/>
  <c r="H3" i="1" l="1"/>
  <c r="I3" i="1" s="1"/>
  <c r="H4" i="1"/>
  <c r="I4" i="1" s="1"/>
  <c r="I2" i="1"/>
  <c r="H5" i="1"/>
  <c r="I5" i="1" s="1"/>
  <c r="H6" i="1"/>
  <c r="I6" i="1" s="1"/>
  <c r="I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<sst xmlns="http://schemas.openxmlformats.org/spreadsheetml/2006/main" count="15" uniqueCount="15">
  <si>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№</t>
  </si>
  <si>
    <t>Итого</t>
  </si>
  <si>
    <t>x</t>
  </si>
  <si>
    <t>y</t>
  </si>
  <si>
    <t>x^2</t>
  </si>
  <si>
    <t>ln y</t>
  </si>
  <si>
    <t>x*ln y</t>
  </si>
  <si>
    <t>ln a0</t>
  </si>
  <si>
    <t>ln a1</t>
  </si>
  <si>
    <t>b</t>
  </si>
  <si>
    <t>y_pred</t>
  </si>
  <si>
    <t>сумма</t>
  </si>
  <si>
    <t>Метод средних квадратов</t>
  </si>
  <si>
    <t>a1=</t>
  </si>
  <si>
    <t>a0=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</si>
</sst>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10</xdr:row>
      <xdr:rowOff>85725</xdr:rowOff>
    </xdr:from>
    <xdr:to>
      <xdr:col>10</xdr:col>
      <xdr:colOff>399719</xdr:colOff>
      <xdr:row>16</xdr:row>
      <xdr:rowOff>9392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A17371D-EA75-40D9-8398-4F130BB6E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8100" y="1990725"/>
          <a:ext cx="2647619" cy="10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400050</xdr:colOff>
      <xdr:row>7</xdr:row>
      <xdr:rowOff>142875</xdr:rowOff>
    </xdr:from>
    <xdr:to>
      <xdr:col>8</xdr:col>
      <xdr:colOff>57040</xdr:colOff>
      <xdr:row>9</xdr:row>
      <xdr:rowOff>28542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B6F7D1C-0E6F-49AD-A9E9-E68EBD7F4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7650" y="1476375"/>
          <a:ext cx="876190" cy="2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476250</xdr:colOff>
      <xdr:row>19</xdr:row>
      <xdr:rowOff>161925</xdr:rowOff>
    </xdr:from>
    <xdr:to>
      <xdr:col>10</xdr:col>
      <xdr:colOff>361659</xdr:colOff>
      <xdr:row>25</xdr:row>
      <xdr:rowOff>57020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15F19B6-1D77-48E3-B866-28513FB62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33850" y="3781425"/>
          <a:ext cx="2323809" cy="1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G20" sqref="G20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10</v>
      </c>
      <c r="I1" t="s">
        <v>12</v>
      </c>
    </row>
    <row r="2" spans="1:10" x14ac:dyDescent="0.25">
      <c r="A2">
        <v>1</v>
      </c>
      <c r="B2">
        <v>1</v>
      </c>
      <c r="C2">
        <v>1</v>
      </c>
      <c r="D2">
        <f>B2*B2</f>
        <v>1</v>
      </c>
      <c r="E2">
        <f>LN(C2)</f>
        <v>0</v>
      </c>
      <c r="F2">
        <f>B2*E2</f>
        <v>0</v>
      </c>
      <c r="H2">
        <f>$F$22*$F$23^B2</f>
        <v>1.7973941613410427</v>
      </c>
      <c r="I2">
        <f>(C2-H2)^2</f>
        <v>0.63583744854078483</v>
      </c>
    </row>
    <row r="3" spans="1:10" x14ac:dyDescent="0.25">
      <c r="A3">
        <v>2</v>
      </c>
      <c r="B3">
        <v>2</v>
      </c>
      <c r="C3">
        <v>3.5</v>
      </c>
      <c r="D3">
        <f t="shared" ref="D3:D7" si="0">B3*B3</f>
        <v>4</v>
      </c>
      <c r="E3">
        <f t="shared" ref="E3:E7" si="1">LN(C3)</f>
        <v>1.2527629684953681</v>
      </c>
      <c r="F3">
        <f t="shared" ref="F3:F7" si="2">B3*E3</f>
        <v>2.5055259369907361</v>
      </c>
      <c r="H3">
        <f t="shared" ref="H3:H7" si="3">$F$22*$F$23^B3</f>
        <v>2.9458112561015724</v>
      </c>
      <c r="I3">
        <f t="shared" ref="I3:I7" si="4">(C3-H3)^2</f>
        <v>0.30712516386371702</v>
      </c>
    </row>
    <row r="4" spans="1:10" x14ac:dyDescent="0.25">
      <c r="A4">
        <v>3</v>
      </c>
      <c r="B4">
        <v>3</v>
      </c>
      <c r="C4">
        <v>9</v>
      </c>
      <c r="D4">
        <f t="shared" si="0"/>
        <v>9</v>
      </c>
      <c r="E4">
        <f t="shared" si="1"/>
        <v>2.1972245773362196</v>
      </c>
      <c r="F4">
        <f t="shared" si="2"/>
        <v>6.5916737320086582</v>
      </c>
      <c r="H4">
        <f t="shared" si="3"/>
        <v>4.8279916243302923</v>
      </c>
      <c r="I4">
        <f t="shared" si="4"/>
        <v>17.405653886658193</v>
      </c>
    </row>
    <row r="5" spans="1:10" x14ac:dyDescent="0.25">
      <c r="A5">
        <v>4</v>
      </c>
      <c r="B5">
        <v>4</v>
      </c>
      <c r="C5">
        <v>10</v>
      </c>
      <c r="D5">
        <f t="shared" si="0"/>
        <v>16</v>
      </c>
      <c r="E5">
        <f t="shared" si="1"/>
        <v>2.3025850929940459</v>
      </c>
      <c r="F5">
        <f t="shared" si="2"/>
        <v>9.2103403719761836</v>
      </c>
      <c r="H5">
        <f t="shared" si="3"/>
        <v>7.9127619179005997</v>
      </c>
      <c r="I5">
        <f t="shared" si="4"/>
        <v>4.3565628113659827</v>
      </c>
    </row>
    <row r="6" spans="1:10" x14ac:dyDescent="0.25">
      <c r="A6">
        <v>5</v>
      </c>
      <c r="B6">
        <v>5</v>
      </c>
      <c r="C6">
        <v>11.8</v>
      </c>
      <c r="D6">
        <f t="shared" si="0"/>
        <v>25</v>
      </c>
      <c r="E6">
        <f t="shared" si="1"/>
        <v>2.4680995314716192</v>
      </c>
      <c r="F6">
        <f t="shared" si="2"/>
        <v>12.340497657358096</v>
      </c>
      <c r="H6">
        <f t="shared" si="3"/>
        <v>12.968498299344725</v>
      </c>
      <c r="I6">
        <f t="shared" si="4"/>
        <v>1.3653882755715137</v>
      </c>
    </row>
    <row r="7" spans="1:10" x14ac:dyDescent="0.25">
      <c r="A7">
        <v>6</v>
      </c>
      <c r="B7">
        <v>6</v>
      </c>
      <c r="C7">
        <v>15</v>
      </c>
      <c r="D7">
        <f t="shared" si="0"/>
        <v>36</v>
      </c>
      <c r="E7">
        <f t="shared" si="1"/>
        <v>2.7080502011022101</v>
      </c>
      <c r="F7">
        <f t="shared" si="2"/>
        <v>16.248301206613259</v>
      </c>
      <c r="H7">
        <f>$F$22*$F$23^B7</f>
        <v>21.25451895116905</v>
      </c>
      <c r="I7">
        <f>(C7-H7)^2</f>
        <v>39.119007310532794</v>
      </c>
    </row>
    <row r="8" spans="1:10" x14ac:dyDescent="0.25">
      <c r="I8">
        <f>SUM(I2:I7)</f>
        <v>63.189574896532989</v>
      </c>
      <c r="J8" t="s">
        <v>11</v>
      </c>
    </row>
    <row r="12" spans="1:10" x14ac:dyDescent="0.25">
      <c r="A12" t="s">
        <v>1</v>
      </c>
      <c r="B12">
        <f>SUM(B2:B11)</f>
        <v>21</v>
      </c>
      <c r="C12">
        <f t="shared" ref="C12:F12" si="5">SUM(C2:C11)</f>
        <v>50.3</v>
      </c>
      <c r="D12">
        <f t="shared" si="5"/>
        <v>91</v>
      </c>
      <c r="E12">
        <f t="shared" si="5"/>
        <v>10.928722371399463</v>
      </c>
      <c r="F12">
        <f t="shared" si="5"/>
        <v>46.89633890494693</v>
      </c>
    </row>
    <row r="14" spans="1:10" x14ac:dyDescent="0.25">
      <c r="D14" t="s">
        <v>7</v>
      </c>
      <c r="E14" t="s">
        <v>8</v>
      </c>
      <c r="F14" t="s">
        <v>9</v>
      </c>
    </row>
    <row r="15" spans="1:10" x14ac:dyDescent="0.25">
      <c r="C15">
        <v>1</v>
      </c>
      <c r="D15">
        <v>6</v>
      </c>
      <c r="E15">
        <f>B12</f>
        <v>21</v>
      </c>
      <c r="F15">
        <f>E12</f>
        <v>10.928722371399463</v>
      </c>
    </row>
    <row r="16" spans="1:10" x14ac:dyDescent="0.25">
      <c r="C16">
        <v>2</v>
      </c>
      <c r="D16">
        <f>B12</f>
        <v>21</v>
      </c>
      <c r="E16">
        <f>D12</f>
        <v>91</v>
      </c>
      <c r="F16">
        <f>F12</f>
        <v>46.89633890494693</v>
      </c>
    </row>
    <row r="19" spans="4:6" x14ac:dyDescent="0.25">
      <c r="D19" cm="1">
        <f t="array" ref="D19:E20">MINVERSE(D15:E16)</f>
        <v>0.86666666666666659</v>
      </c>
      <c r="E19">
        <v>-0.2</v>
      </c>
    </row>
    <row r="20" spans="4:6" x14ac:dyDescent="0.25">
      <c r="D20">
        <v>-0.2</v>
      </c>
      <c r="E20">
        <v>5.7142857142857141E-2</v>
      </c>
    </row>
    <row r="22" spans="4:6" x14ac:dyDescent="0.25">
      <c r="D22" cm="1">
        <f t="array" ref="D22:D23">MMULT(_xlfn.ANCHORARRAY(D19),F15:F16)</f>
        <v>9.2291607556814981E-2</v>
      </c>
      <c r="E22" t="s">
        <v>14</v>
      </c>
      <c r="F22">
        <f>EXP(D22)</f>
        <v>1.0966845769671665</v>
      </c>
    </row>
    <row r="23" spans="4:6" x14ac:dyDescent="0.25">
      <c r="D23">
        <v>0.49404632028850326</v>
      </c>
      <c r="E23" t="s">
        <v>13</v>
      </c>
      <c r="F23">
        <f>EXP(D23)</f>
        <v>1.6389344749532797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admin</cp:lastModifiedBy>
  <dcterms:created xsi:type="dcterms:W3CDTF">2015-06-05T18:19:34Z</dcterms:created>
  <dcterms:modified xsi:type="dcterms:W3CDTF">2021-04-16T16:20:15Z</dcterms:modified>
</cp:coreProperties>
</file>