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8_{58A873F3-9554-4B01-8AD4-B5235635062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" l="1"/>
  <c r="J15" i="1"/>
  <c r="G15" i="1"/>
  <c r="D15" i="1"/>
  <c r="B15" i="1"/>
  <c r="L16" i="1" a="1"/>
  <c r="L16" i="1" s="1"/>
  <c r="L21" i="1" s="1" a="1"/>
  <c r="L21" i="1" s="1"/>
  <c r="L22" i="1" l="1" a="1"/>
  <c r="L22" i="1" s="1"/>
  <c r="O32" i="1" s="1"/>
  <c r="L23" i="1" a="1"/>
  <c r="L23" i="1" s="1"/>
  <c r="O31" i="1" s="1"/>
  <c r="L24" i="1" a="1"/>
  <c r="L24" i="1" s="1"/>
  <c r="B16" i="1"/>
  <c r="O34" i="1" l="1"/>
  <c r="O33" i="1"/>
  <c r="E23" i="1"/>
  <c r="D23" i="1"/>
  <c r="B24" i="1" s="1"/>
  <c r="C23" i="1"/>
  <c r="B23" i="1"/>
  <c r="J18" i="1"/>
  <c r="G18" i="1"/>
  <c r="B18" i="1"/>
  <c r="G17" i="1"/>
  <c r="D17" i="1"/>
  <c r="J16" i="1"/>
  <c r="G16" i="1"/>
  <c r="D16" i="1"/>
  <c r="D24" i="1" l="1"/>
  <c r="C24" i="1"/>
  <c r="E24" i="1"/>
  <c r="F24" i="1" l="1"/>
  <c r="B25" i="1"/>
  <c r="E25" i="1"/>
  <c r="D25" i="1"/>
  <c r="C25" i="1"/>
  <c r="B26" i="1" l="1"/>
  <c r="C26" i="1"/>
  <c r="D26" i="1"/>
  <c r="E26" i="1" l="1"/>
  <c r="D27" i="1" s="1"/>
  <c r="F25" i="1"/>
  <c r="B27" i="1" l="1"/>
  <c r="C27" i="1"/>
  <c r="F26" i="1"/>
  <c r="E27" i="1"/>
  <c r="D28" i="1" l="1"/>
  <c r="B28" i="1"/>
  <c r="C28" i="1"/>
  <c r="E28" i="1"/>
  <c r="F27" i="1"/>
  <c r="D29" i="1" l="1"/>
  <c r="B29" i="1"/>
  <c r="C29" i="1"/>
  <c r="F28" i="1"/>
  <c r="E29" i="1"/>
  <c r="D30" i="1" l="1"/>
  <c r="B30" i="1"/>
  <c r="C30" i="1"/>
  <c r="E30" i="1"/>
  <c r="F29" i="1"/>
  <c r="B31" i="1" l="1"/>
  <c r="D31" i="1"/>
  <c r="C31" i="1"/>
  <c r="F30" i="1"/>
  <c r="E31" i="1"/>
  <c r="D32" i="1" l="1"/>
  <c r="B32" i="1"/>
  <c r="C32" i="1"/>
  <c r="F31" i="1"/>
  <c r="E32" i="1"/>
  <c r="D33" i="1" l="1"/>
  <c r="B33" i="1"/>
  <c r="C33" i="1"/>
  <c r="E33" i="1"/>
  <c r="F32" i="1"/>
  <c r="D34" i="1" l="1"/>
  <c r="B34" i="1"/>
  <c r="F33" i="1"/>
  <c r="C34" i="1"/>
  <c r="E34" i="1"/>
  <c r="J33" i="1" l="1"/>
  <c r="J31" i="1"/>
  <c r="J34" i="1"/>
  <c r="J32" i="1"/>
  <c r="F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<sst xmlns="http://schemas.openxmlformats.org/spreadsheetml/2006/main" count="64" uniqueCount="34">
  <si>
    <t>Приведение к нормальному виду</t>
  </si>
  <si>
    <t xml:space="preserve">x1 = </t>
  </si>
  <si>
    <t>+</t>
  </si>
  <si>
    <t>x2</t>
  </si>
  <si>
    <t>x3</t>
  </si>
  <si>
    <t>x2=</t>
  </si>
  <si>
    <t>x1</t>
  </si>
  <si>
    <t>x3=</t>
  </si>
  <si>
    <t>N</t>
  </si>
  <si>
    <t>&lt;E?</t>
  </si>
  <si>
    <t>Проверка:</t>
  </si>
  <si>
    <t>≈</t>
  </si>
  <si>
    <t>4x1 + 0x2 + 0x3 + 10x4 = -6</t>
  </si>
  <si>
    <t>0x1 + 8x2 + 2x3 + x4 = 21</t>
  </si>
  <si>
    <t>x1 - 2x2 - 7x3 + x4 = 5</t>
  </si>
  <si>
    <t>2 &lt; 9</t>
  </si>
  <si>
    <t>0 &lt; 14</t>
  </si>
  <si>
    <t>1 &lt; 10</t>
  </si>
  <si>
    <t>7 &gt; 4</t>
  </si>
  <si>
    <t>10 &gt; 4</t>
  </si>
  <si>
    <t>8 &gt; 3</t>
  </si>
  <si>
    <t>x1 - 7x2 + x3 - 2x4 = 5</t>
  </si>
  <si>
    <t>4x1 + 0x2 + 10x3 + 0x4 = -6</t>
  </si>
  <si>
    <t>0x1 + 2x2 + x3 + 8x4 = 21</t>
  </si>
  <si>
    <t>x4</t>
  </si>
  <si>
    <t>x4=</t>
  </si>
  <si>
    <t>E=</t>
  </si>
  <si>
    <t>Проверка</t>
  </si>
  <si>
    <t>Обратная матрица</t>
  </si>
  <si>
    <t>8x1 + x2 - 1x3 + 2x4= -13</t>
  </si>
  <si>
    <t>8 &gt; 4</t>
  </si>
  <si>
    <t>8x1 - x2 + 2x3 + x4= -13</t>
  </si>
  <si>
    <t>Вариант 3</t>
  </si>
  <si>
    <t>x1=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</si>
</sst>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zoomScaleNormal="100" workbookViewId="0">
      <selection activeCell="B18" sqref="B18"/>
    </sheetView>
  </sheetViews>
  <sheetFormatPr defaultRowHeight="15" x14ac:dyDescent="0.25"/>
  <cols>
    <col min="6" max="6" width="9.140625" customWidth="1"/>
  </cols>
  <sheetData>
    <row r="1" spans="1:15" x14ac:dyDescent="0.25">
      <c r="A1" t="s">
        <v>32</v>
      </c>
    </row>
    <row r="3" spans="1:15" x14ac:dyDescent="0.25">
      <c r="A3" t="s">
        <v>29</v>
      </c>
      <c r="D3" t="s">
        <v>30</v>
      </c>
    </row>
    <row r="4" spans="1:15" x14ac:dyDescent="0.25">
      <c r="A4" t="s">
        <v>14</v>
      </c>
      <c r="D4" t="s">
        <v>15</v>
      </c>
    </row>
    <row r="5" spans="1:15" x14ac:dyDescent="0.25">
      <c r="A5" t="s">
        <v>12</v>
      </c>
      <c r="D5" t="s">
        <v>16</v>
      </c>
    </row>
    <row r="6" spans="1:15" x14ac:dyDescent="0.25">
      <c r="A6" t="s">
        <v>13</v>
      </c>
      <c r="D6" t="s">
        <v>17</v>
      </c>
    </row>
    <row r="7" spans="1:15" ht="15.75" thickBot="1" x14ac:dyDescent="0.3">
      <c r="H7" t="s">
        <v>26</v>
      </c>
      <c r="I7">
        <v>1E-3</v>
      </c>
    </row>
    <row r="8" spans="1:15" x14ac:dyDescent="0.25">
      <c r="A8" t="s">
        <v>31</v>
      </c>
      <c r="D8" t="s">
        <v>30</v>
      </c>
      <c r="K8" s="3">
        <v>8</v>
      </c>
      <c r="L8" s="4">
        <v>-1</v>
      </c>
      <c r="M8" s="4">
        <v>2</v>
      </c>
      <c r="N8" s="4">
        <v>4</v>
      </c>
      <c r="O8" s="5">
        <v>-13</v>
      </c>
    </row>
    <row r="9" spans="1:15" x14ac:dyDescent="0.25">
      <c r="A9" t="s">
        <v>21</v>
      </c>
      <c r="D9" t="s">
        <v>18</v>
      </c>
      <c r="K9" s="6">
        <v>1</v>
      </c>
      <c r="L9" s="7">
        <v>-7</v>
      </c>
      <c r="M9" s="7">
        <v>1</v>
      </c>
      <c r="N9" s="7">
        <v>-2</v>
      </c>
      <c r="O9" s="8">
        <v>5</v>
      </c>
    </row>
    <row r="10" spans="1:15" x14ac:dyDescent="0.25">
      <c r="A10" t="s">
        <v>22</v>
      </c>
      <c r="D10" t="s">
        <v>19</v>
      </c>
      <c r="K10" s="6">
        <v>4</v>
      </c>
      <c r="L10" s="7">
        <v>0</v>
      </c>
      <c r="M10" s="7">
        <v>10</v>
      </c>
      <c r="N10" s="7">
        <v>0</v>
      </c>
      <c r="O10" s="8">
        <v>-6</v>
      </c>
    </row>
    <row r="11" spans="1:15" ht="15.75" thickBot="1" x14ac:dyDescent="0.3">
      <c r="A11" t="s">
        <v>23</v>
      </c>
      <c r="D11" t="s">
        <v>20</v>
      </c>
      <c r="K11" s="9">
        <v>0</v>
      </c>
      <c r="L11" s="10">
        <v>2</v>
      </c>
      <c r="M11" s="10">
        <v>1</v>
      </c>
      <c r="N11" s="10">
        <v>8</v>
      </c>
      <c r="O11" s="11">
        <v>21</v>
      </c>
    </row>
    <row r="14" spans="1:15" ht="15.75" thickBot="1" x14ac:dyDescent="0.3">
      <c r="A14" t="s">
        <v>0</v>
      </c>
    </row>
    <row r="15" spans="1:15" x14ac:dyDescent="0.25">
      <c r="A15" t="s">
        <v>1</v>
      </c>
      <c r="B15">
        <f>-13/8</f>
        <v>-1.625</v>
      </c>
      <c r="C15" t="s">
        <v>2</v>
      </c>
      <c r="D15" s="1">
        <f>1/8</f>
        <v>0.125</v>
      </c>
      <c r="E15" t="s">
        <v>3</v>
      </c>
      <c r="F15" t="s">
        <v>2</v>
      </c>
      <c r="G15">
        <f>-2/8</f>
        <v>-0.25</v>
      </c>
      <c r="H15" t="s">
        <v>4</v>
      </c>
      <c r="I15" t="s">
        <v>2</v>
      </c>
      <c r="J15">
        <f>-1/8</f>
        <v>-0.125</v>
      </c>
      <c r="K15" t="s">
        <v>24</v>
      </c>
      <c r="L15" s="3" t="s">
        <v>28</v>
      </c>
      <c r="M15" s="4"/>
      <c r="N15" s="4"/>
      <c r="O15" s="5"/>
    </row>
    <row r="16" spans="1:15" x14ac:dyDescent="0.25">
      <c r="A16" t="s">
        <v>5</v>
      </c>
      <c r="B16">
        <f>-5/7</f>
        <v>-0.7142857142857143</v>
      </c>
      <c r="C16" t="s">
        <v>2</v>
      </c>
      <c r="D16" s="1">
        <f>1/7</f>
        <v>0.14285714285714285</v>
      </c>
      <c r="E16" t="s">
        <v>6</v>
      </c>
      <c r="F16" t="s">
        <v>2</v>
      </c>
      <c r="G16" s="1">
        <f>1/7</f>
        <v>0.14285714285714285</v>
      </c>
      <c r="H16" t="s">
        <v>4</v>
      </c>
      <c r="I16" t="s">
        <v>2</v>
      </c>
      <c r="J16">
        <f>-2/7</f>
        <v>-0.2857142857142857</v>
      </c>
      <c r="K16" t="s">
        <v>24</v>
      </c>
      <c r="L16" s="6" cm="1">
        <f t="array" ref="L16:O19">MINVERSE(K8:N11)</f>
        <v>0.13800424628450106</v>
      </c>
      <c r="M16" s="7">
        <v>-4.2462845010615709E-2</v>
      </c>
      <c r="N16" s="7">
        <v>-1.5392781316348197E-2</v>
      </c>
      <c r="O16" s="8">
        <v>-7.9617834394904455E-2</v>
      </c>
    </row>
    <row r="17" spans="1:15" x14ac:dyDescent="0.25">
      <c r="A17" t="s">
        <v>7</v>
      </c>
      <c r="B17">
        <f>-6/10</f>
        <v>-0.6</v>
      </c>
      <c r="C17" t="s">
        <v>2</v>
      </c>
      <c r="D17">
        <f>-4/10</f>
        <v>-0.4</v>
      </c>
      <c r="E17" t="s">
        <v>6</v>
      </c>
      <c r="F17" t="s">
        <v>2</v>
      </c>
      <c r="G17">
        <f>0</f>
        <v>0</v>
      </c>
      <c r="H17" t="s">
        <v>3</v>
      </c>
      <c r="I17" t="s">
        <v>2</v>
      </c>
      <c r="J17">
        <v>0</v>
      </c>
      <c r="K17" t="s">
        <v>24</v>
      </c>
      <c r="L17" s="6">
        <v>1.0615711252653929E-2</v>
      </c>
      <c r="M17" s="7">
        <v>-0.15711252653927812</v>
      </c>
      <c r="N17" s="7">
        <v>1.804670912951168E-2</v>
      </c>
      <c r="O17" s="8">
        <v>-4.4585987261146501E-2</v>
      </c>
    </row>
    <row r="18" spans="1:15" x14ac:dyDescent="0.25">
      <c r="A18" t="s">
        <v>25</v>
      </c>
      <c r="B18">
        <f>21/8</f>
        <v>2.625</v>
      </c>
      <c r="C18" t="s">
        <v>2</v>
      </c>
      <c r="D18">
        <v>0</v>
      </c>
      <c r="E18" t="s">
        <v>6</v>
      </c>
      <c r="F18" t="s">
        <v>2</v>
      </c>
      <c r="G18">
        <f>-2/8</f>
        <v>-0.25</v>
      </c>
      <c r="H18" t="s">
        <v>3</v>
      </c>
      <c r="I18" t="s">
        <v>2</v>
      </c>
      <c r="J18">
        <f>-1/8</f>
        <v>-0.125</v>
      </c>
      <c r="K18" t="s">
        <v>4</v>
      </c>
      <c r="L18" s="6">
        <v>-5.5201698513800419E-2</v>
      </c>
      <c r="M18" s="7">
        <v>1.6985138004246281E-2</v>
      </c>
      <c r="N18" s="7">
        <v>0.10615711252653928</v>
      </c>
      <c r="O18" s="8">
        <v>3.1847133757961783E-2</v>
      </c>
    </row>
    <row r="19" spans="1:15" ht="15.75" thickBot="1" x14ac:dyDescent="0.3">
      <c r="L19" s="9">
        <v>4.246284501061571E-3</v>
      </c>
      <c r="M19" s="10">
        <v>3.7154989384288746E-2</v>
      </c>
      <c r="N19" s="10">
        <v>-1.7781316348195329E-2</v>
      </c>
      <c r="O19" s="11">
        <v>0.1321656050955414</v>
      </c>
    </row>
    <row r="20" spans="1:15" ht="15.75" thickBot="1" x14ac:dyDescent="0.3"/>
    <row r="21" spans="1:15" x14ac:dyDescent="0.25">
      <c r="K21" s="3" t="s">
        <v>33</v>
      </c>
      <c r="L21" s="5" cm="1">
        <f t="array" ref="L21">MMULT(L16:O16,O8:O11)</f>
        <v>-3.5859872611464967</v>
      </c>
    </row>
    <row r="22" spans="1:15" x14ac:dyDescent="0.25">
      <c r="A22" t="s">
        <v>8</v>
      </c>
      <c r="B22" t="s">
        <v>6</v>
      </c>
      <c r="C22" t="s">
        <v>3</v>
      </c>
      <c r="D22" t="s">
        <v>4</v>
      </c>
      <c r="E22" t="s">
        <v>24</v>
      </c>
      <c r="F22" t="s">
        <v>9</v>
      </c>
      <c r="K22" s="6" t="s">
        <v>5</v>
      </c>
      <c r="L22" s="8" cm="1">
        <f t="array" ref="L22">MMULT(L17:O17,O8:O11)</f>
        <v>-1.9681528662420384</v>
      </c>
    </row>
    <row r="23" spans="1:15" x14ac:dyDescent="0.25">
      <c r="A23">
        <v>0</v>
      </c>
      <c r="B23">
        <f>B15</f>
        <v>-1.625</v>
      </c>
      <c r="C23">
        <f>B16</f>
        <v>-0.7142857142857143</v>
      </c>
      <c r="D23">
        <f>B17</f>
        <v>-0.6</v>
      </c>
      <c r="E23">
        <f>B18</f>
        <v>2.625</v>
      </c>
      <c r="K23" s="6" t="s">
        <v>7</v>
      </c>
      <c r="L23" s="8" cm="1">
        <f t="array" ref="L23">MMULT(L18:O18,O8:O11)</f>
        <v>0.83439490445859854</v>
      </c>
    </row>
    <row r="24" spans="1:15" ht="15.75" thickBot="1" x14ac:dyDescent="0.3">
      <c r="A24">
        <v>1</v>
      </c>
      <c r="B24">
        <f>$B$15+$D$15*C23+$G$15*D23+$J$15*E23</f>
        <v>-1.8924107142857143</v>
      </c>
      <c r="C24">
        <f>$B$16+$D$16*B23+$G$16*D23+$J$16*E23</f>
        <v>-1.782142857142857</v>
      </c>
      <c r="D24">
        <f>$B$17+$D$17*B23+$G$17*C23+$J$17*E23</f>
        <v>5.0000000000000044E-2</v>
      </c>
      <c r="E24">
        <f>$B$18+$D$18*B23+$G$18*C23+$J$18*D23</f>
        <v>2.8785714285714286</v>
      </c>
      <c r="F24" t="str">
        <f>IF(MAX(ABS(B24-B23),ABS(C24-C23),ABS(D24-D23),ABS(E24-E23))&lt;$I$7,"yes","no")</f>
        <v>no</v>
      </c>
      <c r="K24" s="9" t="s">
        <v>25</v>
      </c>
      <c r="L24" s="11" cm="1">
        <f t="array" ref="L24">MMULT(L19:O19,O8:O11)</f>
        <v>3.0127388535031847</v>
      </c>
    </row>
    <row r="25" spans="1:15" x14ac:dyDescent="0.25">
      <c r="A25">
        <v>2</v>
      </c>
      <c r="B25">
        <f t="shared" ref="B25:B34" si="0">$B$15+$D$15*C24+$G$15*D24+$J$15*E24</f>
        <v>-2.2200892857142858</v>
      </c>
      <c r="C25">
        <f t="shared" ref="C25:C34" si="1">$B$16+$D$16*B24+$G$16*D24+$J$16*E24</f>
        <v>-1.7999362244897958</v>
      </c>
      <c r="D25">
        <f t="shared" ref="D25:D34" si="2">$B$17+$D$17*B24+$G$17*C24+$J$17*E24</f>
        <v>0.15696428571428578</v>
      </c>
      <c r="E25">
        <f t="shared" ref="E25:E34" si="3">$B$18+$D$18*B24+$G$18*C24+$J$18*D24</f>
        <v>3.0642857142857141</v>
      </c>
      <c r="F25" t="str">
        <f t="shared" ref="F25:F34" si="4">IF(MAX(ABS(B25-B24),ABS(C25-C24),ABS(D25-D24),ABS(E25-E24))&lt;$I$7,"yes","no")</f>
        <v>no</v>
      </c>
    </row>
    <row r="26" spans="1:15" x14ac:dyDescent="0.25">
      <c r="A26">
        <v>3</v>
      </c>
      <c r="B26">
        <f t="shared" si="0"/>
        <v>-2.27226881377551</v>
      </c>
      <c r="C26">
        <f t="shared" si="1"/>
        <v>-1.8845280612244897</v>
      </c>
      <c r="D26">
        <f t="shared" si="2"/>
        <v>0.28803571428571439</v>
      </c>
      <c r="E26">
        <f t="shared" si="3"/>
        <v>3.0553635204081635</v>
      </c>
      <c r="F26" t="str">
        <f t="shared" si="4"/>
        <v>no</v>
      </c>
    </row>
    <row r="27" spans="1:15" x14ac:dyDescent="0.25">
      <c r="A27">
        <v>4</v>
      </c>
      <c r="B27">
        <f t="shared" si="0"/>
        <v>-2.3144953762755103</v>
      </c>
      <c r="C27">
        <f t="shared" si="1"/>
        <v>-1.8707085914723032</v>
      </c>
      <c r="D27">
        <f t="shared" si="2"/>
        <v>0.30890752551020406</v>
      </c>
      <c r="E27">
        <f t="shared" si="3"/>
        <v>3.060127551020408</v>
      </c>
      <c r="F27" t="str">
        <f t="shared" si="4"/>
        <v>no</v>
      </c>
    </row>
    <row r="28" spans="1:15" x14ac:dyDescent="0.25">
      <c r="A28">
        <v>5</v>
      </c>
      <c r="B28">
        <f t="shared" si="0"/>
        <v>-2.31858139918914</v>
      </c>
      <c r="C28">
        <f t="shared" si="1"/>
        <v>-1.8751204218294459</v>
      </c>
      <c r="D28">
        <f t="shared" si="2"/>
        <v>0.32579815051020422</v>
      </c>
      <c r="E28">
        <f t="shared" si="3"/>
        <v>3.0540637071793002</v>
      </c>
      <c r="F28" t="str">
        <f t="shared" si="4"/>
        <v>no</v>
      </c>
    </row>
    <row r="29" spans="1:15" ht="15.75" thickBot="1" x14ac:dyDescent="0.3">
      <c r="A29">
        <v>6</v>
      </c>
      <c r="B29">
        <f t="shared" si="0"/>
        <v>-2.3225975537536443</v>
      </c>
      <c r="C29">
        <f t="shared" si="1"/>
        <v>-1.8715586661482195</v>
      </c>
      <c r="D29">
        <f t="shared" si="2"/>
        <v>0.3274325596756561</v>
      </c>
      <c r="E29">
        <f t="shared" si="3"/>
        <v>3.053055336643586</v>
      </c>
      <c r="F29" t="str">
        <f t="shared" si="4"/>
        <v>no</v>
      </c>
    </row>
    <row r="30" spans="1:15" x14ac:dyDescent="0.25">
      <c r="A30">
        <v>7</v>
      </c>
      <c r="B30">
        <f t="shared" si="0"/>
        <v>-2.3224348902678895</v>
      </c>
      <c r="C30">
        <f t="shared" si="1"/>
        <v>-1.8716108096235944</v>
      </c>
      <c r="D30">
        <f t="shared" si="2"/>
        <v>0.32903902150145781</v>
      </c>
      <c r="E30">
        <f t="shared" si="3"/>
        <v>3.0519605965775978</v>
      </c>
      <c r="F30" t="str">
        <f t="shared" si="4"/>
        <v>no</v>
      </c>
      <c r="O30" s="12" t="s">
        <v>27</v>
      </c>
    </row>
    <row r="31" spans="1:15" ht="15.75" x14ac:dyDescent="0.25">
      <c r="A31">
        <v>8</v>
      </c>
      <c r="B31">
        <f t="shared" si="0"/>
        <v>-2.3227061811505134</v>
      </c>
      <c r="C31">
        <f t="shared" si="1"/>
        <v>-1.8710452945602323</v>
      </c>
      <c r="D31">
        <f t="shared" si="2"/>
        <v>0.32897395610715585</v>
      </c>
      <c r="E31">
        <f t="shared" si="3"/>
        <v>3.0517728247182161</v>
      </c>
      <c r="F31" t="str">
        <f t="shared" si="4"/>
        <v>yes</v>
      </c>
      <c r="H31" t="s">
        <v>10</v>
      </c>
      <c r="J31">
        <f>8*B34-C34+2*D34+E34</f>
        <v>-13.000000565802683</v>
      </c>
      <c r="K31" s="2" t="s">
        <v>11</v>
      </c>
      <c r="L31">
        <v>-13</v>
      </c>
      <c r="O31" s="13">
        <f>$L$21*K8+$L$22*L8+$L$23*M8+$L$24*N8</f>
        <v>-12.999999999999998</v>
      </c>
    </row>
    <row r="32" spans="1:15" ht="15.75" x14ac:dyDescent="0.25">
      <c r="A32">
        <v>9</v>
      </c>
      <c r="B32">
        <f t="shared" si="0"/>
        <v>-2.3225957539365951</v>
      </c>
      <c r="C32">
        <f t="shared" si="1"/>
        <v>-1.8710396963542557</v>
      </c>
      <c r="D32">
        <f t="shared" si="2"/>
        <v>0.32908247246020539</v>
      </c>
      <c r="E32">
        <f t="shared" si="3"/>
        <v>3.0516395791266637</v>
      </c>
      <c r="F32" t="str">
        <f t="shared" si="4"/>
        <v>yes</v>
      </c>
      <c r="J32">
        <f>B34-7*C34+D34-2*E34</f>
        <v>5.0000491223457804</v>
      </c>
      <c r="K32" s="2" t="s">
        <v>11</v>
      </c>
      <c r="L32">
        <v>5</v>
      </c>
      <c r="O32" s="13">
        <f t="shared" ref="O32:O34" si="5">$L$21*K9+$L$22*L9+$L$23*M9+$L$24*N9</f>
        <v>5.0000000000000009</v>
      </c>
    </row>
    <row r="33" spans="1:15" ht="15.75" x14ac:dyDescent="0.25">
      <c r="A33">
        <v>10</v>
      </c>
      <c r="B33">
        <f t="shared" si="0"/>
        <v>-2.3226055275501665</v>
      </c>
      <c r="C33">
        <f t="shared" si="1"/>
        <v>-1.8709703485328169</v>
      </c>
      <c r="D33">
        <f t="shared" si="2"/>
        <v>0.32903830157463809</v>
      </c>
      <c r="E33">
        <f t="shared" si="3"/>
        <v>3.0516246150310384</v>
      </c>
      <c r="F33" t="str">
        <f t="shared" si="4"/>
        <v>yes</v>
      </c>
      <c r="J33">
        <f>4*B34+0*C34+10*D34+0*E34</f>
        <v>-5.9999136731558993</v>
      </c>
      <c r="K33" s="2" t="s">
        <v>11</v>
      </c>
      <c r="L33">
        <v>-6</v>
      </c>
      <c r="O33" s="13">
        <f t="shared" si="5"/>
        <v>-6.0000000000000018</v>
      </c>
    </row>
    <row r="34" spans="1:15" ht="16.5" thickBot="1" x14ac:dyDescent="0.3">
      <c r="A34">
        <v>11</v>
      </c>
      <c r="B34">
        <f t="shared" si="0"/>
        <v>-2.3225839458391415</v>
      </c>
      <c r="C34">
        <f t="shared" si="1"/>
        <v>-1.8709737794339436</v>
      </c>
      <c r="D34">
        <f t="shared" si="2"/>
        <v>0.3290422110200667</v>
      </c>
      <c r="E34">
        <f t="shared" si="3"/>
        <v>3.0516127994363744</v>
      </c>
      <c r="F34" t="str">
        <f t="shared" si="4"/>
        <v>yes</v>
      </c>
      <c r="J34">
        <f>0*B34+2*C34+D34+8*E34</f>
        <v>20.999997047643173</v>
      </c>
      <c r="K34" s="2" t="s">
        <v>11</v>
      </c>
      <c r="L34">
        <v>21</v>
      </c>
      <c r="O34" s="14">
        <f t="shared" si="5"/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2021-01-20T10:14:47Z</dcterms:modified>
</cp:coreProperties>
</file>