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3 курс\Выч. методы\"/>
    </mc:Choice>
  </mc:AlternateContent>
  <xr:revisionPtr revIDLastSave="0" documentId="13_ncr:1_{BC902EC1-D509-4969-ADF1-426804DCCF13}" xr6:coauthVersionLast="37" xr6:coauthVersionMax="37" xr10:uidLastSave="{00000000-0000-0000-0000-000000000000}"/>
  <bookViews>
    <workbookView xWindow="0" yWindow="0" windowWidth="28800" windowHeight="12135" activeTab="1" xr2:uid="{00000000-000D-0000-FFFF-FFFF00000000}"/>
  </bookViews>
  <sheets>
    <sheet name="1" sheetId="1" r:id="rId1"/>
    <sheet name="2 и 3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8" i="2" l="1"/>
  <c r="N28" i="2"/>
  <c r="L28" i="2"/>
  <c r="M14" i="2"/>
  <c r="N14" i="2"/>
  <c r="O14" i="2"/>
  <c r="M13" i="2"/>
  <c r="N13" i="2"/>
  <c r="O13" i="2"/>
  <c r="L14" i="2"/>
  <c r="L13" i="2"/>
  <c r="N24" i="2"/>
  <c r="O24" i="2"/>
  <c r="M24" i="2"/>
  <c r="Q18" i="2"/>
  <c r="Q9" i="2"/>
  <c r="Q8" i="2"/>
  <c r="F8" i="2"/>
  <c r="F13" i="2"/>
  <c r="F3" i="2"/>
  <c r="B10" i="1" l="1"/>
  <c r="C9" i="2"/>
  <c r="C14" i="2" s="1"/>
  <c r="C19" i="2" s="1"/>
  <c r="B9" i="2"/>
  <c r="B14" i="2" s="1"/>
  <c r="B19" i="2" s="1"/>
  <c r="C8" i="2"/>
  <c r="B8" i="2"/>
  <c r="B7" i="2"/>
  <c r="B12" i="2" s="1"/>
  <c r="D9" i="2"/>
  <c r="D14" i="2" s="1"/>
  <c r="D19" i="2" s="1"/>
  <c r="A9" i="2"/>
  <c r="C13" i="2" s="1"/>
  <c r="D8" i="2"/>
  <c r="A8" i="2"/>
  <c r="L8" i="1"/>
  <c r="L14" i="1"/>
  <c r="L13" i="1"/>
  <c r="L12" i="1"/>
  <c r="N10" i="1"/>
  <c r="M10" i="1"/>
  <c r="L10" i="1"/>
  <c r="N9" i="1"/>
  <c r="M9" i="1"/>
  <c r="L9" i="1"/>
  <c r="N8" i="1"/>
  <c r="P9" i="1" s="1"/>
  <c r="M8" i="1"/>
  <c r="D14" i="1"/>
  <c r="B15" i="1"/>
  <c r="C15" i="1"/>
  <c r="C14" i="1"/>
  <c r="D20" i="1"/>
  <c r="C20" i="1"/>
  <c r="B20" i="1"/>
  <c r="D19" i="1"/>
  <c r="C19" i="1"/>
  <c r="B19" i="1"/>
  <c r="D18" i="1"/>
  <c r="C18" i="1"/>
  <c r="B18" i="1"/>
  <c r="D16" i="1"/>
  <c r="C16" i="1"/>
  <c r="B16" i="1"/>
  <c r="D15" i="1"/>
  <c r="B14" i="1"/>
  <c r="D12" i="1"/>
  <c r="C12" i="1"/>
  <c r="B12" i="1"/>
  <c r="D11" i="1"/>
  <c r="C11" i="1"/>
  <c r="B11" i="1"/>
  <c r="D10" i="1"/>
  <c r="C10" i="1"/>
  <c r="D8" i="1"/>
  <c r="C8" i="1"/>
  <c r="B8" i="1"/>
  <c r="D7" i="1"/>
  <c r="C7" i="1"/>
  <c r="B7" i="1"/>
  <c r="D6" i="1"/>
  <c r="C6" i="1"/>
  <c r="B6" i="1"/>
  <c r="F15" i="1" l="1"/>
  <c r="D13" i="2"/>
  <c r="A14" i="2"/>
  <c r="A19" i="2" s="1"/>
  <c r="C18" i="2"/>
  <c r="E11" i="2"/>
  <c r="B13" i="2"/>
  <c r="A13" i="2"/>
  <c r="A18" i="2" s="1"/>
  <c r="D18" i="2"/>
  <c r="E6" i="2"/>
  <c r="C7" i="2"/>
  <c r="C12" i="2" s="1"/>
  <c r="D7" i="2"/>
  <c r="D12" i="2" s="1"/>
  <c r="A7" i="2"/>
  <c r="A12" i="2" s="1"/>
  <c r="L17" i="1" a="1"/>
  <c r="L19" i="1" s="1"/>
  <c r="S8" i="1"/>
  <c r="F19" i="1"/>
  <c r="F11" i="1"/>
  <c r="F7" i="1"/>
  <c r="A17" i="2" l="1"/>
  <c r="D17" i="2"/>
  <c r="C17" i="2"/>
  <c r="E16" i="2"/>
  <c r="B18" i="2"/>
  <c r="B17" i="2"/>
  <c r="M19" i="1"/>
  <c r="M18" i="1"/>
  <c r="N19" i="1"/>
  <c r="L17" i="1"/>
  <c r="M17" i="1"/>
  <c r="N17" i="1"/>
  <c r="L18" i="1"/>
  <c r="N18" i="1"/>
  <c r="J30" i="1"/>
  <c r="J27" i="1"/>
  <c r="C23" i="1"/>
  <c r="B23" i="1"/>
  <c r="A23" i="1"/>
  <c r="C22" i="2" l="1"/>
  <c r="B22" i="2" s="1"/>
  <c r="A22" i="2" s="1"/>
  <c r="L22" i="1" a="1"/>
  <c r="L23" i="1" s="1"/>
  <c r="A27" i="1"/>
  <c r="A28" i="1"/>
  <c r="A26" i="1"/>
  <c r="E26" i="1" s="1"/>
  <c r="B27" i="1"/>
  <c r="B28" i="1"/>
  <c r="B26" i="1"/>
  <c r="C28" i="1"/>
  <c r="C26" i="1"/>
  <c r="C27" i="1"/>
  <c r="L24" i="1" l="1"/>
  <c r="L22" i="1"/>
  <c r="E27" i="1"/>
  <c r="E28" i="1"/>
</calcChain>
</file>

<file path=xl/sharedStrings.xml><?xml version="1.0" encoding="utf-8"?>
<sst xmlns="http://schemas.openxmlformats.org/spreadsheetml/2006/main" count="47" uniqueCount="20">
  <si>
    <t>x1</t>
  </si>
  <si>
    <t>x2</t>
  </si>
  <si>
    <t>x3</t>
  </si>
  <si>
    <t>=</t>
  </si>
  <si>
    <t>Δ</t>
  </si>
  <si>
    <r>
      <rPr>
        <sz val="14"/>
        <color theme="1"/>
        <rFont val="Calibri"/>
        <family val="2"/>
        <charset val="204"/>
      </rPr>
      <t>Δ</t>
    </r>
    <r>
      <rPr>
        <sz val="14"/>
        <color theme="1"/>
        <rFont val="Times New Roman"/>
        <family val="1"/>
        <charset val="204"/>
      </rPr>
      <t>1</t>
    </r>
  </si>
  <si>
    <t>Δ2</t>
  </si>
  <si>
    <t>Δ3</t>
  </si>
  <si>
    <t>Метод Крамера:</t>
  </si>
  <si>
    <t>Проверка:</t>
  </si>
  <si>
    <t>A</t>
  </si>
  <si>
    <t>B</t>
  </si>
  <si>
    <r>
      <t>A</t>
    </r>
    <r>
      <rPr>
        <sz val="14"/>
        <color theme="1"/>
        <rFont val="Calibri"/>
        <family val="2"/>
        <charset val="204"/>
      </rPr>
      <t>⁻¹</t>
    </r>
  </si>
  <si>
    <t>Метод обратной матрицы:</t>
  </si>
  <si>
    <t>Умножим 1-ую строку на</t>
  </si>
  <si>
    <t>и сложим с 2-ой строкой:</t>
  </si>
  <si>
    <t>Умножим 2-ую строку на</t>
  </si>
  <si>
    <t>и сложим с 3-ой строкой:</t>
  </si>
  <si>
    <t>Метод Гаусса:</t>
  </si>
  <si>
    <t>Метод Гаусса с выбором главного элемента: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</si>
</sst>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</font>
    <font>
      <i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6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595312</xdr:colOff>
      <xdr:row>4</xdr:row>
      <xdr:rowOff>47625</xdr:rowOff>
    </xdr:from>
    <xdr:ext cx="6279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0958512" y="295275"/>
              <a:ext cx="6279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02000000}"/>
                </a:ext>
              </a:extLst>
            </xdr:cNvPr>
            <xdr:cNvSpPr txBox="1"/>
          </xdr:nvSpPr>
          <xdr:spPr>
            <a:xfrm>
              <a:off x="10958512" y="295275"/>
              <a:ext cx="6279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𝐴∗𝑋=𝐵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500062</xdr:colOff>
      <xdr:row>5</xdr:row>
      <xdr:rowOff>57150</xdr:rowOff>
    </xdr:from>
    <xdr:ext cx="79650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10863262" y="542925"/>
              <a:ext cx="79650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05000000}"/>
                </a:ext>
              </a:extLst>
            </xdr:cNvPr>
            <xdr:cNvSpPr txBox="1"/>
          </xdr:nvSpPr>
          <xdr:spPr>
            <a:xfrm>
              <a:off x="10863262" y="542925"/>
              <a:ext cx="79650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𝑋= 𝐴^(−1)∗𝐵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opLeftCell="A7" zoomScale="70" zoomScaleNormal="70" workbookViewId="0">
      <selection activeCell="G28" sqref="G28"/>
    </sheetView>
  </sheetViews>
  <sheetFormatPr defaultRowHeight="18.75" x14ac:dyDescent="0.25"/>
  <cols>
    <col min="1" max="16384" width="9.140625" style="4"/>
  </cols>
  <sheetData>
    <row r="1" spans="1:23" ht="20.25" thickBot="1" x14ac:dyDescent="0.3">
      <c r="B1" s="41" t="s">
        <v>8</v>
      </c>
      <c r="L1" s="41" t="s">
        <v>13</v>
      </c>
    </row>
    <row r="2" spans="1:23" x14ac:dyDescent="0.3">
      <c r="A2" s="2">
        <v>-2</v>
      </c>
      <c r="B2" s="3">
        <v>5</v>
      </c>
      <c r="C2" s="16">
        <v>1</v>
      </c>
      <c r="D2" s="17">
        <v>5</v>
      </c>
      <c r="J2" s="1"/>
      <c r="K2" s="2">
        <v>-2</v>
      </c>
      <c r="L2" s="3">
        <v>5</v>
      </c>
      <c r="M2" s="16">
        <v>1</v>
      </c>
      <c r="N2" s="17">
        <v>5</v>
      </c>
      <c r="V2" s="1"/>
      <c r="W2"/>
    </row>
    <row r="3" spans="1:23" x14ac:dyDescent="0.3">
      <c r="A3" s="5">
        <v>2</v>
      </c>
      <c r="B3" s="6">
        <v>2</v>
      </c>
      <c r="C3" s="15">
        <v>-3</v>
      </c>
      <c r="D3" s="18">
        <v>6</v>
      </c>
      <c r="J3" s="1"/>
      <c r="K3" s="5">
        <v>2</v>
      </c>
      <c r="L3" s="6">
        <v>2</v>
      </c>
      <c r="M3" s="15">
        <v>-3</v>
      </c>
      <c r="N3" s="18">
        <v>6</v>
      </c>
      <c r="V3" s="1"/>
      <c r="W3"/>
    </row>
    <row r="4" spans="1:23" ht="19.5" thickBot="1" x14ac:dyDescent="0.35">
      <c r="A4" s="7">
        <v>1</v>
      </c>
      <c r="B4" s="8">
        <v>0</v>
      </c>
      <c r="C4" s="19">
        <v>-2</v>
      </c>
      <c r="D4" s="20">
        <v>3</v>
      </c>
      <c r="J4" s="1"/>
      <c r="K4" s="7">
        <v>1</v>
      </c>
      <c r="L4" s="8">
        <v>0</v>
      </c>
      <c r="M4" s="19">
        <v>-2</v>
      </c>
      <c r="N4" s="20">
        <v>3</v>
      </c>
      <c r="R4" s="12"/>
      <c r="V4" s="1"/>
      <c r="W4"/>
    </row>
    <row r="5" spans="1:23" x14ac:dyDescent="0.3">
      <c r="J5" s="1"/>
      <c r="K5" s="55"/>
      <c r="L5" s="56"/>
      <c r="M5" s="57"/>
      <c r="V5" s="1"/>
      <c r="W5"/>
    </row>
    <row r="6" spans="1:23" ht="19.5" thickBot="1" x14ac:dyDescent="0.35">
      <c r="B6" s="9">
        <f t="shared" ref="B6:D8" si="0">A2</f>
        <v>-2</v>
      </c>
      <c r="C6" s="10">
        <f t="shared" si="0"/>
        <v>5</v>
      </c>
      <c r="D6" s="11">
        <f t="shared" si="0"/>
        <v>1</v>
      </c>
      <c r="J6" s="1"/>
      <c r="K6" s="58"/>
      <c r="L6" s="59"/>
      <c r="M6" s="60"/>
      <c r="V6" s="1"/>
      <c r="W6"/>
    </row>
    <row r="7" spans="1:23" x14ac:dyDescent="0.3">
      <c r="A7" s="14" t="s">
        <v>4</v>
      </c>
      <c r="B7" s="9">
        <f t="shared" si="0"/>
        <v>2</v>
      </c>
      <c r="C7" s="10">
        <f t="shared" si="0"/>
        <v>2</v>
      </c>
      <c r="D7" s="11">
        <f t="shared" si="0"/>
        <v>-3</v>
      </c>
      <c r="E7" s="12" t="s">
        <v>3</v>
      </c>
      <c r="F7" s="4">
        <f>MDETERM(B6:D8)</f>
        <v>11</v>
      </c>
      <c r="H7" s="12"/>
      <c r="J7" s="1"/>
      <c r="V7" s="1"/>
      <c r="W7"/>
    </row>
    <row r="8" spans="1:23" x14ac:dyDescent="0.3">
      <c r="B8" s="9">
        <f t="shared" si="0"/>
        <v>1</v>
      </c>
      <c r="C8" s="10">
        <f t="shared" si="0"/>
        <v>0</v>
      </c>
      <c r="D8" s="11">
        <f t="shared" si="0"/>
        <v>-2</v>
      </c>
      <c r="H8" s="12"/>
      <c r="J8" s="1"/>
      <c r="L8" s="9">
        <f t="shared" ref="L8:N10" si="1">K2</f>
        <v>-2</v>
      </c>
      <c r="M8" s="10">
        <f t="shared" si="1"/>
        <v>5</v>
      </c>
      <c r="N8" s="11">
        <f t="shared" si="1"/>
        <v>1</v>
      </c>
      <c r="S8" s="54" t="str">
        <f>IF(P9=0,"РЕШИТЬ НЕЛЬЗЯ","")</f>
        <v/>
      </c>
      <c r="T8" s="54"/>
      <c r="U8" s="54"/>
      <c r="V8" s="1"/>
      <c r="W8"/>
    </row>
    <row r="9" spans="1:23" x14ac:dyDescent="0.3">
      <c r="H9" s="12"/>
      <c r="J9" s="1"/>
      <c r="K9" s="4" t="s">
        <v>10</v>
      </c>
      <c r="L9" s="9">
        <f t="shared" si="1"/>
        <v>2</v>
      </c>
      <c r="M9" s="10">
        <f t="shared" si="1"/>
        <v>2</v>
      </c>
      <c r="N9" s="11">
        <f t="shared" si="1"/>
        <v>-3</v>
      </c>
      <c r="O9" s="4" t="s">
        <v>3</v>
      </c>
      <c r="P9" s="4">
        <f>MDETERM(L8:N10)</f>
        <v>11</v>
      </c>
      <c r="V9" s="1"/>
      <c r="W9"/>
    </row>
    <row r="10" spans="1:23" x14ac:dyDescent="0.3">
      <c r="B10" s="42">
        <f>D2</f>
        <v>5</v>
      </c>
      <c r="C10" s="10">
        <f t="shared" ref="C10:D12" si="2">B2</f>
        <v>5</v>
      </c>
      <c r="D10" s="11">
        <f t="shared" si="2"/>
        <v>1</v>
      </c>
      <c r="J10" s="1"/>
      <c r="L10" s="9">
        <f t="shared" si="1"/>
        <v>1</v>
      </c>
      <c r="M10" s="10">
        <f t="shared" si="1"/>
        <v>0</v>
      </c>
      <c r="N10" s="11">
        <f t="shared" si="1"/>
        <v>-2</v>
      </c>
      <c r="V10" s="1"/>
      <c r="W10"/>
    </row>
    <row r="11" spans="1:23" x14ac:dyDescent="0.3">
      <c r="A11" s="4" t="s">
        <v>5</v>
      </c>
      <c r="B11" s="42">
        <f>D3</f>
        <v>6</v>
      </c>
      <c r="C11" s="10">
        <f t="shared" si="2"/>
        <v>2</v>
      </c>
      <c r="D11" s="11">
        <f t="shared" si="2"/>
        <v>-3</v>
      </c>
      <c r="E11" s="4" t="s">
        <v>3</v>
      </c>
      <c r="F11" s="4">
        <f>MDETERM(B10:D12)</f>
        <v>-11.000000000000005</v>
      </c>
      <c r="J11" s="1"/>
      <c r="V11" s="1"/>
      <c r="W11"/>
    </row>
    <row r="12" spans="1:23" x14ac:dyDescent="0.3">
      <c r="B12" s="42">
        <f>D4</f>
        <v>3</v>
      </c>
      <c r="C12" s="10">
        <f t="shared" si="2"/>
        <v>0</v>
      </c>
      <c r="D12" s="11">
        <f t="shared" si="2"/>
        <v>-2</v>
      </c>
      <c r="J12" s="1"/>
      <c r="L12" s="24">
        <f>N2</f>
        <v>5</v>
      </c>
      <c r="V12" s="1"/>
      <c r="W12"/>
    </row>
    <row r="13" spans="1:23" x14ac:dyDescent="0.3">
      <c r="J13" s="1"/>
      <c r="K13" s="4" t="s">
        <v>11</v>
      </c>
      <c r="L13" s="24">
        <f>N3</f>
        <v>6</v>
      </c>
      <c r="V13" s="1"/>
      <c r="W13"/>
    </row>
    <row r="14" spans="1:23" x14ac:dyDescent="0.3">
      <c r="B14" s="9">
        <f>A2</f>
        <v>-2</v>
      </c>
      <c r="C14" s="33">
        <f>D2</f>
        <v>5</v>
      </c>
      <c r="D14" s="11">
        <f>C2</f>
        <v>1</v>
      </c>
      <c r="J14" s="1"/>
      <c r="L14" s="24">
        <f>N4</f>
        <v>3</v>
      </c>
      <c r="V14" s="1"/>
      <c r="W14"/>
    </row>
    <row r="15" spans="1:23" x14ac:dyDescent="0.3">
      <c r="A15" s="14" t="s">
        <v>6</v>
      </c>
      <c r="B15" s="9">
        <f>A3</f>
        <v>2</v>
      </c>
      <c r="C15" s="33">
        <f>D3</f>
        <v>6</v>
      </c>
      <c r="D15" s="11">
        <f>C3</f>
        <v>-3</v>
      </c>
      <c r="E15" s="4" t="s">
        <v>3</v>
      </c>
      <c r="F15" s="4">
        <f>MDETERM(B14:D16)</f>
        <v>11</v>
      </c>
      <c r="J15" s="1"/>
      <c r="V15" s="1"/>
      <c r="W15"/>
    </row>
    <row r="16" spans="1:23" x14ac:dyDescent="0.3">
      <c r="B16" s="9">
        <f>A4</f>
        <v>1</v>
      </c>
      <c r="C16" s="33">
        <f>D4</f>
        <v>3</v>
      </c>
      <c r="D16" s="11">
        <f>C4</f>
        <v>-2</v>
      </c>
      <c r="J16" s="1"/>
      <c r="V16" s="1"/>
      <c r="W16"/>
    </row>
    <row r="17" spans="1:23" x14ac:dyDescent="0.3">
      <c r="J17" s="1"/>
      <c r="L17" s="9">
        <f t="array" ref="L17:N19">MINVERSE(L8:N10)</f>
        <v>-0.36363636363636365</v>
      </c>
      <c r="M17" s="10">
        <v>0.90909090909090917</v>
      </c>
      <c r="N17" s="11">
        <v>-1.5454545454545454</v>
      </c>
      <c r="V17" s="1"/>
      <c r="W17"/>
    </row>
    <row r="18" spans="1:23" x14ac:dyDescent="0.3">
      <c r="B18" s="9">
        <f t="shared" ref="B18:C20" si="3">A2</f>
        <v>-2</v>
      </c>
      <c r="C18" s="10">
        <f t="shared" si="3"/>
        <v>5</v>
      </c>
      <c r="D18" s="34">
        <f>D2</f>
        <v>5</v>
      </c>
      <c r="J18" s="1"/>
      <c r="K18" s="4" t="s">
        <v>12</v>
      </c>
      <c r="L18" s="9">
        <v>9.0909090909090912E-2</v>
      </c>
      <c r="M18" s="10">
        <v>0.27272727272727276</v>
      </c>
      <c r="N18" s="11">
        <v>-0.36363636363636365</v>
      </c>
      <c r="V18" s="1"/>
      <c r="W18"/>
    </row>
    <row r="19" spans="1:23" x14ac:dyDescent="0.3">
      <c r="A19" s="14" t="s">
        <v>7</v>
      </c>
      <c r="B19" s="9">
        <f t="shared" si="3"/>
        <v>2</v>
      </c>
      <c r="C19" s="10">
        <f t="shared" si="3"/>
        <v>2</v>
      </c>
      <c r="D19" s="34">
        <f>D3</f>
        <v>6</v>
      </c>
      <c r="E19" s="4" t="s">
        <v>3</v>
      </c>
      <c r="F19" s="4">
        <f>MDETERM(B18:D20)</f>
        <v>-21.999999999999996</v>
      </c>
      <c r="J19" s="1"/>
      <c r="L19" s="9">
        <v>-0.18181818181818182</v>
      </c>
      <c r="M19" s="10">
        <v>0.45454545454545459</v>
      </c>
      <c r="N19" s="11">
        <v>-1.2727272727272727</v>
      </c>
      <c r="V19" s="1"/>
      <c r="W19"/>
    </row>
    <row r="20" spans="1:23" x14ac:dyDescent="0.3">
      <c r="B20" s="9">
        <f t="shared" si="3"/>
        <v>1</v>
      </c>
      <c r="C20" s="10">
        <f t="shared" si="3"/>
        <v>0</v>
      </c>
      <c r="D20" s="34">
        <f>D4</f>
        <v>3</v>
      </c>
      <c r="J20" s="1"/>
      <c r="R20" s="1"/>
      <c r="S20" s="1"/>
      <c r="T20" s="1"/>
      <c r="U20" s="1"/>
      <c r="V20" s="1"/>
      <c r="W20"/>
    </row>
    <row r="21" spans="1:23" x14ac:dyDescent="0.3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/>
    </row>
    <row r="22" spans="1:23" x14ac:dyDescent="0.3">
      <c r="A22" s="13" t="s">
        <v>0</v>
      </c>
      <c r="B22" s="13" t="s">
        <v>1</v>
      </c>
      <c r="C22" s="13" t="s">
        <v>2</v>
      </c>
      <c r="K22" s="25" t="s">
        <v>0</v>
      </c>
      <c r="L22" s="25">
        <f t="array" ref="L22:L24">MMULT(L17:N19,L12:L14)</f>
        <v>-1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/>
    </row>
    <row r="23" spans="1:23" x14ac:dyDescent="0.3">
      <c r="A23" s="13">
        <f>F11/F7</f>
        <v>-1.0000000000000004</v>
      </c>
      <c r="B23" s="13">
        <f>F15/F7</f>
        <v>1</v>
      </c>
      <c r="C23" s="13">
        <f>F19/F7</f>
        <v>-1.9999999999999998</v>
      </c>
      <c r="K23" s="25" t="s">
        <v>1</v>
      </c>
      <c r="L23" s="25">
        <v>1.0000000000000004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/>
    </row>
    <row r="24" spans="1:23" x14ac:dyDescent="0.3">
      <c r="K24" s="25" t="s">
        <v>2</v>
      </c>
      <c r="L24" s="25">
        <v>-2</v>
      </c>
      <c r="M24" s="1"/>
      <c r="N24" s="1"/>
      <c r="O24" s="1"/>
      <c r="P24" s="1"/>
      <c r="Q24" s="1"/>
    </row>
    <row r="25" spans="1:23" ht="19.5" thickBot="1" x14ac:dyDescent="0.3">
      <c r="B25" s="21" t="s">
        <v>9</v>
      </c>
    </row>
    <row r="26" spans="1:23" x14ac:dyDescent="0.25">
      <c r="A26" s="2">
        <f t="shared" ref="A26:C28" si="4">A2 *A$23</f>
        <v>2.0000000000000009</v>
      </c>
      <c r="B26" s="3">
        <f t="shared" si="4"/>
        <v>5</v>
      </c>
      <c r="C26" s="16">
        <f t="shared" si="4"/>
        <v>-1.9999999999999998</v>
      </c>
      <c r="D26" s="17">
        <v>5</v>
      </c>
      <c r="E26" s="22">
        <f xml:space="preserve"> SUM(A26:C26)</f>
        <v>5.0000000000000009</v>
      </c>
    </row>
    <row r="27" spans="1:23" x14ac:dyDescent="0.25">
      <c r="A27" s="5">
        <f t="shared" si="4"/>
        <v>-2.0000000000000009</v>
      </c>
      <c r="B27" s="6">
        <f t="shared" si="4"/>
        <v>2</v>
      </c>
      <c r="C27" s="15">
        <f t="shared" si="4"/>
        <v>5.9999999999999991</v>
      </c>
      <c r="D27" s="18">
        <v>6</v>
      </c>
      <c r="E27" s="22">
        <f t="shared" ref="E27:E28" si="5" xml:space="preserve"> SUM(A27:C27)</f>
        <v>5.9999999999999982</v>
      </c>
      <c r="J27" s="4" t="str">
        <f>IF(F7=0 &amp; F11=0 &amp; F15=0 &amp; F19=0, "система имеет бесконечно много решений", "")</f>
        <v/>
      </c>
    </row>
    <row r="28" spans="1:23" ht="19.5" thickBot="1" x14ac:dyDescent="0.3">
      <c r="A28" s="7">
        <f t="shared" si="4"/>
        <v>-1.0000000000000004</v>
      </c>
      <c r="B28" s="8">
        <f t="shared" si="4"/>
        <v>0</v>
      </c>
      <c r="C28" s="19">
        <f t="shared" si="4"/>
        <v>3.9999999999999996</v>
      </c>
      <c r="D28" s="20">
        <v>3</v>
      </c>
      <c r="E28" s="22">
        <f t="shared" si="5"/>
        <v>2.9999999999999991</v>
      </c>
    </row>
    <row r="30" spans="1:23" x14ac:dyDescent="0.25">
      <c r="J30" s="4" t="str">
        <f>IF(F7=0 &amp; (OR(F11&lt;&gt;0,F15&lt;&gt;0,F19&lt;&gt;0)), "система не имеет решений","")</f>
        <v/>
      </c>
    </row>
  </sheetData>
  <mergeCells count="2">
    <mergeCell ref="S8:U8"/>
    <mergeCell ref="K5:M6"/>
  </mergeCells>
  <conditionalFormatting sqref="S8:U8">
    <cfRule type="cellIs" dxfId="0" priority="1" operator="equal">
      <formula>"РЕШИТЬ НЕЛЬЗЯ"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"/>
  <sheetViews>
    <sheetView tabSelected="1" zoomScale="80" zoomScaleNormal="80" workbookViewId="0">
      <selection activeCell="I4" sqref="I4:J4"/>
    </sheetView>
  </sheetViews>
  <sheetFormatPr defaultRowHeight="18.75" x14ac:dyDescent="0.25"/>
  <cols>
    <col min="1" max="16384" width="9.140625" style="4"/>
  </cols>
  <sheetData>
    <row r="1" spans="1:17" ht="20.25" thickBot="1" x14ac:dyDescent="0.3">
      <c r="B1" s="41" t="s">
        <v>18</v>
      </c>
      <c r="H1" s="27"/>
      <c r="I1" s="27"/>
      <c r="J1" s="27"/>
      <c r="K1" s="27"/>
      <c r="L1" s="41" t="s">
        <v>19</v>
      </c>
      <c r="M1" s="23"/>
      <c r="N1" s="23"/>
      <c r="O1" s="23"/>
      <c r="P1" s="23"/>
      <c r="Q1" s="23"/>
    </row>
    <row r="2" spans="1:17" x14ac:dyDescent="0.25">
      <c r="A2" s="28">
        <v>-2</v>
      </c>
      <c r="B2" s="29">
        <v>5</v>
      </c>
      <c r="C2" s="30">
        <v>1</v>
      </c>
      <c r="D2" s="31">
        <v>5</v>
      </c>
      <c r="H2" s="27"/>
      <c r="I2" s="26"/>
      <c r="J2" s="26"/>
      <c r="K2" s="26"/>
      <c r="L2" s="28">
        <v>-2</v>
      </c>
      <c r="M2" s="61">
        <v>5</v>
      </c>
      <c r="N2" s="30">
        <v>1</v>
      </c>
      <c r="O2" s="31">
        <v>5</v>
      </c>
      <c r="P2" s="23"/>
      <c r="Q2" s="23"/>
    </row>
    <row r="3" spans="1:17" x14ac:dyDescent="0.25">
      <c r="A3" s="32">
        <v>2</v>
      </c>
      <c r="B3" s="33">
        <v>2</v>
      </c>
      <c r="C3" s="34">
        <v>-3</v>
      </c>
      <c r="D3" s="35">
        <v>6</v>
      </c>
      <c r="F3" s="13">
        <f>-A3/A2</f>
        <v>1</v>
      </c>
      <c r="H3" s="27"/>
      <c r="I3" s="26"/>
      <c r="J3" s="26"/>
      <c r="K3" s="26"/>
      <c r="L3" s="32">
        <v>2</v>
      </c>
      <c r="M3" s="33">
        <v>2</v>
      </c>
      <c r="N3" s="34">
        <v>-3</v>
      </c>
      <c r="O3" s="35">
        <v>6</v>
      </c>
      <c r="P3" s="23"/>
      <c r="Q3" s="23"/>
    </row>
    <row r="4" spans="1:17" ht="19.5" thickBot="1" x14ac:dyDescent="0.3">
      <c r="A4" s="36">
        <v>1</v>
      </c>
      <c r="B4" s="37">
        <v>0</v>
      </c>
      <c r="C4" s="38">
        <v>-2</v>
      </c>
      <c r="D4" s="39">
        <v>3</v>
      </c>
      <c r="H4" s="27"/>
      <c r="I4" s="26"/>
      <c r="J4" s="26"/>
      <c r="K4" s="26"/>
      <c r="L4" s="36">
        <v>1</v>
      </c>
      <c r="M4" s="37">
        <v>0</v>
      </c>
      <c r="N4" s="38">
        <v>-2</v>
      </c>
      <c r="O4" s="39">
        <v>3</v>
      </c>
      <c r="P4" s="23"/>
      <c r="Q4" s="23"/>
    </row>
    <row r="5" spans="1:17" x14ac:dyDescent="0.25">
      <c r="H5" s="27"/>
      <c r="I5" s="27"/>
      <c r="J5" s="27"/>
      <c r="K5" s="27"/>
      <c r="L5" s="27"/>
      <c r="M5" s="27"/>
      <c r="N5" s="27"/>
      <c r="O5" s="27"/>
      <c r="P5" s="23"/>
      <c r="Q5" s="23"/>
    </row>
    <row r="6" spans="1:17" ht="19.5" thickBot="1" x14ac:dyDescent="0.3">
      <c r="A6" s="21" t="s">
        <v>14</v>
      </c>
      <c r="C6" s="40"/>
      <c r="D6" s="40"/>
      <c r="E6" s="40">
        <f>F3</f>
        <v>1</v>
      </c>
      <c r="F6" s="21" t="s">
        <v>15</v>
      </c>
      <c r="H6" s="40"/>
      <c r="I6" s="40"/>
      <c r="J6" s="40"/>
      <c r="L6" s="40" t="s">
        <v>1</v>
      </c>
      <c r="M6" s="40" t="s">
        <v>0</v>
      </c>
      <c r="N6" s="40" t="s">
        <v>2</v>
      </c>
      <c r="O6" s="23"/>
      <c r="P6" s="23"/>
      <c r="Q6" s="23"/>
    </row>
    <row r="7" spans="1:17" x14ac:dyDescent="0.25">
      <c r="A7" s="28">
        <f>-A3/A2*A2+A3</f>
        <v>0</v>
      </c>
      <c r="B7" s="29">
        <f>-A3/A2*B2+B3</f>
        <v>7</v>
      </c>
      <c r="C7" s="30">
        <f>-A3/A2*C2+C3</f>
        <v>-2</v>
      </c>
      <c r="D7" s="31">
        <f>-A3/A2*D2+D3</f>
        <v>11</v>
      </c>
      <c r="L7" s="62">
        <v>5</v>
      </c>
      <c r="M7" s="63">
        <v>-2</v>
      </c>
      <c r="N7" s="63">
        <v>1</v>
      </c>
      <c r="O7" s="64">
        <v>5</v>
      </c>
      <c r="P7" s="23"/>
      <c r="Q7" s="23"/>
    </row>
    <row r="8" spans="1:17" x14ac:dyDescent="0.25">
      <c r="A8" s="47">
        <f t="shared" ref="A8:D9" si="0">A3</f>
        <v>2</v>
      </c>
      <c r="B8" s="27">
        <f t="shared" si="0"/>
        <v>2</v>
      </c>
      <c r="C8" s="48">
        <f t="shared" si="0"/>
        <v>-3</v>
      </c>
      <c r="D8" s="49">
        <f t="shared" si="0"/>
        <v>6</v>
      </c>
      <c r="F8" s="13">
        <f>-A9/A8</f>
        <v>-0.5</v>
      </c>
      <c r="L8" s="9">
        <v>2</v>
      </c>
      <c r="M8" s="10">
        <v>2</v>
      </c>
      <c r="N8" s="10">
        <v>-3</v>
      </c>
      <c r="O8" s="24">
        <v>6</v>
      </c>
      <c r="P8" s="23"/>
      <c r="Q8" s="13">
        <f>-L8/L7</f>
        <v>-0.4</v>
      </c>
    </row>
    <row r="9" spans="1:17" ht="19.5" thickBot="1" x14ac:dyDescent="0.3">
      <c r="A9" s="50">
        <f t="shared" si="0"/>
        <v>1</v>
      </c>
      <c r="B9" s="51">
        <f t="shared" si="0"/>
        <v>0</v>
      </c>
      <c r="C9" s="52">
        <f t="shared" si="0"/>
        <v>-2</v>
      </c>
      <c r="D9" s="53">
        <f t="shared" si="0"/>
        <v>3</v>
      </c>
      <c r="L9" s="65">
        <v>0</v>
      </c>
      <c r="M9" s="66">
        <v>1</v>
      </c>
      <c r="N9" s="66">
        <v>-2</v>
      </c>
      <c r="O9" s="67">
        <v>3</v>
      </c>
      <c r="P9" s="23"/>
      <c r="Q9" s="13">
        <f>-L9/L7</f>
        <v>0</v>
      </c>
    </row>
    <row r="10" spans="1:17" x14ac:dyDescent="0.25">
      <c r="L10" s="10"/>
      <c r="M10" s="10"/>
      <c r="N10" s="10"/>
      <c r="O10" s="10"/>
      <c r="P10" s="23"/>
      <c r="Q10" s="23"/>
    </row>
    <row r="11" spans="1:17" ht="19.5" thickBot="1" x14ac:dyDescent="0.3">
      <c r="A11" s="21" t="s">
        <v>16</v>
      </c>
      <c r="B11" s="40"/>
      <c r="C11" s="40"/>
      <c r="E11" s="40">
        <f>F8</f>
        <v>-0.5</v>
      </c>
      <c r="F11" s="21" t="s">
        <v>17</v>
      </c>
      <c r="G11" s="40"/>
      <c r="H11" s="40"/>
      <c r="I11" s="40"/>
      <c r="L11" s="40" t="s">
        <v>1</v>
      </c>
      <c r="M11" s="40" t="s">
        <v>2</v>
      </c>
      <c r="N11" s="40" t="s">
        <v>0</v>
      </c>
      <c r="O11" s="23"/>
      <c r="P11" s="23"/>
      <c r="Q11" s="23"/>
    </row>
    <row r="12" spans="1:17" x14ac:dyDescent="0.25">
      <c r="A12" s="43">
        <f>A7</f>
        <v>0</v>
      </c>
      <c r="B12" s="44">
        <f>B7</f>
        <v>7</v>
      </c>
      <c r="C12" s="45">
        <f>C7</f>
        <v>-2</v>
      </c>
      <c r="D12" s="46">
        <f>D7</f>
        <v>11</v>
      </c>
      <c r="L12" s="62">
        <v>5</v>
      </c>
      <c r="M12" s="63">
        <v>1</v>
      </c>
      <c r="N12" s="68">
        <v>-2</v>
      </c>
      <c r="O12" s="68">
        <v>5</v>
      </c>
      <c r="P12" s="23"/>
      <c r="Q12" s="23"/>
    </row>
    <row r="13" spans="1:17" x14ac:dyDescent="0.25">
      <c r="A13" s="32">
        <f>-A9/A8*A8+A9</f>
        <v>0</v>
      </c>
      <c r="B13" s="33">
        <f>-A9/A8*B8+B9</f>
        <v>-1</v>
      </c>
      <c r="C13" s="34">
        <f>-A9/A8*C8+C9</f>
        <v>-0.5</v>
      </c>
      <c r="D13" s="35">
        <f>-A9/A8*D8+D9</f>
        <v>0</v>
      </c>
      <c r="F13" s="13">
        <f>-B13/B12</f>
        <v>0.14285714285714285</v>
      </c>
      <c r="L13" s="42">
        <f xml:space="preserve"> L8+L7*$Q$8</f>
        <v>0</v>
      </c>
      <c r="M13" s="10">
        <f t="shared" ref="M13:O13" si="1" xml:space="preserve"> M8+M7*$Q$8</f>
        <v>2.8</v>
      </c>
      <c r="N13" s="72">
        <f t="shared" si="1"/>
        <v>-3.4</v>
      </c>
      <c r="O13" s="11">
        <f t="shared" si="1"/>
        <v>4</v>
      </c>
      <c r="P13" s="23"/>
      <c r="Q13" s="23"/>
    </row>
    <row r="14" spans="1:17" ht="19.5" thickBot="1" x14ac:dyDescent="0.3">
      <c r="A14" s="50">
        <f>A9</f>
        <v>1</v>
      </c>
      <c r="B14" s="51">
        <f>B9</f>
        <v>0</v>
      </c>
      <c r="C14" s="52">
        <f>C9</f>
        <v>-2</v>
      </c>
      <c r="D14" s="53">
        <f>D9</f>
        <v>3</v>
      </c>
      <c r="L14" s="70">
        <f>L9+L7*$Q$9</f>
        <v>0</v>
      </c>
      <c r="M14" s="66">
        <f t="shared" ref="M14:O14" si="2">M9+M7*$Q$9</f>
        <v>1</v>
      </c>
      <c r="N14" s="69">
        <f t="shared" si="2"/>
        <v>-2</v>
      </c>
      <c r="O14" s="69">
        <f t="shared" si="2"/>
        <v>3</v>
      </c>
      <c r="P14" s="23"/>
      <c r="Q14" s="23"/>
    </row>
    <row r="15" spans="1:17" x14ac:dyDescent="0.25">
      <c r="L15" s="10"/>
      <c r="M15" s="10"/>
      <c r="N15" s="10"/>
      <c r="O15" s="10"/>
      <c r="P15" s="23"/>
      <c r="Q15" s="23"/>
    </row>
    <row r="16" spans="1:17" ht="19.5" thickBot="1" x14ac:dyDescent="0.3">
      <c r="A16" s="21" t="s">
        <v>14</v>
      </c>
      <c r="B16" s="40"/>
      <c r="C16" s="40"/>
      <c r="D16" s="40"/>
      <c r="E16" s="40">
        <f>F13</f>
        <v>0.14285714285714285</v>
      </c>
      <c r="F16" s="21" t="s">
        <v>15</v>
      </c>
      <c r="G16" s="40"/>
      <c r="H16" s="40"/>
      <c r="I16" s="40"/>
      <c r="L16" s="40" t="s">
        <v>1</v>
      </c>
      <c r="M16" s="40" t="s">
        <v>0</v>
      </c>
      <c r="N16" s="40" t="s">
        <v>2</v>
      </c>
      <c r="O16" s="23"/>
      <c r="P16" s="23"/>
      <c r="Q16" s="23"/>
    </row>
    <row r="17" spans="1:17" x14ac:dyDescent="0.25">
      <c r="A17" s="28">
        <f>-B13/B12*A12+A13</f>
        <v>0</v>
      </c>
      <c r="B17" s="29">
        <f>-B13/B12*B12+B13</f>
        <v>0</v>
      </c>
      <c r="C17" s="30">
        <f>-B13/B12*C12+C13</f>
        <v>-0.7857142857142857</v>
      </c>
      <c r="D17" s="31">
        <f>-B13/B12*D12+D13</f>
        <v>1.5714285714285714</v>
      </c>
      <c r="L17" s="62">
        <v>5</v>
      </c>
      <c r="M17" s="63">
        <v>-2</v>
      </c>
      <c r="N17" s="63">
        <v>1</v>
      </c>
      <c r="O17" s="64">
        <v>5</v>
      </c>
      <c r="P17" s="23"/>
      <c r="Q17" s="23"/>
    </row>
    <row r="18" spans="1:17" x14ac:dyDescent="0.25">
      <c r="A18" s="47">
        <f t="shared" ref="A18:D19" si="3">A13</f>
        <v>0</v>
      </c>
      <c r="B18" s="27">
        <f t="shared" si="3"/>
        <v>-1</v>
      </c>
      <c r="C18" s="48">
        <f t="shared" si="3"/>
        <v>-0.5</v>
      </c>
      <c r="D18" s="49">
        <f t="shared" si="3"/>
        <v>0</v>
      </c>
      <c r="L18" s="9"/>
      <c r="M18" s="27">
        <v>-3.4</v>
      </c>
      <c r="N18" s="10">
        <v>2.8</v>
      </c>
      <c r="O18" s="24">
        <v>4</v>
      </c>
      <c r="P18" s="23"/>
      <c r="Q18" s="13">
        <f xml:space="preserve"> -M19/M18</f>
        <v>-0.58823529411764708</v>
      </c>
    </row>
    <row r="19" spans="1:17" ht="19.5" thickBot="1" x14ac:dyDescent="0.3">
      <c r="A19" s="50">
        <f t="shared" si="3"/>
        <v>1</v>
      </c>
      <c r="B19" s="51">
        <f t="shared" si="3"/>
        <v>0</v>
      </c>
      <c r="C19" s="52">
        <f t="shared" si="3"/>
        <v>-2</v>
      </c>
      <c r="D19" s="53">
        <f t="shared" si="3"/>
        <v>3</v>
      </c>
      <c r="L19" s="65"/>
      <c r="M19" s="66">
        <v>-2</v>
      </c>
      <c r="N19" s="66">
        <v>1</v>
      </c>
      <c r="O19" s="67">
        <v>3</v>
      </c>
      <c r="P19" s="23"/>
      <c r="Q19" s="23"/>
    </row>
    <row r="20" spans="1:17" x14ac:dyDescent="0.25">
      <c r="L20" s="23"/>
      <c r="M20" s="23"/>
      <c r="N20" s="23"/>
      <c r="O20" s="23"/>
      <c r="P20" s="23"/>
      <c r="Q20" s="23"/>
    </row>
    <row r="21" spans="1:17" x14ac:dyDescent="0.25">
      <c r="A21" s="13" t="s">
        <v>0</v>
      </c>
      <c r="B21" s="13" t="s">
        <v>1</v>
      </c>
      <c r="C21" s="13" t="s">
        <v>2</v>
      </c>
      <c r="L21" s="40" t="s">
        <v>1</v>
      </c>
      <c r="M21" s="40" t="s">
        <v>0</v>
      </c>
      <c r="N21" s="40" t="s">
        <v>2</v>
      </c>
      <c r="O21" s="23"/>
      <c r="P21" s="23"/>
      <c r="Q21" s="23"/>
    </row>
    <row r="22" spans="1:17" x14ac:dyDescent="0.25">
      <c r="A22" s="13">
        <f>(D19-B19*B22-C19*C22)/A19</f>
        <v>-1</v>
      </c>
      <c r="B22" s="13">
        <f>(D18-C18*C22)/B18</f>
        <v>1</v>
      </c>
      <c r="C22" s="13">
        <f>D17/C17</f>
        <v>-2</v>
      </c>
      <c r="L22" s="62">
        <v>5</v>
      </c>
      <c r="M22" s="63">
        <v>-2</v>
      </c>
      <c r="N22" s="63">
        <v>1</v>
      </c>
      <c r="O22" s="64">
        <v>5</v>
      </c>
      <c r="P22" s="23"/>
      <c r="Q22" s="23"/>
    </row>
    <row r="23" spans="1:17" x14ac:dyDescent="0.25">
      <c r="L23" s="9"/>
      <c r="M23" s="27">
        <v>-3.4</v>
      </c>
      <c r="N23" s="10">
        <v>2.8</v>
      </c>
      <c r="O23" s="24">
        <v>4</v>
      </c>
      <c r="P23" s="23"/>
      <c r="Q23" s="23"/>
    </row>
    <row r="24" spans="1:17" x14ac:dyDescent="0.25">
      <c r="L24" s="65"/>
      <c r="M24" s="71">
        <f xml:space="preserve"> M19+M23*$Q$18</f>
        <v>0</v>
      </c>
      <c r="N24" s="66">
        <f t="shared" ref="N24:O24" si="4" xml:space="preserve"> N19+N23*$Q$18</f>
        <v>-0.64705882352941169</v>
      </c>
      <c r="O24" s="67">
        <f t="shared" si="4"/>
        <v>0.64705882352941169</v>
      </c>
      <c r="P24" s="23"/>
      <c r="Q24" s="23"/>
    </row>
    <row r="25" spans="1:17" x14ac:dyDescent="0.25">
      <c r="L25" s="23"/>
      <c r="M25" s="23"/>
      <c r="N25" s="23"/>
      <c r="O25" s="23"/>
      <c r="P25" s="23"/>
      <c r="Q25" s="23"/>
    </row>
    <row r="26" spans="1:17" x14ac:dyDescent="0.25">
      <c r="L26" s="23"/>
      <c r="M26" s="23"/>
      <c r="N26" s="23"/>
      <c r="O26" s="23"/>
      <c r="P26" s="23"/>
      <c r="Q26" s="23"/>
    </row>
    <row r="27" spans="1:17" x14ac:dyDescent="0.25">
      <c r="L27" s="13" t="s">
        <v>0</v>
      </c>
      <c r="M27" s="13" t="s">
        <v>1</v>
      </c>
      <c r="N27" s="13" t="s">
        <v>2</v>
      </c>
      <c r="O27" s="23"/>
      <c r="P27" s="23"/>
      <c r="Q27" s="23"/>
    </row>
    <row r="28" spans="1:17" x14ac:dyDescent="0.25">
      <c r="L28" s="13">
        <f xml:space="preserve"> O24/N24</f>
        <v>-1</v>
      </c>
      <c r="M28" s="13">
        <f xml:space="preserve"> (O22-(N22*N28)-(M22*L28))/L22</f>
        <v>1</v>
      </c>
      <c r="N28" s="13">
        <f xml:space="preserve"> (4-N23*L28)/M23</f>
        <v>-2</v>
      </c>
      <c r="O28" s="23"/>
      <c r="P28" s="23"/>
      <c r="Q2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 и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katem</cp:lastModifiedBy>
  <dcterms:created xsi:type="dcterms:W3CDTF">2018-10-01T08:56:37Z</dcterms:created>
  <dcterms:modified xsi:type="dcterms:W3CDTF">2018-10-14T16:42:14Z</dcterms:modified>
</cp:coreProperties>
</file>