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УЗ\ВУЗ\3 КУРС\1 семестр\чупраков\"/>
    </mc:Choice>
  </mc:AlternateContent>
  <xr:revisionPtr revIDLastSave="0" documentId="13_ncr:1_{4BD9C08F-3D33-475E-B7EE-859C81A3DBC1}" xr6:coauthVersionLast="46" xr6:coauthVersionMax="46" xr10:uidLastSave="{00000000-0000-0000-0000-000000000000}"/>
  <bookViews>
    <workbookView xWindow="3855" yWindow="3855" windowWidth="21600" windowHeight="11505" firstSheet="8" activeTab="11" xr2:uid="{3D768E37-72D6-48B8-B3F8-6FAA13C8C94C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Отчет о результатах 1" sheetId="7" r:id="rId6"/>
    <sheet name="Отчет об устойчивости 1" sheetId="8" r:id="rId7"/>
    <sheet name="Отчет о пределах 1" sheetId="9" r:id="rId8"/>
    <sheet name="Лист6" sheetId="6" r:id="rId9"/>
    <sheet name="Отчет о результатах 2" sheetId="11" r:id="rId10"/>
    <sheet name="Отчет об устойчивости 2" sheetId="12" r:id="rId11"/>
    <sheet name="Отчет о пределах 2" sheetId="13" r:id="rId12"/>
    <sheet name="Лист7" sheetId="10" r:id="rId13"/>
  </sheets>
  <definedNames>
    <definedName name="solver_adj" localSheetId="0" hidden="1">Лист1!$C$4:$D$4</definedName>
    <definedName name="solver_adj" localSheetId="1" hidden="1">Лист2!$B$4:$E$4</definedName>
    <definedName name="solver_adj" localSheetId="2" hidden="1">Лист3!$B$3:$C$3</definedName>
    <definedName name="solver_adj" localSheetId="3" hidden="1">Лист4!$B$3:$D$3</definedName>
    <definedName name="solver_adj" localSheetId="4" hidden="1">Лист5!$B$10:$F$13</definedName>
    <definedName name="solver_adj" localSheetId="8" hidden="1">Лист6!$E$4:$H$4</definedName>
    <definedName name="solver_adj" localSheetId="12" hidden="1">Лист7!$C$3:$D$3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8" hidden="1">0.0001</definedName>
    <definedName name="solver_cvg" localSheetId="1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8" hidden="1">1</definedName>
    <definedName name="solver_drv" localSheetId="1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1</definedName>
    <definedName name="solver_eng" localSheetId="8" hidden="1">1</definedName>
    <definedName name="solver_eng" localSheetId="1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8" hidden="1">1</definedName>
    <definedName name="solver_est" localSheetId="1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8" hidden="1">2147483647</definedName>
    <definedName name="solver_itr" localSheetId="12" hidden="1">2147483647</definedName>
    <definedName name="solver_lhs1" localSheetId="0" hidden="1">Лист1!$C$4</definedName>
    <definedName name="solver_lhs1" localSheetId="1" hidden="1">Лист2!$F$6</definedName>
    <definedName name="solver_lhs1" localSheetId="2" hidden="1">Лист3!$B$4</definedName>
    <definedName name="solver_lhs1" localSheetId="3" hidden="1">Лист4!$B$3</definedName>
    <definedName name="solver_lhs1" localSheetId="4" hidden="1">Лист5!$B$10:$F$13</definedName>
    <definedName name="solver_lhs1" localSheetId="8" hidden="1">Лист6!$I$16</definedName>
    <definedName name="solver_lhs1" localSheetId="12" hidden="1">Лист7!$E$11</definedName>
    <definedName name="solver_lhs2" localSheetId="0" hidden="1">Лист1!$D$4</definedName>
    <definedName name="solver_lhs2" localSheetId="1" hidden="1">Лист2!$F$7</definedName>
    <definedName name="solver_lhs2" localSheetId="2" hidden="1">Лист3!$C$4</definedName>
    <definedName name="solver_lhs2" localSheetId="3" hidden="1">Лист4!$D$3</definedName>
    <definedName name="solver_lhs2" localSheetId="4" hidden="1">Лист5!$B$7:$F$7</definedName>
    <definedName name="solver_lhs2" localSheetId="8" hidden="1">Лист6!$I$17</definedName>
    <definedName name="solver_lhs2" localSheetId="12" hidden="1">Лист7!$E$12</definedName>
    <definedName name="solver_lhs3" localSheetId="0" hidden="1">Лист1!$F$8</definedName>
    <definedName name="solver_lhs3" localSheetId="1" hidden="1">Лист2!$F$8</definedName>
    <definedName name="solver_lhs3" localSheetId="3" hidden="1">Лист4!$E$10</definedName>
    <definedName name="solver_lhs3" localSheetId="4" hidden="1">Лист5!$G$3:$G$6</definedName>
    <definedName name="solver_lhs3" localSheetId="8" hidden="1">Лист6!$I$18</definedName>
    <definedName name="solver_lhs4" localSheetId="0" hidden="1">Лист1!$F$9</definedName>
    <definedName name="solver_lhs4" localSheetId="1" hidden="1">Лист2!$F$9</definedName>
    <definedName name="solver_lhs4" localSheetId="3" hidden="1">Лист4!$E$8</definedName>
    <definedName name="solver_lhs4" localSheetId="8" hidden="1">Лист6!$I$19</definedName>
    <definedName name="solver_lhs5" localSheetId="3" hidden="1">Лист4!$E$9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8" hidden="1">2147483647</definedName>
    <definedName name="solver_mip" localSheetId="1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8" hidden="1">30</definedName>
    <definedName name="solver_mni" localSheetId="1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8" hidden="1">0.075</definedName>
    <definedName name="solver_mrt" localSheetId="1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8" hidden="1">2</definedName>
    <definedName name="solver_msl" localSheetId="1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8" hidden="1">1</definedName>
    <definedName name="solver_neg" localSheetId="1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8" hidden="1">2147483647</definedName>
    <definedName name="solver_nod" localSheetId="12" hidden="1">2147483647</definedName>
    <definedName name="solver_num" localSheetId="0" hidden="1">4</definedName>
    <definedName name="solver_num" localSheetId="1" hidden="1">4</definedName>
    <definedName name="solver_num" localSheetId="2" hidden="1">2</definedName>
    <definedName name="solver_num" localSheetId="3" hidden="1">5</definedName>
    <definedName name="solver_num" localSheetId="4" hidden="1">3</definedName>
    <definedName name="solver_num" localSheetId="8" hidden="1">4</definedName>
    <definedName name="solver_num" localSheetId="1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8" hidden="1">1</definedName>
    <definedName name="solver_nwt" localSheetId="12" hidden="1">1</definedName>
    <definedName name="solver_opt" localSheetId="0" hidden="1">Лист1!$F$5</definedName>
    <definedName name="solver_opt" localSheetId="1" hidden="1">Лист2!$F$5</definedName>
    <definedName name="solver_opt" localSheetId="2" hidden="1">Лист3!$D$4</definedName>
    <definedName name="solver_opt" localSheetId="3" hidden="1">Лист4!$E$4</definedName>
    <definedName name="solver_opt" localSheetId="4" hidden="1">Лист5!$B$18</definedName>
    <definedName name="solver_opt" localSheetId="8" hidden="1">Лист6!$K$5</definedName>
    <definedName name="solver_opt" localSheetId="12" hidden="1">Лист7!$F$4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8" hidden="1">0.000001</definedName>
    <definedName name="solver_pre" localSheetId="1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8" hidden="1">1</definedName>
    <definedName name="solver_rbv" localSheetId="12" hidden="1">1</definedName>
    <definedName name="solver_rel1" localSheetId="0" hidden="1">3</definedName>
    <definedName name="solver_rel1" localSheetId="1" hidden="1">1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8" hidden="1">3</definedName>
    <definedName name="solver_rel1" localSheetId="12" hidden="1">3</definedName>
    <definedName name="solver_rel2" localSheetId="0" hidden="1">3</definedName>
    <definedName name="solver_rel2" localSheetId="1" hidden="1">1</definedName>
    <definedName name="solver_rel2" localSheetId="2" hidden="1">3</definedName>
    <definedName name="solver_rel2" localSheetId="3" hidden="1">3</definedName>
    <definedName name="solver_rel2" localSheetId="4" hidden="1">2</definedName>
    <definedName name="solver_rel2" localSheetId="8" hidden="1">3</definedName>
    <definedName name="solver_rel2" localSheetId="12" hidden="1">3</definedName>
    <definedName name="solver_rel3" localSheetId="0" hidden="1">1</definedName>
    <definedName name="solver_rel3" localSheetId="1" hidden="1">1</definedName>
    <definedName name="solver_rel3" localSheetId="3" hidden="1">1</definedName>
    <definedName name="solver_rel3" localSheetId="4" hidden="1">2</definedName>
    <definedName name="solver_rel3" localSheetId="8" hidden="1">3</definedName>
    <definedName name="solver_rel4" localSheetId="0" hidden="1">1</definedName>
    <definedName name="solver_rel4" localSheetId="1" hidden="1">1</definedName>
    <definedName name="solver_rel4" localSheetId="3" hidden="1">1</definedName>
    <definedName name="solver_rel4" localSheetId="8" hidden="1">3</definedName>
    <definedName name="solver_rel5" localSheetId="3" hidden="1">1</definedName>
    <definedName name="solver_rhs1" localSheetId="0" hidden="1">0</definedName>
    <definedName name="solver_rhs1" localSheetId="1" hidden="1">Лист2!$G$6</definedName>
    <definedName name="solver_rhs1" localSheetId="2" hidden="1">0</definedName>
    <definedName name="solver_rhs1" localSheetId="3" hidden="1">90</definedName>
    <definedName name="solver_rhs1" localSheetId="4" hidden="1">0</definedName>
    <definedName name="solver_rhs1" localSheetId="8" hidden="1">Лист6!$K$16</definedName>
    <definedName name="solver_rhs1" localSheetId="12" hidden="1">Лист7!$G$11</definedName>
    <definedName name="solver_rhs2" localSheetId="0" hidden="1">0</definedName>
    <definedName name="solver_rhs2" localSheetId="1" hidden="1">Лист2!$G$7</definedName>
    <definedName name="solver_rhs2" localSheetId="2" hidden="1">0</definedName>
    <definedName name="solver_rhs2" localSheetId="3" hidden="1">60</definedName>
    <definedName name="solver_rhs2" localSheetId="4" hidden="1">Лист5!$B$14:$F$14</definedName>
    <definedName name="solver_rhs2" localSheetId="8" hidden="1">Лист6!$K$17</definedName>
    <definedName name="solver_rhs2" localSheetId="12" hidden="1">Лист7!$G$12</definedName>
    <definedName name="solver_rhs3" localSheetId="0" hidden="1">Лист1!$H$8</definedName>
    <definedName name="solver_rhs3" localSheetId="1" hidden="1">Лист2!$G$8</definedName>
    <definedName name="solver_rhs3" localSheetId="3" hidden="1">Лист4!$G$10</definedName>
    <definedName name="solver_rhs3" localSheetId="4" hidden="1">Лист5!$G$10:$G$13</definedName>
    <definedName name="solver_rhs3" localSheetId="8" hidden="1">Лист6!$K$18</definedName>
    <definedName name="solver_rhs4" localSheetId="0" hidden="1">Лист1!$H$9</definedName>
    <definedName name="solver_rhs4" localSheetId="1" hidden="1">Лист2!$G$9</definedName>
    <definedName name="solver_rhs4" localSheetId="3" hidden="1">Лист4!$G$8</definedName>
    <definedName name="solver_rhs4" localSheetId="8" hidden="1">Лист6!$K$19</definedName>
    <definedName name="solver_rhs5" localSheetId="3" hidden="1">Лист4!$G$9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8" hidden="1">2</definedName>
    <definedName name="solver_rlx" localSheetId="1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8" hidden="1">0</definedName>
    <definedName name="solver_rsd" localSheetId="1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8" hidden="1">1</definedName>
    <definedName name="solver_scl" localSheetId="1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8" hidden="1">2</definedName>
    <definedName name="solver_sho" localSheetId="12" hidden="1">2</definedName>
    <definedName name="solver_sho" localSheetId="7" hidden="1">2</definedName>
    <definedName name="solver_sho" localSheetId="11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8" hidden="1">100</definedName>
    <definedName name="solver_ssz" localSheetId="1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8" hidden="1">2147483647</definedName>
    <definedName name="solver_tim" localSheetId="1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8" hidden="1">0.01</definedName>
    <definedName name="solver_tol" localSheetId="1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2</definedName>
    <definedName name="solver_typ" localSheetId="8" hidden="1">2</definedName>
    <definedName name="solver_typ" localSheetId="1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8" hidden="1">0</definedName>
    <definedName name="solver_val" localSheetId="1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8" hidden="1">3</definedName>
    <definedName name="solver_ver" localSheetId="1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0" l="1"/>
  <c r="E11" i="10"/>
  <c r="F4" i="10"/>
  <c r="I19" i="6"/>
  <c r="I18" i="6"/>
  <c r="I17" i="6"/>
  <c r="I16" i="6"/>
  <c r="K6" i="6"/>
  <c r="K5" i="6"/>
  <c r="B18" i="5"/>
  <c r="E4" i="4"/>
  <c r="D4" i="3"/>
  <c r="F6" i="2"/>
  <c r="F7" i="2"/>
  <c r="F8" i="2"/>
  <c r="F9" i="2"/>
  <c r="F5" i="2"/>
</calcChain>
</file>

<file path=xl/sharedStrings.xml><?xml version="1.0" encoding="utf-8"?>
<sst xmlns="http://schemas.openxmlformats.org/spreadsheetml/2006/main" count="318" uniqueCount="112">
  <si>
    <t>Переменные</t>
  </si>
  <si>
    <t>x1</t>
  </si>
  <si>
    <t>x2</t>
  </si>
  <si>
    <t>значения</t>
  </si>
  <si>
    <t>коэф в ЦФ</t>
  </si>
  <si>
    <t>Ограничения</t>
  </si>
  <si>
    <t>левая часть</t>
  </si>
  <si>
    <t>знак</t>
  </si>
  <si>
    <t>правая часть</t>
  </si>
  <si>
    <t>&lt;=</t>
  </si>
  <si>
    <t>ЦФ</t>
  </si>
  <si>
    <t>x3</t>
  </si>
  <si>
    <t>x4</t>
  </si>
  <si>
    <t>F</t>
  </si>
  <si>
    <t>знач</t>
  </si>
  <si>
    <t>коэф</t>
  </si>
  <si>
    <t>ограничения</t>
  </si>
  <si>
    <t>&gt;=</t>
  </si>
  <si>
    <t>Вид ресурсов</t>
  </si>
  <si>
    <t>оборудование</t>
  </si>
  <si>
    <t>сырье</t>
  </si>
  <si>
    <t>электроэнергия</t>
  </si>
  <si>
    <t>Левая часть</t>
  </si>
  <si>
    <t>B1</t>
  </si>
  <si>
    <t>B2</t>
  </si>
  <si>
    <t>B3</t>
  </si>
  <si>
    <t>B4</t>
  </si>
  <si>
    <t>B5</t>
  </si>
  <si>
    <t>Запасы</t>
  </si>
  <si>
    <t>C1</t>
  </si>
  <si>
    <t>C2</t>
  </si>
  <si>
    <t>C3</t>
  </si>
  <si>
    <t>C4</t>
  </si>
  <si>
    <t>Объем</t>
  </si>
  <si>
    <t>Стоимость=</t>
  </si>
  <si>
    <t>Задана следующая задача линейного программирования:</t>
  </si>
  <si>
    <r>
      <t>21 </t>
    </r>
    <r>
      <rPr>
        <sz val="13"/>
        <color rgb="FF000000"/>
        <rFont val="MJXc-TeX-math-I"/>
      </rPr>
      <t>x</t>
    </r>
    <r>
      <rPr>
        <sz val="9"/>
        <color rgb="FF000000"/>
        <rFont val="MJXc-TeX-main-R"/>
      </rPr>
      <t>1</t>
    </r>
    <r>
      <rPr>
        <sz val="13"/>
        <color rgb="FF000000"/>
        <rFont val="MJXc-TeX-main-R"/>
      </rPr>
      <t>+18 </t>
    </r>
    <r>
      <rPr>
        <sz val="13"/>
        <color rgb="FF000000"/>
        <rFont val="MJXc-TeX-math-I"/>
      </rPr>
      <t>x</t>
    </r>
    <r>
      <rPr>
        <sz val="9"/>
        <color rgb="FF000000"/>
        <rFont val="MJXc-TeX-main-R"/>
      </rPr>
      <t>2</t>
    </r>
    <r>
      <rPr>
        <sz val="13"/>
        <color rgb="FF000000"/>
        <rFont val="MJXc-TeX-main-R"/>
      </rPr>
      <t>+16 </t>
    </r>
    <r>
      <rPr>
        <sz val="13"/>
        <color rgb="FF000000"/>
        <rFont val="MJXc-TeX-math-I"/>
      </rPr>
      <t>x</t>
    </r>
    <r>
      <rPr>
        <sz val="9"/>
        <color rgb="FF000000"/>
        <rFont val="MJXc-TeX-main-R"/>
      </rPr>
      <t>3</t>
    </r>
    <r>
      <rPr>
        <sz val="13"/>
        <color rgb="FF000000"/>
        <rFont val="MJXc-TeX-main-R"/>
      </rPr>
      <t>+17.5 </t>
    </r>
    <r>
      <rPr>
        <sz val="13"/>
        <color rgb="FF000000"/>
        <rFont val="MJXc-TeX-math-I"/>
      </rPr>
      <t>x</t>
    </r>
    <r>
      <rPr>
        <sz val="9"/>
        <color rgb="FF000000"/>
        <rFont val="MJXc-TeX-main-R"/>
      </rPr>
      <t>4</t>
    </r>
    <r>
      <rPr>
        <sz val="13"/>
        <color rgb="FF000000"/>
        <rFont val="MJXc-TeX-main-R"/>
      </rPr>
      <t>→ </t>
    </r>
    <r>
      <rPr>
        <sz val="13"/>
        <color rgb="FF000000"/>
        <rFont val="MJXc-TeX-math-I"/>
      </rPr>
      <t>max</t>
    </r>
  </si>
  <si>
    <t>запишем двойственную задачу линейного программирования:</t>
  </si>
  <si>
    <r>
      <t>22 </t>
    </r>
    <r>
      <rPr>
        <sz val="13"/>
        <color rgb="FF000000"/>
        <rFont val="MJXc-TeX-math-I"/>
      </rPr>
      <t>y</t>
    </r>
    <r>
      <rPr>
        <sz val="9"/>
        <color rgb="FF000000"/>
        <rFont val="MJXc-TeX-main-R"/>
      </rPr>
      <t>1</t>
    </r>
    <r>
      <rPr>
        <sz val="13"/>
        <color rgb="FF000000"/>
        <rFont val="MJXc-TeX-main-R"/>
      </rPr>
      <t>+25 </t>
    </r>
    <r>
      <rPr>
        <sz val="13"/>
        <color rgb="FF000000"/>
        <rFont val="MJXc-TeX-math-I"/>
      </rPr>
      <t>y</t>
    </r>
    <r>
      <rPr>
        <sz val="9"/>
        <color rgb="FF000000"/>
        <rFont val="MJXc-TeX-main-R"/>
      </rPr>
      <t>2</t>
    </r>
    <r>
      <rPr>
        <sz val="13"/>
        <color rgb="FF000000"/>
        <rFont val="MJXc-TeX-main-R"/>
      </rPr>
      <t>+38 </t>
    </r>
    <r>
      <rPr>
        <sz val="13"/>
        <color rgb="FF000000"/>
        <rFont val="MJXc-TeX-math-I"/>
      </rPr>
      <t>y</t>
    </r>
    <r>
      <rPr>
        <sz val="9"/>
        <color rgb="FF000000"/>
        <rFont val="MJXc-TeX-main-R"/>
      </rPr>
      <t>3</t>
    </r>
    <r>
      <rPr>
        <sz val="13"/>
        <color rgb="FF000000"/>
        <rFont val="MJXc-TeX-main-R"/>
      </rPr>
      <t>+30 </t>
    </r>
    <r>
      <rPr>
        <sz val="13"/>
        <color rgb="FF000000"/>
        <rFont val="MJXc-TeX-math-I"/>
      </rPr>
      <t>y</t>
    </r>
    <r>
      <rPr>
        <sz val="9"/>
        <color rgb="FF000000"/>
        <rFont val="MJXc-TeX-main-R"/>
      </rPr>
      <t>4</t>
    </r>
    <r>
      <rPr>
        <sz val="13"/>
        <color rgb="FF000000"/>
        <rFont val="MJXc-TeX-main-R"/>
      </rPr>
      <t>→ </t>
    </r>
    <r>
      <rPr>
        <sz val="13"/>
        <color rgb="FF000000"/>
        <rFont val="MJXc-TeX-math-I"/>
      </rPr>
      <t>min</t>
    </r>
  </si>
  <si>
    <t>Microsoft Excel 16.0 Отчет о результатах</t>
  </si>
  <si>
    <t>Лист: [Книга1.xlsx]Лист6</t>
  </si>
  <si>
    <t>Отчет создан: 14.02.2021 22:17:24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</si>
  <si>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</si>
  <si>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</si>
  <si>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</si>
  <si>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0,063 секунд.</t>
  </si>
  <si>
    <t>Число итераций: 7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</si>
  <si>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</si>
  <si>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</si>
  <si>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</si>
  <si>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</si>
  <si>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</si>
  <si>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</si>
  <si>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</si>
  <si>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</si>
  <si>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</si>
  <si>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</si>
  <si>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</si>
  <si>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</si>
  <si>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</si>
  <si>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</si>
  <si>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</si>
  <si>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$K$5</t>
  </si>
  <si>
    <t>коэф в ЦФ ЦФ</t>
  </si>
  <si>
    <t>$E$4</t>
  </si>
  <si>
    <t>значения x1</t>
  </si>
  <si>
    <t>Продолжить</t>
  </si>
  <si>
    <t>$F$4</t>
  </si>
  <si>
    <t>значения x2</t>
  </si>
  <si>
    <t>$G$4</t>
  </si>
  <si>
    <t>значения x3</t>
  </si>
  <si>
    <t>$H$4</t>
  </si>
  <si>
    <t>значения x4</t>
  </si>
  <si>
    <t>$I$16</t>
  </si>
  <si>
    <t>$I$16&gt;=$K$16</t>
  </si>
  <si>
    <t>Привязка</t>
  </si>
  <si>
    <t>$I$17</t>
  </si>
  <si>
    <t>$I$17&gt;=$K$17</t>
  </si>
  <si>
    <t>Без привязки</t>
  </si>
  <si>
    <t>$I$18</t>
  </si>
  <si>
    <t>$I$18&gt;=$K$18</t>
  </si>
  <si>
    <t>$I$19</t>
  </si>
  <si>
    <t>$I$19&gt;=$K$19</t>
  </si>
  <si>
    <t>Microsoft Excel 16.0 Отчет об устойчивости</t>
  </si>
  <si>
    <t>Окончательное</t>
  </si>
  <si>
    <t>Значение</t>
  </si>
  <si>
    <t>Приведенн.</t>
  </si>
  <si>
    <t>Градиент</t>
  </si>
  <si>
    <t>Лагранжа</t>
  </si>
  <si>
    <t>Множитель</t>
  </si>
  <si>
    <t>Microsoft Excel 16.0 Отчет о пределах</t>
  </si>
  <si>
    <t>Отчет создан: 14.02.2021 22:17:25</t>
  </si>
  <si>
    <t>Целевая функция</t>
  </si>
  <si>
    <t>Переменная</t>
  </si>
  <si>
    <t>Нижний</t>
  </si>
  <si>
    <t>Предел</t>
  </si>
  <si>
    <t>Результат</t>
  </si>
  <si>
    <t>Верхний</t>
  </si>
  <si>
    <t>#Н/Д</t>
  </si>
  <si>
    <t>Значения</t>
  </si>
  <si>
    <t>Лист: [Книга1.xlsx]Лист7</t>
  </si>
  <si>
    <t>Отчет создан: 14.02.2021 23:14:10</t>
  </si>
  <si>
    <t>Время решения: 0,047 секунд.</t>
  </si>
  <si>
    <t>Число итераций: 4 Число подзадач: 0</t>
  </si>
  <si>
    <t>$C$3</t>
  </si>
  <si>
    <t>Значения x1</t>
  </si>
  <si>
    <t>$D$3</t>
  </si>
  <si>
    <t>Значения x2</t>
  </si>
  <si>
    <t>$E$11</t>
  </si>
  <si>
    <t>$E$11&gt;=$G$11</t>
  </si>
  <si>
    <t>$E$12</t>
  </si>
  <si>
    <t>$E$12&gt;=$G$12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</si>
</sst>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Verdana"/>
      <family val="2"/>
      <charset val="204"/>
    </font>
    <font>
      <sz val="13"/>
      <color rgb="FF000000"/>
      <name val="MJXc-TeX-main-R"/>
    </font>
    <font>
      <sz val="13"/>
      <color rgb="FF000000"/>
      <name val="MJXc-TeX-math-I"/>
    </font>
    <font>
      <sz val="9"/>
      <color rgb="FF000000"/>
      <name val="MJXc-TeX-main-R"/>
    </font>
    <font>
      <b/>
      <sz val="11"/>
      <color indexed="1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4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19940</xdr:colOff>
      <xdr:row>8</xdr:row>
      <xdr:rowOff>0</xdr:rowOff>
    </xdr:from>
    <xdr:to>
      <xdr:col>21</xdr:col>
      <xdr:colOff>609599</xdr:colOff>
      <xdr:row>16</xdr:row>
      <xdr:rowOff>19050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8B15697-454D-4034-87F3-7AAED94E2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3140" y="1552575"/>
          <a:ext cx="3028059" cy="154305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190499</xdr:rowOff>
    </xdr:from>
    <xdr:to>
      <xdr:col>22</xdr:col>
      <xdr:colOff>27328</xdr:colOff>
      <xdr:row>30</xdr:row>
      <xdr:rowOff>180974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C647B1C-8B3B-4267-BB9A-0A43E8DA5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4438649"/>
          <a:ext cx="3075328" cy="15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62CD-478A-438C-9783-63519F268790}">
  <dimension ref="A2:H9"/>
  <sheetViews>
    <sheetView workbookViewId="0">
      <selection activeCell="E17" sqref="E17"/>
    </sheetView>
  </sheetViews>
  <sheetFormatPr defaultRowHeight="15"/>
  <cols>
    <col min="6" max="6" width="12" customWidth="1"/>
    <col min="8" max="8" width="13.5703125" customWidth="1"/>
  </cols>
  <sheetData>
    <row r="2" spans="1:8">
      <c r="D2" t="s">
        <v>0</v>
      </c>
    </row>
    <row r="3" spans="1:8">
      <c r="C3" t="s">
        <v>1</v>
      </c>
      <c r="D3" t="s">
        <v>2</v>
      </c>
    </row>
    <row r="4" spans="1:8">
      <c r="A4" t="s">
        <v>3</v>
      </c>
      <c r="C4">
        <v>2</v>
      </c>
      <c r="D4">
        <v>2</v>
      </c>
      <c r="F4" t="s">
        <v>10</v>
      </c>
    </row>
    <row r="5" spans="1:8">
      <c r="A5" t="s">
        <v>4</v>
      </c>
      <c r="C5">
        <v>3</v>
      </c>
      <c r="D5">
        <v>2</v>
      </c>
      <c r="F5">
        <v>21</v>
      </c>
    </row>
    <row r="6" spans="1:8">
      <c r="D6" t="s">
        <v>5</v>
      </c>
    </row>
    <row r="7" spans="1:8">
      <c r="F7" t="s">
        <v>6</v>
      </c>
      <c r="G7" t="s">
        <v>7</v>
      </c>
      <c r="H7" t="s">
        <v>8</v>
      </c>
    </row>
    <row r="8" spans="1:8">
      <c r="D8">
        <v>1</v>
      </c>
      <c r="E8">
        <v>1</v>
      </c>
      <c r="F8">
        <v>0</v>
      </c>
      <c r="G8" t="s">
        <v>9</v>
      </c>
      <c r="H8">
        <v>4</v>
      </c>
    </row>
    <row r="9" spans="1:8">
      <c r="D9">
        <v>2</v>
      </c>
      <c r="E9">
        <v>1</v>
      </c>
      <c r="F9">
        <v>0</v>
      </c>
      <c r="G9" t="s">
        <v>9</v>
      </c>
      <c r="H9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6291-4862-4FBB-8841-3C2AB35A11BB}">
  <dimension ref="A1:G28"/>
  <sheetViews>
    <sheetView showGridLines="0" workbookViewId="0"/>
  </sheetViews>
  <sheetFormatPr defaultRowHeight="15"/>
  <cols>
    <col min="1" max="1" width="2.28515625" customWidth="1"/>
    <col min="2" max="2" width="7.5703125" bestFit="1" customWidth="1"/>
    <col min="3" max="3" width="12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>
      <c r="A1" s="3" t="s">
        <v>39</v>
      </c>
    </row>
    <row r="2" spans="1:5">
      <c r="A2" s="3" t="s">
        <v>100</v>
      </c>
    </row>
    <row r="3" spans="1:5">
      <c r="A3" s="3" t="s">
        <v>101</v>
      </c>
    </row>
    <row r="4" spans="1:5">
      <c r="A4" s="3" t="s">
        <v>42</v>
      </c>
    </row>
    <row r="5" spans="1:5">
      <c r="A5" s="3" t="s">
        <v>43</v>
      </c>
    </row>
    <row r="6" spans="1:5">
      <c r="A6" s="3"/>
      <c r="B6" t="s">
        <v>44</v>
      </c>
    </row>
    <row r="7" spans="1:5">
      <c r="A7" s="3"/>
      <c r="B7" t="s">
        <v>102</v>
      </c>
    </row>
    <row r="8" spans="1:5">
      <c r="A8" s="3"/>
      <c r="B8" t="s">
        <v>103</v>
      </c>
    </row>
    <row r="9" spans="1:5">
      <c r="A9" s="3" t="s">
        <v>47</v>
      </c>
    </row>
    <row r="10" spans="1:5">
      <c r="B10" t="s">
        <v>48</v>
      </c>
    </row>
    <row r="11" spans="1:5">
      <c r="B11" t="s">
        <v>49</v>
      </c>
    </row>
    <row r="12" spans="1:5">
      <c r="B12" t="s">
        <v>50</v>
      </c>
    </row>
    <row r="14" spans="1:5" ht="15.75" thickBot="1">
      <c r="A14" t="s">
        <v>51</v>
      </c>
    </row>
    <row r="15" spans="1:5" ht="15.75" thickBot="1">
      <c r="B15" s="11" t="s">
        <v>52</v>
      </c>
      <c r="C15" s="11" t="s">
        <v>53</v>
      </c>
      <c r="D15" s="11" t="s">
        <v>54</v>
      </c>
      <c r="E15" s="11" t="s">
        <v>55</v>
      </c>
    </row>
    <row r="16" spans="1:5" ht="15.75" thickBot="1">
      <c r="B16" s="4" t="s">
        <v>67</v>
      </c>
      <c r="C16" s="4" t="s">
        <v>4</v>
      </c>
      <c r="D16" s="7">
        <v>0</v>
      </c>
      <c r="E16" s="7">
        <v>10</v>
      </c>
    </row>
    <row r="19" spans="1:7" ht="15.75" thickBot="1">
      <c r="A19" t="s">
        <v>56</v>
      </c>
    </row>
    <row r="20" spans="1:7" ht="15.75" thickBot="1">
      <c r="B20" s="11" t="s">
        <v>52</v>
      </c>
      <c r="C20" s="11" t="s">
        <v>53</v>
      </c>
      <c r="D20" s="11" t="s">
        <v>54</v>
      </c>
      <c r="E20" s="11" t="s">
        <v>55</v>
      </c>
      <c r="F20" s="11" t="s">
        <v>57</v>
      </c>
    </row>
    <row r="21" spans="1:7">
      <c r="B21" s="6" t="s">
        <v>104</v>
      </c>
      <c r="C21" s="6" t="s">
        <v>105</v>
      </c>
      <c r="D21" s="8">
        <v>0</v>
      </c>
      <c r="E21" s="8">
        <v>1.0000000000000009</v>
      </c>
      <c r="F21" s="6" t="s">
        <v>66</v>
      </c>
    </row>
    <row r="22" spans="1:7" ht="15.75" thickBot="1">
      <c r="B22" s="4" t="s">
        <v>106</v>
      </c>
      <c r="C22" s="4" t="s">
        <v>107</v>
      </c>
      <c r="D22" s="7">
        <v>0</v>
      </c>
      <c r="E22" s="7">
        <v>0.99999999999999956</v>
      </c>
      <c r="F22" s="4" t="s">
        <v>66</v>
      </c>
    </row>
    <row r="25" spans="1:7" ht="15.75" thickBot="1">
      <c r="A25" t="s">
        <v>5</v>
      </c>
    </row>
    <row r="26" spans="1:7" ht="15.75" thickBot="1">
      <c r="B26" s="11" t="s">
        <v>52</v>
      </c>
      <c r="C26" s="11" t="s">
        <v>53</v>
      </c>
      <c r="D26" s="11" t="s">
        <v>58</v>
      </c>
      <c r="E26" s="11" t="s">
        <v>59</v>
      </c>
      <c r="F26" s="11" t="s">
        <v>60</v>
      </c>
      <c r="G26" s="11" t="s">
        <v>61</v>
      </c>
    </row>
    <row r="27" spans="1:7">
      <c r="B27" s="6" t="s">
        <v>108</v>
      </c>
      <c r="C27" s="6"/>
      <c r="D27" s="8">
        <v>3</v>
      </c>
      <c r="E27" s="6" t="s">
        <v>109</v>
      </c>
      <c r="F27" s="6" t="s">
        <v>75</v>
      </c>
      <c r="G27" s="8">
        <v>0</v>
      </c>
    </row>
    <row r="28" spans="1:7" ht="15.75" thickBot="1">
      <c r="B28" s="4" t="s">
        <v>110</v>
      </c>
      <c r="C28" s="4"/>
      <c r="D28" s="7">
        <v>2.0000000000000004</v>
      </c>
      <c r="E28" s="4" t="s">
        <v>111</v>
      </c>
      <c r="F28" s="4" t="s">
        <v>75</v>
      </c>
      <c r="G28" s="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EE29-B72C-4734-B4B8-BDE6BE2F8987}">
  <dimension ref="A1:E16"/>
  <sheetViews>
    <sheetView showGridLines="0" workbookViewId="0"/>
  </sheetViews>
  <sheetFormatPr defaultRowHeight="15"/>
  <cols>
    <col min="1" max="1" width="2.28515625" customWidth="1"/>
    <col min="2" max="2" width="7.5703125" bestFit="1" customWidth="1"/>
    <col min="3" max="3" width="12" bestFit="1" customWidth="1"/>
    <col min="4" max="4" width="15.42578125" bestFit="1" customWidth="1"/>
    <col min="5" max="5" width="12" bestFit="1" customWidth="1"/>
  </cols>
  <sheetData>
    <row r="1" spans="1:5">
      <c r="A1" s="3" t="s">
        <v>83</v>
      </c>
    </row>
    <row r="2" spans="1:5">
      <c r="A2" s="3" t="s">
        <v>100</v>
      </c>
    </row>
    <row r="3" spans="1:5">
      <c r="A3" s="3" t="s">
        <v>101</v>
      </c>
    </row>
    <row r="6" spans="1:5" ht="15.75" thickBot="1">
      <c r="A6" t="s">
        <v>56</v>
      </c>
    </row>
    <row r="7" spans="1:5">
      <c r="B7" s="12"/>
      <c r="C7" s="12"/>
      <c r="D7" s="12" t="s">
        <v>84</v>
      </c>
      <c r="E7" s="12" t="s">
        <v>86</v>
      </c>
    </row>
    <row r="8" spans="1:5" ht="15.75" thickBot="1">
      <c r="B8" s="13" t="s">
        <v>52</v>
      </c>
      <c r="C8" s="13" t="s">
        <v>53</v>
      </c>
      <c r="D8" s="13" t="s">
        <v>85</v>
      </c>
      <c r="E8" s="13" t="s">
        <v>87</v>
      </c>
    </row>
    <row r="9" spans="1:5">
      <c r="B9" s="6" t="s">
        <v>104</v>
      </c>
      <c r="C9" s="6" t="s">
        <v>105</v>
      </c>
      <c r="D9" s="6">
        <v>1.0000000000000009</v>
      </c>
      <c r="E9" s="6">
        <v>0</v>
      </c>
    </row>
    <row r="10" spans="1:5" ht="15.75" thickBot="1">
      <c r="B10" s="4" t="s">
        <v>106</v>
      </c>
      <c r="C10" s="4" t="s">
        <v>107</v>
      </c>
      <c r="D10" s="4">
        <v>0.99999999999999956</v>
      </c>
      <c r="E10" s="4">
        <v>0</v>
      </c>
    </row>
    <row r="12" spans="1:5" ht="15.75" thickBot="1">
      <c r="A12" t="s">
        <v>5</v>
      </c>
    </row>
    <row r="13" spans="1:5">
      <c r="B13" s="12"/>
      <c r="C13" s="12"/>
      <c r="D13" s="12" t="s">
        <v>84</v>
      </c>
      <c r="E13" s="12" t="s">
        <v>88</v>
      </c>
    </row>
    <row r="14" spans="1:5" ht="15.75" thickBot="1">
      <c r="B14" s="13" t="s">
        <v>52</v>
      </c>
      <c r="C14" s="13" t="s">
        <v>53</v>
      </c>
      <c r="D14" s="13" t="s">
        <v>85</v>
      </c>
      <c r="E14" s="13" t="s">
        <v>89</v>
      </c>
    </row>
    <row r="15" spans="1:5">
      <c r="B15" s="6" t="s">
        <v>108</v>
      </c>
      <c r="C15" s="6"/>
      <c r="D15" s="6">
        <v>3</v>
      </c>
      <c r="E15" s="6">
        <v>2</v>
      </c>
    </row>
    <row r="16" spans="1:5" ht="15.75" thickBot="1">
      <c r="B16" s="4" t="s">
        <v>110</v>
      </c>
      <c r="C16" s="4"/>
      <c r="D16" s="4">
        <v>2.0000000000000004</v>
      </c>
      <c r="E16" s="4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3F804-1024-45EA-B248-3E250AA1D863}">
  <dimension ref="A1:J14"/>
  <sheetViews>
    <sheetView showGridLines="0" tabSelected="1" workbookViewId="0">
      <selection sqref="A1:A3"/>
    </sheetView>
  </sheetViews>
  <sheetFormatPr defaultRowHeight="15"/>
  <cols>
    <col min="1" max="1" width="2.28515625" customWidth="1"/>
    <col min="2" max="2" width="7.5703125" bestFit="1" customWidth="1"/>
    <col min="3" max="3" width="12.7109375" bestFit="1" customWidth="1"/>
    <col min="4" max="4" width="9.710937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>
      <c r="A1" s="3" t="s">
        <v>90</v>
      </c>
    </row>
    <row r="2" spans="1:10">
      <c r="A2" s="3" t="s">
        <v>100</v>
      </c>
    </row>
    <row r="3" spans="1:10">
      <c r="A3" s="3" t="s">
        <v>101</v>
      </c>
    </row>
    <row r="5" spans="1:10" ht="15.75" thickBot="1"/>
    <row r="6" spans="1:10">
      <c r="B6" s="12"/>
      <c r="C6" s="12" t="s">
        <v>92</v>
      </c>
      <c r="D6" s="12"/>
    </row>
    <row r="7" spans="1:10" ht="15.75" thickBot="1">
      <c r="B7" s="13" t="s">
        <v>52</v>
      </c>
      <c r="C7" s="13" t="s">
        <v>53</v>
      </c>
      <c r="D7" s="13" t="s">
        <v>85</v>
      </c>
    </row>
    <row r="8" spans="1:10" ht="15.75" thickBot="1">
      <c r="B8" s="4" t="s">
        <v>67</v>
      </c>
      <c r="C8" s="4" t="s">
        <v>4</v>
      </c>
      <c r="D8" s="7">
        <v>10</v>
      </c>
    </row>
    <row r="10" spans="1:10" ht="15.75" thickBot="1"/>
    <row r="11" spans="1:10">
      <c r="B11" s="12"/>
      <c r="C11" s="12" t="s">
        <v>93</v>
      </c>
      <c r="D11" s="12"/>
      <c r="F11" s="12" t="s">
        <v>94</v>
      </c>
      <c r="G11" s="12" t="s">
        <v>92</v>
      </c>
      <c r="I11" s="12" t="s">
        <v>97</v>
      </c>
      <c r="J11" s="12" t="s">
        <v>92</v>
      </c>
    </row>
    <row r="12" spans="1:10" ht="15.75" thickBot="1">
      <c r="B12" s="13" t="s">
        <v>52</v>
      </c>
      <c r="C12" s="13" t="s">
        <v>53</v>
      </c>
      <c r="D12" s="13" t="s">
        <v>85</v>
      </c>
      <c r="F12" s="13" t="s">
        <v>95</v>
      </c>
      <c r="G12" s="13" t="s">
        <v>96</v>
      </c>
      <c r="I12" s="13" t="s">
        <v>95</v>
      </c>
      <c r="J12" s="13" t="s">
        <v>96</v>
      </c>
    </row>
    <row r="13" spans="1:10">
      <c r="B13" s="6" t="s">
        <v>104</v>
      </c>
      <c r="C13" s="6" t="s">
        <v>105</v>
      </c>
      <c r="D13" s="8">
        <v>1.0000000000000009</v>
      </c>
      <c r="F13" s="8">
        <v>1.0000000000000009</v>
      </c>
      <c r="G13" s="8">
        <v>10</v>
      </c>
      <c r="I13" s="6" t="s">
        <v>98</v>
      </c>
      <c r="J13" s="6" t="s">
        <v>98</v>
      </c>
    </row>
    <row r="14" spans="1:10" ht="15.75" thickBot="1">
      <c r="B14" s="4" t="s">
        <v>106</v>
      </c>
      <c r="C14" s="4" t="s">
        <v>107</v>
      </c>
      <c r="D14" s="7">
        <v>0.99999999999999956</v>
      </c>
      <c r="F14" s="7">
        <v>0.99999999999999956</v>
      </c>
      <c r="G14" s="7">
        <v>10</v>
      </c>
      <c r="I14" s="4" t="s">
        <v>98</v>
      </c>
      <c r="J14" s="4" t="s">
        <v>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524E-EC0E-40E2-AF39-7EC8064B507B}">
  <dimension ref="A1:G12"/>
  <sheetViews>
    <sheetView workbookViewId="0">
      <selection activeCell="F4" sqref="F4"/>
    </sheetView>
  </sheetViews>
  <sheetFormatPr defaultRowHeight="15"/>
  <cols>
    <col min="3" max="3" width="3" bestFit="1" customWidth="1"/>
    <col min="4" max="4" width="13.28515625" bestFit="1" customWidth="1"/>
    <col min="6" max="6" width="3" bestFit="1" customWidth="1"/>
    <col min="7" max="7" width="2" bestFit="1" customWidth="1"/>
  </cols>
  <sheetData>
    <row r="1" spans="1:7">
      <c r="D1" t="s">
        <v>0</v>
      </c>
    </row>
    <row r="2" spans="1:7">
      <c r="C2" t="s">
        <v>1</v>
      </c>
      <c r="D2" t="s">
        <v>2</v>
      </c>
    </row>
    <row r="3" spans="1:7">
      <c r="A3" t="s">
        <v>99</v>
      </c>
      <c r="C3">
        <v>1.0000000000000009</v>
      </c>
      <c r="D3">
        <v>0.99999999999999956</v>
      </c>
    </row>
    <row r="4" spans="1:7">
      <c r="A4" t="s">
        <v>4</v>
      </c>
      <c r="C4">
        <v>4</v>
      </c>
      <c r="D4">
        <v>6</v>
      </c>
      <c r="F4">
        <f>SUMPRODUCT(C3:D3,C4:D4)</f>
        <v>10</v>
      </c>
    </row>
    <row r="10" spans="1:7">
      <c r="D10" t="s">
        <v>5</v>
      </c>
    </row>
    <row r="11" spans="1:7">
      <c r="C11">
        <v>1</v>
      </c>
      <c r="D11">
        <v>2</v>
      </c>
      <c r="E11">
        <f>SUMPRODUCT($C$3:$D$3,C11:D11)</f>
        <v>3</v>
      </c>
      <c r="F11" t="s">
        <v>17</v>
      </c>
      <c r="G11">
        <v>3</v>
      </c>
    </row>
    <row r="12" spans="1:7">
      <c r="C12">
        <v>1</v>
      </c>
      <c r="D12">
        <v>1</v>
      </c>
      <c r="E12">
        <f>SUMPRODUCT($C$3:$D$3,C12:D12)</f>
        <v>2.0000000000000004</v>
      </c>
      <c r="F12" t="s">
        <v>17</v>
      </c>
      <c r="G1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6643-5267-4096-A9F0-15965907A82F}">
  <dimension ref="A2:G9"/>
  <sheetViews>
    <sheetView workbookViewId="0">
      <selection activeCell="E14" sqref="E14"/>
    </sheetView>
  </sheetViews>
  <sheetFormatPr defaultRowHeight="15"/>
  <cols>
    <col min="1" max="1" width="11.85546875" customWidth="1"/>
  </cols>
  <sheetData>
    <row r="2" spans="1:7">
      <c r="C2" t="s">
        <v>0</v>
      </c>
    </row>
    <row r="3" spans="1:7">
      <c r="B3" t="s">
        <v>1</v>
      </c>
      <c r="C3" t="s">
        <v>2</v>
      </c>
      <c r="D3" t="s">
        <v>11</v>
      </c>
      <c r="E3" t="s">
        <v>12</v>
      </c>
    </row>
    <row r="4" spans="1:7">
      <c r="A4" t="s">
        <v>3</v>
      </c>
      <c r="B4">
        <v>2.4210526315789473</v>
      </c>
      <c r="C4">
        <v>0</v>
      </c>
      <c r="D4">
        <v>0.52631578947368407</v>
      </c>
      <c r="E4">
        <v>0</v>
      </c>
    </row>
    <row r="5" spans="1:7">
      <c r="A5" t="s">
        <v>4</v>
      </c>
      <c r="B5">
        <v>21</v>
      </c>
      <c r="C5">
        <v>18</v>
      </c>
      <c r="D5">
        <v>16</v>
      </c>
      <c r="E5">
        <v>17.5</v>
      </c>
      <c r="F5">
        <f>SUMPRODUCT($B$4:$E$4,B5:E5)</f>
        <v>59.263157894736842</v>
      </c>
    </row>
    <row r="6" spans="1:7">
      <c r="B6">
        <v>8</v>
      </c>
      <c r="C6">
        <v>7</v>
      </c>
      <c r="D6">
        <v>5</v>
      </c>
      <c r="E6">
        <v>9</v>
      </c>
      <c r="F6">
        <f t="shared" ref="F6:F9" si="0">SUMPRODUCT($B$4:$E$4,B6:E6)</f>
        <v>22</v>
      </c>
      <c r="G6">
        <v>22</v>
      </c>
    </row>
    <row r="7" spans="1:7">
      <c r="B7">
        <v>8</v>
      </c>
      <c r="C7">
        <v>9</v>
      </c>
      <c r="D7">
        <v>7</v>
      </c>
      <c r="E7">
        <v>8</v>
      </c>
      <c r="F7">
        <f t="shared" si="0"/>
        <v>23.052631578947366</v>
      </c>
      <c r="G7">
        <v>25</v>
      </c>
    </row>
    <row r="8" spans="1:7">
      <c r="B8">
        <v>10</v>
      </c>
      <c r="C8">
        <v>9</v>
      </c>
      <c r="D8">
        <v>9</v>
      </c>
      <c r="E8">
        <v>7</v>
      </c>
      <c r="F8">
        <f t="shared" si="0"/>
        <v>28.94736842105263</v>
      </c>
      <c r="G8">
        <v>38</v>
      </c>
    </row>
    <row r="9" spans="1:7">
      <c r="B9">
        <v>10</v>
      </c>
      <c r="C9">
        <v>11</v>
      </c>
      <c r="D9">
        <v>11</v>
      </c>
      <c r="E9">
        <v>6</v>
      </c>
      <c r="F9">
        <f t="shared" si="0"/>
        <v>29.999999999999996</v>
      </c>
      <c r="G9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9775-D8B6-435E-B634-6C2817AF4158}">
  <dimension ref="A2:F10"/>
  <sheetViews>
    <sheetView workbookViewId="0">
      <selection activeCell="D4" sqref="D4"/>
    </sheetView>
  </sheetViews>
  <sheetFormatPr defaultRowHeight="15"/>
  <sheetData>
    <row r="2" spans="1:6">
      <c r="B2" t="s">
        <v>1</v>
      </c>
      <c r="C2" t="s">
        <v>2</v>
      </c>
      <c r="D2" t="s">
        <v>13</v>
      </c>
    </row>
    <row r="3" spans="1:6">
      <c r="A3" t="s">
        <v>14</v>
      </c>
      <c r="B3">
        <v>13</v>
      </c>
      <c r="C3">
        <v>8</v>
      </c>
    </row>
    <row r="4" spans="1:6">
      <c r="A4" t="s">
        <v>15</v>
      </c>
      <c r="B4">
        <v>6</v>
      </c>
      <c r="C4">
        <v>1</v>
      </c>
      <c r="D4">
        <f>SUMPRODUCT(B4:C4,B3:C3)</f>
        <v>86</v>
      </c>
    </row>
    <row r="6" spans="1:6">
      <c r="B6" t="s">
        <v>16</v>
      </c>
    </row>
    <row r="8" spans="1:6">
      <c r="B8">
        <v>3</v>
      </c>
      <c r="C8">
        <v>-1</v>
      </c>
      <c r="D8">
        <v>0</v>
      </c>
      <c r="E8" t="s">
        <v>17</v>
      </c>
      <c r="F8">
        <v>9</v>
      </c>
    </row>
    <row r="9" spans="1:6">
      <c r="B9">
        <v>2</v>
      </c>
      <c r="C9">
        <v>3</v>
      </c>
      <c r="D9">
        <v>0</v>
      </c>
      <c r="E9" t="s">
        <v>9</v>
      </c>
      <c r="F9">
        <v>50</v>
      </c>
    </row>
    <row r="10" spans="1:6">
      <c r="B10">
        <v>-1</v>
      </c>
      <c r="C10">
        <v>4</v>
      </c>
      <c r="D10">
        <v>0</v>
      </c>
      <c r="E10" t="s">
        <v>17</v>
      </c>
      <c r="F10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2FD0-EB41-4CB3-8F51-F482E87B7FAD}">
  <dimension ref="A1:G10"/>
  <sheetViews>
    <sheetView workbookViewId="0">
      <selection activeCell="E8" sqref="E8"/>
    </sheetView>
  </sheetViews>
  <sheetFormatPr defaultRowHeight="15"/>
  <cols>
    <col min="1" max="1" width="15.85546875" customWidth="1"/>
    <col min="5" max="5" width="13.140625" customWidth="1"/>
  </cols>
  <sheetData>
    <row r="1" spans="1:7">
      <c r="B1" t="s">
        <v>0</v>
      </c>
    </row>
    <row r="2" spans="1:7">
      <c r="B2" t="s">
        <v>1</v>
      </c>
      <c r="C2" t="s">
        <v>2</v>
      </c>
      <c r="D2" t="s">
        <v>11</v>
      </c>
    </row>
    <row r="3" spans="1:7">
      <c r="A3" t="s">
        <v>14</v>
      </c>
      <c r="B3">
        <v>200</v>
      </c>
      <c r="C3">
        <v>0</v>
      </c>
      <c r="D3">
        <v>95</v>
      </c>
      <c r="E3" t="s">
        <v>10</v>
      </c>
    </row>
    <row r="4" spans="1:7">
      <c r="A4" t="s">
        <v>15</v>
      </c>
      <c r="B4">
        <v>80</v>
      </c>
      <c r="C4">
        <v>70</v>
      </c>
      <c r="D4">
        <v>60</v>
      </c>
      <c r="E4">
        <f>SUMPRODUCT(B4:D4,B3:D3)</f>
        <v>21700</v>
      </c>
    </row>
    <row r="6" spans="1:7">
      <c r="B6" t="s">
        <v>5</v>
      </c>
    </row>
    <row r="7" spans="1:7">
      <c r="A7" t="s">
        <v>18</v>
      </c>
      <c r="E7" t="s">
        <v>22</v>
      </c>
    </row>
    <row r="8" spans="1:7">
      <c r="A8" t="s">
        <v>19</v>
      </c>
      <c r="B8">
        <v>2</v>
      </c>
      <c r="C8">
        <v>3</v>
      </c>
      <c r="D8">
        <v>4</v>
      </c>
      <c r="E8">
        <v>780</v>
      </c>
      <c r="F8" t="s">
        <v>9</v>
      </c>
      <c r="G8">
        <v>780</v>
      </c>
    </row>
    <row r="9" spans="1:7">
      <c r="A9" t="s">
        <v>20</v>
      </c>
      <c r="B9">
        <v>1</v>
      </c>
      <c r="C9">
        <v>4</v>
      </c>
      <c r="D9">
        <v>5</v>
      </c>
      <c r="E9">
        <v>675</v>
      </c>
      <c r="F9" t="s">
        <v>9</v>
      </c>
      <c r="G9">
        <v>850</v>
      </c>
    </row>
    <row r="10" spans="1:7">
      <c r="A10" t="s">
        <v>21</v>
      </c>
      <c r="B10">
        <v>3</v>
      </c>
      <c r="C10">
        <v>4</v>
      </c>
      <c r="D10">
        <v>2</v>
      </c>
      <c r="E10">
        <v>790</v>
      </c>
      <c r="F10" t="s">
        <v>9</v>
      </c>
      <c r="G10">
        <v>790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E10-FAC5-4B39-BCFD-E685EA3AB053}">
  <dimension ref="A2:G18"/>
  <sheetViews>
    <sheetView topLeftCell="A4" workbookViewId="0">
      <selection activeCell="B18" sqref="B18"/>
    </sheetView>
  </sheetViews>
  <sheetFormatPr defaultRowHeight="15"/>
  <cols>
    <col min="1" max="1" width="11.85546875" customWidth="1"/>
  </cols>
  <sheetData>
    <row r="2" spans="1:7"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</row>
    <row r="3" spans="1:7">
      <c r="A3" t="s">
        <v>29</v>
      </c>
      <c r="B3">
        <v>1</v>
      </c>
      <c r="C3">
        <v>3</v>
      </c>
      <c r="D3">
        <v>4</v>
      </c>
      <c r="E3">
        <v>2</v>
      </c>
      <c r="F3">
        <v>0</v>
      </c>
      <c r="G3">
        <v>20</v>
      </c>
    </row>
    <row r="4" spans="1:7">
      <c r="A4" t="s">
        <v>30</v>
      </c>
      <c r="B4">
        <v>2</v>
      </c>
      <c r="C4">
        <v>1</v>
      </c>
      <c r="D4">
        <v>1</v>
      </c>
      <c r="E4">
        <v>5</v>
      </c>
      <c r="F4">
        <v>0</v>
      </c>
      <c r="G4">
        <v>15</v>
      </c>
    </row>
    <row r="5" spans="1:7">
      <c r="A5" t="s">
        <v>31</v>
      </c>
      <c r="B5">
        <v>1</v>
      </c>
      <c r="C5">
        <v>3</v>
      </c>
      <c r="D5">
        <v>3</v>
      </c>
      <c r="E5">
        <v>1</v>
      </c>
      <c r="F5">
        <v>0</v>
      </c>
      <c r="G5">
        <v>40</v>
      </c>
    </row>
    <row r="6" spans="1:7">
      <c r="A6" t="s">
        <v>32</v>
      </c>
      <c r="B6">
        <v>3</v>
      </c>
      <c r="C6">
        <v>1</v>
      </c>
      <c r="D6">
        <v>4</v>
      </c>
      <c r="E6">
        <v>3</v>
      </c>
      <c r="F6">
        <v>0</v>
      </c>
      <c r="G6">
        <v>15</v>
      </c>
    </row>
    <row r="7" spans="1:7">
      <c r="A7" t="s">
        <v>33</v>
      </c>
      <c r="B7">
        <v>15</v>
      </c>
      <c r="C7">
        <v>10</v>
      </c>
      <c r="D7">
        <v>25</v>
      </c>
      <c r="E7">
        <v>9</v>
      </c>
      <c r="F7">
        <v>31</v>
      </c>
    </row>
    <row r="9" spans="1:7">
      <c r="B9" t="s">
        <v>23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</row>
    <row r="10" spans="1:7">
      <c r="A10" t="s">
        <v>29</v>
      </c>
      <c r="B10">
        <v>15</v>
      </c>
      <c r="C10">
        <v>0</v>
      </c>
      <c r="D10">
        <v>0</v>
      </c>
      <c r="E10">
        <v>0</v>
      </c>
      <c r="F10">
        <v>5</v>
      </c>
      <c r="G10">
        <v>20</v>
      </c>
    </row>
    <row r="11" spans="1:7">
      <c r="A11" t="s">
        <v>30</v>
      </c>
      <c r="B11">
        <v>0</v>
      </c>
      <c r="C11">
        <v>0</v>
      </c>
      <c r="D11">
        <v>15</v>
      </c>
      <c r="E11">
        <v>0</v>
      </c>
      <c r="F11">
        <v>0</v>
      </c>
      <c r="G11">
        <v>15</v>
      </c>
    </row>
    <row r="12" spans="1:7">
      <c r="A12" t="s">
        <v>31</v>
      </c>
      <c r="B12">
        <v>0</v>
      </c>
      <c r="C12">
        <v>0</v>
      </c>
      <c r="D12">
        <v>10</v>
      </c>
      <c r="E12">
        <v>9</v>
      </c>
      <c r="F12">
        <v>21</v>
      </c>
      <c r="G12">
        <v>40</v>
      </c>
    </row>
    <row r="13" spans="1:7">
      <c r="A13" t="s">
        <v>32</v>
      </c>
      <c r="B13">
        <v>0</v>
      </c>
      <c r="C13">
        <v>10</v>
      </c>
      <c r="D13">
        <v>0</v>
      </c>
      <c r="E13">
        <v>0</v>
      </c>
      <c r="F13">
        <v>5</v>
      </c>
      <c r="G13">
        <v>15</v>
      </c>
    </row>
    <row r="14" spans="1:7">
      <c r="A14" t="s">
        <v>33</v>
      </c>
      <c r="B14">
        <v>15</v>
      </c>
      <c r="C14">
        <v>10</v>
      </c>
      <c r="D14">
        <v>25</v>
      </c>
      <c r="E14">
        <v>9</v>
      </c>
      <c r="F14">
        <v>31</v>
      </c>
    </row>
    <row r="18" spans="1:2">
      <c r="A18" t="s">
        <v>34</v>
      </c>
      <c r="B18">
        <f>SUMPRODUCT(B3:F6,B10:F13)</f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4406-E750-4758-BA90-5668BA0CCE90}">
  <dimension ref="A1:G32"/>
  <sheetViews>
    <sheetView showGridLines="0" workbookViewId="0"/>
  </sheetViews>
  <sheetFormatPr defaultRowHeight="15"/>
  <cols>
    <col min="1" max="1" width="2.28515625" customWidth="1"/>
    <col min="2" max="2" width="7.5703125" bestFit="1" customWidth="1"/>
    <col min="3" max="3" width="13.57031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>
      <c r="A1" s="3" t="s">
        <v>39</v>
      </c>
    </row>
    <row r="2" spans="1:5">
      <c r="A2" s="3" t="s">
        <v>40</v>
      </c>
    </row>
    <row r="3" spans="1:5">
      <c r="A3" s="3" t="s">
        <v>41</v>
      </c>
    </row>
    <row r="4" spans="1:5">
      <c r="A4" s="3" t="s">
        <v>42</v>
      </c>
    </row>
    <row r="5" spans="1:5">
      <c r="A5" s="3" t="s">
        <v>43</v>
      </c>
    </row>
    <row r="6" spans="1:5">
      <c r="A6" s="3"/>
      <c r="B6" t="s">
        <v>44</v>
      </c>
    </row>
    <row r="7" spans="1:5">
      <c r="A7" s="3"/>
      <c r="B7" t="s">
        <v>45</v>
      </c>
    </row>
    <row r="8" spans="1:5">
      <c r="A8" s="3"/>
      <c r="B8" t="s">
        <v>46</v>
      </c>
    </row>
    <row r="9" spans="1:5">
      <c r="A9" s="3" t="s">
        <v>47</v>
      </c>
    </row>
    <row r="10" spans="1:5">
      <c r="B10" t="s">
        <v>48</v>
      </c>
    </row>
    <row r="11" spans="1:5">
      <c r="B11" t="s">
        <v>49</v>
      </c>
    </row>
    <row r="12" spans="1:5">
      <c r="B12" t="s">
        <v>50</v>
      </c>
    </row>
    <row r="14" spans="1:5" ht="15.75" thickBot="1">
      <c r="A14" t="s">
        <v>51</v>
      </c>
    </row>
    <row r="15" spans="1:5" ht="15.75" thickBot="1">
      <c r="B15" s="5" t="s">
        <v>52</v>
      </c>
      <c r="C15" s="5" t="s">
        <v>53</v>
      </c>
      <c r="D15" s="5" t="s">
        <v>54</v>
      </c>
      <c r="E15" s="5" t="s">
        <v>55</v>
      </c>
    </row>
    <row r="16" spans="1:5" ht="15.75" thickBot="1">
      <c r="B16" s="4" t="s">
        <v>62</v>
      </c>
      <c r="C16" s="4" t="s">
        <v>63</v>
      </c>
      <c r="D16" s="7">
        <v>0</v>
      </c>
      <c r="E16" s="7">
        <v>59.263157894736842</v>
      </c>
    </row>
    <row r="19" spans="1:7" ht="15.75" thickBot="1">
      <c r="A19" t="s">
        <v>56</v>
      </c>
    </row>
    <row r="20" spans="1:7" ht="15.75" thickBot="1">
      <c r="B20" s="5" t="s">
        <v>52</v>
      </c>
      <c r="C20" s="5" t="s">
        <v>53</v>
      </c>
      <c r="D20" s="5" t="s">
        <v>54</v>
      </c>
      <c r="E20" s="5" t="s">
        <v>55</v>
      </c>
      <c r="F20" s="5" t="s">
        <v>57</v>
      </c>
    </row>
    <row r="21" spans="1:7">
      <c r="B21" s="6" t="s">
        <v>64</v>
      </c>
      <c r="C21" s="6" t="s">
        <v>65</v>
      </c>
      <c r="D21" s="8">
        <v>0</v>
      </c>
      <c r="E21" s="8">
        <v>1.8684210526315783</v>
      </c>
      <c r="F21" s="6" t="s">
        <v>66</v>
      </c>
    </row>
    <row r="22" spans="1:7">
      <c r="B22" s="6" t="s">
        <v>67</v>
      </c>
      <c r="C22" s="6" t="s">
        <v>68</v>
      </c>
      <c r="D22" s="8">
        <v>0</v>
      </c>
      <c r="E22" s="8">
        <v>0</v>
      </c>
      <c r="F22" s="6" t="s">
        <v>66</v>
      </c>
    </row>
    <row r="23" spans="1:7">
      <c r="B23" s="6" t="s">
        <v>69</v>
      </c>
      <c r="C23" s="6" t="s">
        <v>70</v>
      </c>
      <c r="D23" s="8">
        <v>0</v>
      </c>
      <c r="E23" s="8">
        <v>0</v>
      </c>
      <c r="F23" s="6" t="s">
        <v>66</v>
      </c>
    </row>
    <row r="24" spans="1:7" ht="15.75" thickBot="1">
      <c r="B24" s="4" t="s">
        <v>71</v>
      </c>
      <c r="C24" s="4" t="s">
        <v>72</v>
      </c>
      <c r="D24" s="7">
        <v>0</v>
      </c>
      <c r="E24" s="7">
        <v>0.60526315789473717</v>
      </c>
      <c r="F24" s="4" t="s">
        <v>66</v>
      </c>
    </row>
    <row r="27" spans="1:7" ht="15.75" thickBot="1">
      <c r="A27" t="s">
        <v>5</v>
      </c>
    </row>
    <row r="28" spans="1:7" ht="15.75" thickBot="1">
      <c r="B28" s="5" t="s">
        <v>52</v>
      </c>
      <c r="C28" s="5" t="s">
        <v>53</v>
      </c>
      <c r="D28" s="5" t="s">
        <v>58</v>
      </c>
      <c r="E28" s="5" t="s">
        <v>59</v>
      </c>
      <c r="F28" s="5" t="s">
        <v>60</v>
      </c>
      <c r="G28" s="5" t="s">
        <v>61</v>
      </c>
    </row>
    <row r="29" spans="1:7">
      <c r="B29" s="6" t="s">
        <v>73</v>
      </c>
      <c r="C29" s="6"/>
      <c r="D29" s="8">
        <v>21</v>
      </c>
      <c r="E29" s="6" t="s">
        <v>74</v>
      </c>
      <c r="F29" s="6" t="s">
        <v>75</v>
      </c>
      <c r="G29" s="8">
        <v>0</v>
      </c>
    </row>
    <row r="30" spans="1:7">
      <c r="B30" s="6" t="s">
        <v>76</v>
      </c>
      <c r="C30" s="6"/>
      <c r="D30" s="8">
        <v>19.736842105263158</v>
      </c>
      <c r="E30" s="6" t="s">
        <v>77</v>
      </c>
      <c r="F30" s="6" t="s">
        <v>78</v>
      </c>
      <c r="G30" s="8">
        <v>1.7368421052631575</v>
      </c>
    </row>
    <row r="31" spans="1:7">
      <c r="B31" s="6" t="s">
        <v>79</v>
      </c>
      <c r="C31" s="6"/>
      <c r="D31" s="8">
        <v>16</v>
      </c>
      <c r="E31" s="6" t="s">
        <v>80</v>
      </c>
      <c r="F31" s="6" t="s">
        <v>75</v>
      </c>
      <c r="G31" s="8">
        <v>0</v>
      </c>
    </row>
    <row r="32" spans="1:7" ht="15.75" thickBot="1">
      <c r="B32" s="4" t="s">
        <v>81</v>
      </c>
      <c r="C32" s="4"/>
      <c r="D32" s="7">
        <v>20.44736842105263</v>
      </c>
      <c r="E32" s="4" t="s">
        <v>82</v>
      </c>
      <c r="F32" s="4" t="s">
        <v>78</v>
      </c>
      <c r="G32" s="7">
        <v>2.9473684210526301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2120-9A51-4079-AA16-EB8CF280B9FB}">
  <dimension ref="A1:E20"/>
  <sheetViews>
    <sheetView showGridLines="0" workbookViewId="0"/>
  </sheetViews>
  <sheetFormatPr defaultRowHeight="15"/>
  <cols>
    <col min="1" max="1" width="2.28515625" customWidth="1"/>
    <col min="2" max="2" width="7.5703125" bestFit="1" customWidth="1"/>
    <col min="3" max="3" width="11.85546875" bestFit="1" customWidth="1"/>
    <col min="4" max="4" width="15.42578125" bestFit="1" customWidth="1"/>
    <col min="5" max="5" width="12" bestFit="1" customWidth="1"/>
  </cols>
  <sheetData>
    <row r="1" spans="1:5">
      <c r="A1" s="3" t="s">
        <v>83</v>
      </c>
    </row>
    <row r="2" spans="1:5">
      <c r="A2" s="3" t="s">
        <v>40</v>
      </c>
    </row>
    <row r="3" spans="1:5">
      <c r="A3" s="3" t="s">
        <v>41</v>
      </c>
    </row>
    <row r="6" spans="1:5" ht="15.75" thickBot="1">
      <c r="A6" t="s">
        <v>56</v>
      </c>
    </row>
    <row r="7" spans="1:5">
      <c r="B7" s="9"/>
      <c r="C7" s="9"/>
      <c r="D7" s="9" t="s">
        <v>84</v>
      </c>
      <c r="E7" s="9" t="s">
        <v>86</v>
      </c>
    </row>
    <row r="8" spans="1:5" ht="15.75" thickBot="1">
      <c r="B8" s="10" t="s">
        <v>52</v>
      </c>
      <c r="C8" s="10" t="s">
        <v>53</v>
      </c>
      <c r="D8" s="10" t="s">
        <v>85</v>
      </c>
      <c r="E8" s="10" t="s">
        <v>87</v>
      </c>
    </row>
    <row r="9" spans="1:5">
      <c r="B9" s="6" t="s">
        <v>64</v>
      </c>
      <c r="C9" s="6" t="s">
        <v>65</v>
      </c>
      <c r="D9" s="6">
        <v>1.8684210526315783</v>
      </c>
      <c r="E9" s="6">
        <v>0</v>
      </c>
    </row>
    <row r="10" spans="1:5">
      <c r="B10" s="6" t="s">
        <v>67</v>
      </c>
      <c r="C10" s="6" t="s">
        <v>68</v>
      </c>
      <c r="D10" s="6">
        <v>0</v>
      </c>
      <c r="E10" s="6">
        <v>1.9473684210526265</v>
      </c>
    </row>
    <row r="11" spans="1:5">
      <c r="B11" s="6" t="s">
        <v>69</v>
      </c>
      <c r="C11" s="6" t="s">
        <v>70</v>
      </c>
      <c r="D11" s="6">
        <v>0</v>
      </c>
      <c r="E11" s="6">
        <v>9.0526315789473628</v>
      </c>
    </row>
    <row r="12" spans="1:5" ht="15.75" thickBot="1">
      <c r="B12" s="4" t="s">
        <v>71</v>
      </c>
      <c r="C12" s="4" t="s">
        <v>72</v>
      </c>
      <c r="D12" s="4">
        <v>0.60526315789473717</v>
      </c>
      <c r="E12" s="4">
        <v>0</v>
      </c>
    </row>
    <row r="14" spans="1:5" ht="15.75" thickBot="1">
      <c r="A14" t="s">
        <v>5</v>
      </c>
    </row>
    <row r="15" spans="1:5">
      <c r="B15" s="9"/>
      <c r="C15" s="9"/>
      <c r="D15" s="9" t="s">
        <v>84</v>
      </c>
      <c r="E15" s="9" t="s">
        <v>88</v>
      </c>
    </row>
    <row r="16" spans="1:5" ht="15.75" thickBot="1">
      <c r="B16" s="10" t="s">
        <v>52</v>
      </c>
      <c r="C16" s="10" t="s">
        <v>53</v>
      </c>
      <c r="D16" s="10" t="s">
        <v>85</v>
      </c>
      <c r="E16" s="10" t="s">
        <v>89</v>
      </c>
    </row>
    <row r="17" spans="2:5">
      <c r="B17" s="6" t="s">
        <v>73</v>
      </c>
      <c r="C17" s="6"/>
      <c r="D17" s="6">
        <v>21</v>
      </c>
      <c r="E17" s="6">
        <v>2.4210526315789473</v>
      </c>
    </row>
    <row r="18" spans="2:5">
      <c r="B18" s="6" t="s">
        <v>76</v>
      </c>
      <c r="C18" s="6"/>
      <c r="D18" s="6">
        <v>19.736842105263158</v>
      </c>
      <c r="E18" s="6">
        <v>0</v>
      </c>
    </row>
    <row r="19" spans="2:5">
      <c r="B19" s="6" t="s">
        <v>79</v>
      </c>
      <c r="C19" s="6"/>
      <c r="D19" s="6">
        <v>16</v>
      </c>
      <c r="E19" s="6">
        <v>0.52631578947368496</v>
      </c>
    </row>
    <row r="20" spans="2:5" ht="15.75" thickBot="1">
      <c r="B20" s="4" t="s">
        <v>81</v>
      </c>
      <c r="C20" s="4"/>
      <c r="D20" s="4">
        <v>20.44736842105263</v>
      </c>
      <c r="E20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6306-8D74-4A51-A4DF-B2CE8E461CA7}">
  <dimension ref="A1:J16"/>
  <sheetViews>
    <sheetView showGridLines="0" workbookViewId="0">
      <selection sqref="A1:A3"/>
    </sheetView>
  </sheetViews>
  <sheetFormatPr defaultRowHeight="15"/>
  <cols>
    <col min="1" max="1" width="2.28515625" customWidth="1"/>
    <col min="2" max="2" width="7.5703125" bestFit="1" customWidth="1"/>
    <col min="3" max="3" width="12.7109375" bestFit="1" customWidth="1"/>
    <col min="4" max="4" width="9.710937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>
      <c r="A1" s="3" t="s">
        <v>90</v>
      </c>
    </row>
    <row r="2" spans="1:10">
      <c r="A2" s="3" t="s">
        <v>40</v>
      </c>
    </row>
    <row r="3" spans="1:10">
      <c r="A3" s="3" t="s">
        <v>91</v>
      </c>
    </row>
    <row r="5" spans="1:10" ht="15.75" thickBot="1"/>
    <row r="6" spans="1:10">
      <c r="B6" s="9"/>
      <c r="C6" s="9" t="s">
        <v>92</v>
      </c>
      <c r="D6" s="9"/>
    </row>
    <row r="7" spans="1:10" ht="15.75" thickBot="1">
      <c r="B7" s="10" t="s">
        <v>52</v>
      </c>
      <c r="C7" s="10" t="s">
        <v>53</v>
      </c>
      <c r="D7" s="10" t="s">
        <v>85</v>
      </c>
    </row>
    <row r="8" spans="1:10" ht="15.75" thickBot="1">
      <c r="B8" s="4" t="s">
        <v>62</v>
      </c>
      <c r="C8" s="4" t="s">
        <v>63</v>
      </c>
      <c r="D8" s="7">
        <v>59.263157894736842</v>
      </c>
    </row>
    <row r="10" spans="1:10" ht="15.75" thickBot="1"/>
    <row r="11" spans="1:10">
      <c r="B11" s="9"/>
      <c r="C11" s="9" t="s">
        <v>93</v>
      </c>
      <c r="D11" s="9"/>
      <c r="F11" s="9" t="s">
        <v>94</v>
      </c>
      <c r="G11" s="9" t="s">
        <v>92</v>
      </c>
      <c r="I11" s="9" t="s">
        <v>97</v>
      </c>
      <c r="J11" s="9" t="s">
        <v>92</v>
      </c>
    </row>
    <row r="12" spans="1:10" ht="15.75" thickBot="1">
      <c r="B12" s="10" t="s">
        <v>52</v>
      </c>
      <c r="C12" s="10" t="s">
        <v>53</v>
      </c>
      <c r="D12" s="10" t="s">
        <v>85</v>
      </c>
      <c r="F12" s="10" t="s">
        <v>95</v>
      </c>
      <c r="G12" s="10" t="s">
        <v>96</v>
      </c>
      <c r="I12" s="10" t="s">
        <v>95</v>
      </c>
      <c r="J12" s="10" t="s">
        <v>96</v>
      </c>
    </row>
    <row r="13" spans="1:10">
      <c r="B13" s="6" t="s">
        <v>64</v>
      </c>
      <c r="C13" s="6" t="s">
        <v>65</v>
      </c>
      <c r="D13" s="8">
        <v>1.8684210526315783</v>
      </c>
      <c r="F13" s="8">
        <v>1.8684210526315783</v>
      </c>
      <c r="G13" s="8">
        <v>59.263157894736842</v>
      </c>
      <c r="I13" s="6" t="s">
        <v>98</v>
      </c>
      <c r="J13" s="6" t="s">
        <v>98</v>
      </c>
    </row>
    <row r="14" spans="1:10">
      <c r="B14" s="6" t="s">
        <v>67</v>
      </c>
      <c r="C14" s="6" t="s">
        <v>68</v>
      </c>
      <c r="D14" s="8">
        <v>0</v>
      </c>
      <c r="F14" s="8">
        <v>0</v>
      </c>
      <c r="G14" s="8">
        <v>59.263157894736842</v>
      </c>
      <c r="I14" s="6" t="s">
        <v>98</v>
      </c>
      <c r="J14" s="6" t="s">
        <v>98</v>
      </c>
    </row>
    <row r="15" spans="1:10">
      <c r="B15" s="6" t="s">
        <v>69</v>
      </c>
      <c r="C15" s="6" t="s">
        <v>70</v>
      </c>
      <c r="D15" s="8">
        <v>0</v>
      </c>
      <c r="F15" s="8">
        <v>0</v>
      </c>
      <c r="G15" s="8">
        <v>59.263157894736842</v>
      </c>
      <c r="I15" s="6" t="s">
        <v>98</v>
      </c>
      <c r="J15" s="6" t="s">
        <v>98</v>
      </c>
    </row>
    <row r="16" spans="1:10" ht="15.75" thickBot="1">
      <c r="B16" s="4" t="s">
        <v>71</v>
      </c>
      <c r="C16" s="4" t="s">
        <v>72</v>
      </c>
      <c r="D16" s="7">
        <v>0.60526315789473717</v>
      </c>
      <c r="F16" s="7">
        <v>0.60526315789473717</v>
      </c>
      <c r="G16" s="7">
        <v>59.263157894736842</v>
      </c>
      <c r="I16" s="4" t="s">
        <v>98</v>
      </c>
      <c r="J16" s="4" t="s"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195E-F051-4D84-A077-8D53A0C9CDB7}">
  <dimension ref="C2:R46"/>
  <sheetViews>
    <sheetView topLeftCell="A34" workbookViewId="0">
      <selection activeCell="C35" sqref="C35:I46"/>
    </sheetView>
  </sheetViews>
  <sheetFormatPr defaultRowHeight="15"/>
  <cols>
    <col min="3" max="3" width="10.140625" bestFit="1" customWidth="1"/>
    <col min="6" max="6" width="13.28515625" bestFit="1" customWidth="1"/>
    <col min="7" max="7" width="3" bestFit="1" customWidth="1"/>
    <col min="9" max="9" width="12" bestFit="1" customWidth="1"/>
    <col min="10" max="10" width="3" bestFit="1" customWidth="1"/>
  </cols>
  <sheetData>
    <row r="2" spans="3:18">
      <c r="F2" t="s">
        <v>0</v>
      </c>
    </row>
    <row r="3" spans="3:18">
      <c r="E3" t="s">
        <v>1</v>
      </c>
      <c r="F3" t="s">
        <v>2</v>
      </c>
      <c r="G3" t="s">
        <v>11</v>
      </c>
      <c r="H3" t="s">
        <v>12</v>
      </c>
    </row>
    <row r="4" spans="3:18">
      <c r="C4" t="s">
        <v>3</v>
      </c>
      <c r="E4">
        <v>1.8684210526315783</v>
      </c>
      <c r="F4">
        <v>0</v>
      </c>
      <c r="G4">
        <v>0</v>
      </c>
      <c r="H4">
        <v>0.60526315789473717</v>
      </c>
      <c r="K4" t="s">
        <v>10</v>
      </c>
    </row>
    <row r="5" spans="3:18" ht="15.75">
      <c r="C5" t="s">
        <v>4</v>
      </c>
      <c r="E5">
        <v>22</v>
      </c>
      <c r="F5">
        <v>25</v>
      </c>
      <c r="G5">
        <v>38</v>
      </c>
      <c r="H5">
        <v>30</v>
      </c>
      <c r="K5">
        <f>SUMPRODUCT(E4:H4,E5:H5)</f>
        <v>59.263157894736842</v>
      </c>
      <c r="R5" s="1" t="s">
        <v>35</v>
      </c>
    </row>
    <row r="6" spans="3:18">
      <c r="E6">
        <v>21</v>
      </c>
      <c r="F6">
        <v>18</v>
      </c>
      <c r="G6">
        <v>16</v>
      </c>
      <c r="H6">
        <v>17.5</v>
      </c>
      <c r="K6">
        <f>SUMPRODUCT(E4:H4,E6:H6)</f>
        <v>49.828947368421041</v>
      </c>
    </row>
    <row r="7" spans="3:18" ht="16.5">
      <c r="R7" s="2" t="s">
        <v>36</v>
      </c>
    </row>
    <row r="14" spans="3:18">
      <c r="F14" t="s">
        <v>5</v>
      </c>
    </row>
    <row r="16" spans="3:18">
      <c r="E16">
        <v>8</v>
      </c>
      <c r="F16">
        <v>8</v>
      </c>
      <c r="G16">
        <v>10</v>
      </c>
      <c r="H16">
        <v>10</v>
      </c>
      <c r="I16">
        <f>SUMPRODUCT(E4:H4,E16:H16)</f>
        <v>21</v>
      </c>
      <c r="J16" t="s">
        <v>17</v>
      </c>
      <c r="K16">
        <v>21</v>
      </c>
    </row>
    <row r="17" spans="5:18">
      <c r="E17">
        <v>7</v>
      </c>
      <c r="F17">
        <v>9</v>
      </c>
      <c r="G17">
        <v>9</v>
      </c>
      <c r="H17">
        <v>11</v>
      </c>
      <c r="I17">
        <f>SUMPRODUCT(E4:H4,E17:H17)</f>
        <v>19.736842105263158</v>
      </c>
      <c r="J17" t="s">
        <v>17</v>
      </c>
      <c r="K17">
        <v>18</v>
      </c>
    </row>
    <row r="18" spans="5:18">
      <c r="E18">
        <v>5</v>
      </c>
      <c r="F18">
        <v>7</v>
      </c>
      <c r="G18">
        <v>9</v>
      </c>
      <c r="H18">
        <v>11</v>
      </c>
      <c r="I18">
        <f>SUMPRODUCT(E4:H4,E18:H18)</f>
        <v>16</v>
      </c>
      <c r="J18" t="s">
        <v>17</v>
      </c>
      <c r="K18">
        <v>16</v>
      </c>
    </row>
    <row r="19" spans="5:18" ht="15.75">
      <c r="E19">
        <v>9</v>
      </c>
      <c r="F19">
        <v>8</v>
      </c>
      <c r="G19">
        <v>7</v>
      </c>
      <c r="H19">
        <v>6</v>
      </c>
      <c r="I19">
        <f>SUMPRODUCT(E4:H4,E19:H19)</f>
        <v>20.44736842105263</v>
      </c>
      <c r="J19" t="s">
        <v>17</v>
      </c>
      <c r="K19">
        <v>17.5</v>
      </c>
      <c r="R19" s="1" t="s">
        <v>37</v>
      </c>
    </row>
    <row r="21" spans="5:18" ht="16.5">
      <c r="R21" s="2" t="s">
        <v>38</v>
      </c>
    </row>
    <row r="22" spans="5:18">
      <c r="E22">
        <v>8</v>
      </c>
      <c r="F22">
        <v>7</v>
      </c>
      <c r="G22">
        <v>5</v>
      </c>
      <c r="H22">
        <v>9</v>
      </c>
      <c r="I22">
        <v>0</v>
      </c>
      <c r="J22">
        <v>22</v>
      </c>
    </row>
    <row r="23" spans="5:18">
      <c r="E23">
        <v>8</v>
      </c>
      <c r="F23">
        <v>9</v>
      </c>
      <c r="G23">
        <v>7</v>
      </c>
      <c r="H23">
        <v>8</v>
      </c>
      <c r="I23">
        <v>0</v>
      </c>
      <c r="J23">
        <v>25</v>
      </c>
    </row>
    <row r="24" spans="5:18">
      <c r="E24">
        <v>10</v>
      </c>
      <c r="F24">
        <v>9</v>
      </c>
      <c r="G24">
        <v>9</v>
      </c>
      <c r="H24">
        <v>7</v>
      </c>
      <c r="I24">
        <v>0</v>
      </c>
      <c r="J24">
        <v>38</v>
      </c>
    </row>
    <row r="25" spans="5:18">
      <c r="E25">
        <v>10</v>
      </c>
      <c r="F25">
        <v>11</v>
      </c>
      <c r="G25">
        <v>11</v>
      </c>
      <c r="H25">
        <v>6</v>
      </c>
      <c r="I25">
        <v>0</v>
      </c>
      <c r="J25">
        <v>30</v>
      </c>
    </row>
    <row r="35" spans="3:9">
      <c r="F35" t="s">
        <v>0</v>
      </c>
    </row>
    <row r="36" spans="3:9">
      <c r="E36" t="s">
        <v>1</v>
      </c>
      <c r="F36" t="s">
        <v>2</v>
      </c>
    </row>
    <row r="37" spans="3:9">
      <c r="C37" t="s">
        <v>99</v>
      </c>
    </row>
    <row r="38" spans="3:9">
      <c r="C38" t="s">
        <v>4</v>
      </c>
    </row>
    <row r="44" spans="3:9">
      <c r="F44" t="s">
        <v>5</v>
      </c>
    </row>
    <row r="45" spans="3:9">
      <c r="E45">
        <v>1</v>
      </c>
      <c r="F45">
        <v>2</v>
      </c>
      <c r="G45">
        <v>0</v>
      </c>
      <c r="H45" t="s">
        <v>17</v>
      </c>
      <c r="I45">
        <v>3</v>
      </c>
    </row>
    <row r="46" spans="3:9">
      <c r="E46">
        <v>1</v>
      </c>
      <c r="F46">
        <v>1</v>
      </c>
      <c r="G46">
        <v>0</v>
      </c>
      <c r="H46" t="s">
        <v>17</v>
      </c>
      <c r="I4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Лист2</vt:lpstr>
      <vt:lpstr>Лист3</vt:lpstr>
      <vt:lpstr>Лист4</vt:lpstr>
      <vt:lpstr>Лист5</vt:lpstr>
      <vt:lpstr>Отчет о результатах 1</vt:lpstr>
      <vt:lpstr>Отчет об устойчивости 1</vt:lpstr>
      <vt:lpstr>Отчет о пределах 1</vt:lpstr>
      <vt:lpstr>Лист6</vt:lpstr>
      <vt:lpstr>Отчет о результатах 2</vt:lpstr>
      <vt:lpstr>Отчет об устойчивости 2</vt:lpstr>
      <vt:lpstr>Отчет о пределах 2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Савин</dc:creator>
  <cp:lastModifiedBy>Даниил Савин</cp:lastModifiedBy>
  <dcterms:created xsi:type="dcterms:W3CDTF">2021-01-29T16:26:42Z</dcterms:created>
  <dcterms:modified xsi:type="dcterms:W3CDTF">2021-02-14T20:18:04Z</dcterms:modified>
</cp:coreProperties>
</file>