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8" i="1" l="1"/>
  <c r="I37" i="1"/>
  <c r="G38" i="1"/>
  <c r="G37" i="1"/>
  <c r="I36" i="1"/>
  <c r="H36" i="1"/>
  <c r="F38" i="1"/>
  <c r="F37" i="1"/>
  <c r="F36" i="1"/>
  <c r="I35" i="1"/>
  <c r="H35" i="1"/>
  <c r="G35" i="1"/>
  <c r="E38" i="1"/>
  <c r="E37" i="1"/>
  <c r="E36" i="1"/>
  <c r="E35" i="1"/>
  <c r="I34" i="1"/>
  <c r="H34" i="1"/>
  <c r="G34" i="1"/>
  <c r="F34" i="1"/>
  <c r="D38" i="1"/>
  <c r="I33" i="1"/>
  <c r="D37" i="1"/>
  <c r="D36" i="1"/>
  <c r="D35" i="1"/>
  <c r="D34" i="1"/>
  <c r="H33" i="1"/>
  <c r="G33" i="1"/>
  <c r="F33" i="1"/>
  <c r="E33" i="1"/>
</calcChain>
</file>

<file path=xl/sharedStrings.xml><?xml version="1.0" encoding="utf-8"?>
<sst xmlns="http://schemas.openxmlformats.org/spreadsheetml/2006/main" count="90" uniqueCount="60">
  <si>
    <t>ФИО</t>
  </si>
  <si>
    <t>Процессор</t>
  </si>
  <si>
    <t>ОС</t>
  </si>
  <si>
    <t>Среда</t>
  </si>
  <si>
    <t>программирования</t>
  </si>
  <si>
    <t>Название</t>
  </si>
  <si>
    <t>Время</t>
  </si>
  <si>
    <t>Количество</t>
  </si>
  <si>
    <t>сравнений</t>
  </si>
  <si>
    <t>Quick sort</t>
  </si>
  <si>
    <t>Shell sort</t>
  </si>
  <si>
    <t>Merge sort</t>
  </si>
  <si>
    <t>Heap sort</t>
  </si>
  <si>
    <t>Bubble sort</t>
  </si>
  <si>
    <t>Shake sort</t>
  </si>
  <si>
    <t>Сортировка 1000000 элементов, время</t>
  </si>
  <si>
    <t>Сортировка 1000000 элементов, количество сравнений</t>
  </si>
  <si>
    <t>00:00.000793</t>
  </si>
  <si>
    <t>00:00.000623</t>
  </si>
  <si>
    <t>00:00.000724</t>
  </si>
  <si>
    <t>00:00.030908</t>
  </si>
  <si>
    <t>00:00.000415</t>
  </si>
  <si>
    <t>00:00.000830</t>
  </si>
  <si>
    <t>00:01.398834</t>
  </si>
  <si>
    <t>00:00.710678</t>
  </si>
  <si>
    <t>00:00.002796</t>
  </si>
  <si>
    <t>00:00.023273</t>
  </si>
  <si>
    <t>00:00.003428</t>
  </si>
  <si>
    <t>00:00.207262</t>
  </si>
  <si>
    <t>Томашевич Даниил Андреевич</t>
  </si>
  <si>
    <t>Windows 7 Ultimate</t>
  </si>
  <si>
    <t>Visual Studio Community 2017</t>
  </si>
  <si>
    <t>Intel Core i5-3210M</t>
  </si>
  <si>
    <t>00:00.217277</t>
  </si>
  <si>
    <t>00:00.266670</t>
  </si>
  <si>
    <t>00:01.160842</t>
  </si>
  <si>
    <t>10:21.637777</t>
  </si>
  <si>
    <t>58:57.734084</t>
  </si>
  <si>
    <t>38:04.066041</t>
  </si>
  <si>
    <t>* Подробное сравнение для 10 и 10000 входных не имеет смысла ввиду недостаточно</t>
  </si>
  <si>
    <t>большого различия в значениях времени и количеств сравнений</t>
  </si>
  <si>
    <t>(Исключение составляют Шейкерная и Пузырьковая сортировки, т.к.</t>
  </si>
  <si>
    <t>их показатели уже превышают показатели других видов сортировок</t>
  </si>
  <si>
    <t>на один-два разряда)</t>
  </si>
  <si>
    <t>O(n^2)</t>
  </si>
  <si>
    <t>O(n*log(n)*log(n))</t>
  </si>
  <si>
    <t>O(n*log(n))</t>
  </si>
  <si>
    <t>: Merge, Quick, Heap</t>
  </si>
  <si>
    <t>: Shell</t>
  </si>
  <si>
    <t>: Bubble и Shake</t>
  </si>
  <si>
    <t>В работе рассматривались сортировки со следующими ассимп. оценками сверху:</t>
  </si>
  <si>
    <t>Несмотря на одинаковую сложность некоторых алгоритмов, их результаты</t>
  </si>
  <si>
    <t>оказываются несколько различными из-за пренебрежения постоянными в</t>
  </si>
  <si>
    <t>big-O нотации. При высокой сокрости работы это не имеет значения (Quick, Merge),</t>
  </si>
  <si>
    <t>но разность между O(n^2) сортировками может оказаться ощутимой ( около 20 минут</t>
  </si>
  <si>
    <t>в данном случак)</t>
  </si>
  <si>
    <t>Самым быстрым алгоритмом является Quick. Меньше всего операций при существенно</t>
  </si>
  <si>
    <t>большем времени (чем у Quick) у Heap.</t>
  </si>
  <si>
    <t>Сортировки Bubble и Shake потребовали чуть меньше 1 часа времени, что примерно</t>
  </si>
  <si>
    <t>в 16000 раз больше, чем у Quick. Данные сортировки практически не пригодны.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</si>
</sst>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70" formatCode="_-* #,##0.0000000\ _₽_-;\-* #,##0.0000000\ _₽_-;_-* &quot;-&quot;??\ _₽_-;_-@_-"/>
    <numFmt numFmtId="171" formatCode="_-* #,##0.00000000\ _₽_-;\-* #,##0.0000000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C2D3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2C2D3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20" fontId="2" fillId="0" borderId="1" xfId="0" applyNumberFormat="1" applyFont="1" applyBorder="1" applyAlignment="1">
      <alignment vertical="top" wrapText="1"/>
    </xf>
    <xf numFmtId="164" fontId="0" fillId="0" borderId="1" xfId="1" applyNumberFormat="1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70" fontId="2" fillId="0" borderId="1" xfId="1" applyNumberFormat="1" applyFont="1" applyBorder="1" applyAlignment="1">
      <alignment vertical="top" wrapText="1"/>
    </xf>
    <xf numFmtId="171" fontId="2" fillId="0" borderId="1" xfId="1" applyNumberFormat="1" applyFont="1" applyBorder="1" applyAlignment="1">
      <alignment vertical="top" wrapText="1"/>
    </xf>
    <xf numFmtId="43" fontId="2" fillId="0" borderId="1" xfId="0" applyNumberFormat="1" applyFont="1" applyBorder="1" applyAlignment="1">
      <alignment vertical="top" wrapText="1"/>
    </xf>
    <xf numFmtId="170" fontId="2" fillId="0" borderId="1" xfId="0" applyNumberFormat="1" applyFont="1" applyBorder="1" applyAlignment="1">
      <alignment vertical="top" wrapText="1"/>
    </xf>
    <xf numFmtId="171" fontId="2" fillId="0" borderId="1" xfId="0" applyNumberFormat="1" applyFont="1" applyBorder="1" applyAlignment="1">
      <alignment vertical="top" wrapText="1"/>
    </xf>
    <xf numFmtId="0" fontId="1" fillId="0" borderId="0" xfId="0" applyFont="1"/>
    <xf numFmtId="0" fontId="4" fillId="0" borderId="0" xfId="0" applyFont="1" applyFill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8"/>
  <sheetViews>
    <sheetView tabSelected="1" topLeftCell="A18" zoomScale="85" zoomScaleNormal="85" workbookViewId="0">
      <selection activeCell="K37" sqref="K37"/>
    </sheetView>
  </sheetViews>
  <sheetFormatPr defaultRowHeight="15" x14ac:dyDescent="0.25"/>
  <cols>
    <col min="3" max="3" width="19.140625" customWidth="1"/>
    <col min="4" max="4" width="16.7109375" customWidth="1"/>
    <col min="5" max="5" width="13" customWidth="1"/>
    <col min="6" max="6" width="14.7109375" customWidth="1"/>
    <col min="7" max="7" width="13.28515625" customWidth="1"/>
    <col min="8" max="8" width="15.140625" customWidth="1"/>
    <col min="9" max="9" width="20.5703125" customWidth="1"/>
    <col min="12" max="12" width="20" customWidth="1"/>
  </cols>
  <sheetData>
    <row r="6" spans="3:12" ht="15.75" thickBot="1" x14ac:dyDescent="0.3"/>
    <row r="7" spans="3:12" ht="15.75" thickBot="1" x14ac:dyDescent="0.3">
      <c r="C7" s="1" t="s">
        <v>0</v>
      </c>
      <c r="D7" s="13" t="s">
        <v>29</v>
      </c>
      <c r="E7" s="14"/>
      <c r="F7" s="14"/>
      <c r="G7" s="14"/>
      <c r="H7" s="14"/>
      <c r="I7" s="15"/>
    </row>
    <row r="8" spans="3:12" ht="15.75" thickBot="1" x14ac:dyDescent="0.3">
      <c r="C8" s="1" t="s">
        <v>1</v>
      </c>
      <c r="D8" s="13" t="s">
        <v>32</v>
      </c>
      <c r="E8" s="14"/>
      <c r="F8" s="14"/>
      <c r="G8" s="14"/>
      <c r="H8" s="14"/>
      <c r="I8" s="15"/>
      <c r="K8" t="s">
        <v>39</v>
      </c>
    </row>
    <row r="9" spans="3:12" ht="15.75" thickBot="1" x14ac:dyDescent="0.3">
      <c r="C9" s="1" t="s">
        <v>2</v>
      </c>
      <c r="D9" s="13" t="s">
        <v>30</v>
      </c>
      <c r="E9" s="14"/>
      <c r="F9" s="14"/>
      <c r="G9" s="14"/>
      <c r="H9" s="14"/>
      <c r="I9" s="15"/>
      <c r="L9" t="s">
        <v>40</v>
      </c>
    </row>
    <row r="10" spans="3:12" x14ac:dyDescent="0.25">
      <c r="C10" s="2" t="s">
        <v>3</v>
      </c>
      <c r="D10" s="16" t="s">
        <v>31</v>
      </c>
      <c r="E10" s="17"/>
      <c r="F10" s="17"/>
      <c r="G10" s="17"/>
      <c r="H10" s="17"/>
      <c r="I10" s="18"/>
      <c r="L10" t="s">
        <v>41</v>
      </c>
    </row>
    <row r="11" spans="3:12" ht="15.75" thickBot="1" x14ac:dyDescent="0.3">
      <c r="C11" s="3" t="s">
        <v>4</v>
      </c>
      <c r="D11" s="19"/>
      <c r="E11" s="20"/>
      <c r="F11" s="20"/>
      <c r="G11" s="20"/>
      <c r="H11" s="20"/>
      <c r="I11" s="21"/>
      <c r="L11" t="s">
        <v>42</v>
      </c>
    </row>
    <row r="12" spans="3:12" ht="15.75" thickBot="1" x14ac:dyDescent="0.3">
      <c r="C12" s="5"/>
      <c r="D12" s="24">
        <v>100</v>
      </c>
      <c r="E12" s="25"/>
      <c r="F12" s="26">
        <v>10000</v>
      </c>
      <c r="G12" s="27"/>
      <c r="H12" s="26">
        <v>1000000</v>
      </c>
      <c r="I12" s="27"/>
      <c r="L12" t="s">
        <v>43</v>
      </c>
    </row>
    <row r="13" spans="3:12" x14ac:dyDescent="0.25">
      <c r="C13" s="22" t="s">
        <v>5</v>
      </c>
      <c r="D13" s="22" t="s">
        <v>6</v>
      </c>
      <c r="E13" s="2" t="s">
        <v>7</v>
      </c>
      <c r="F13" s="22" t="s">
        <v>6</v>
      </c>
      <c r="G13" s="6" t="s">
        <v>7</v>
      </c>
      <c r="H13" s="22" t="s">
        <v>6</v>
      </c>
      <c r="I13" s="6" t="s">
        <v>7</v>
      </c>
    </row>
    <row r="14" spans="3:12" ht="15.75" thickBot="1" x14ac:dyDescent="0.3">
      <c r="C14" s="23"/>
      <c r="D14" s="23"/>
      <c r="E14" s="3" t="s">
        <v>8</v>
      </c>
      <c r="F14" s="23"/>
      <c r="G14" s="7" t="s">
        <v>8</v>
      </c>
      <c r="H14" s="23"/>
      <c r="I14" s="7" t="s">
        <v>8</v>
      </c>
    </row>
    <row r="15" spans="3:12" ht="15.75" thickBot="1" x14ac:dyDescent="0.3">
      <c r="C15" s="1" t="s">
        <v>9</v>
      </c>
      <c r="D15" s="5" t="s">
        <v>19</v>
      </c>
      <c r="E15" s="5">
        <v>835</v>
      </c>
      <c r="F15" s="4" t="s">
        <v>25</v>
      </c>
      <c r="G15" s="4">
        <v>154148</v>
      </c>
      <c r="H15" s="4" t="s">
        <v>33</v>
      </c>
      <c r="I15" s="4">
        <v>67582406</v>
      </c>
    </row>
    <row r="16" spans="3:12" ht="15.75" thickBot="1" x14ac:dyDescent="0.3">
      <c r="C16" s="1" t="s">
        <v>10</v>
      </c>
      <c r="D16" s="5" t="s">
        <v>21</v>
      </c>
      <c r="E16" s="5">
        <v>381</v>
      </c>
      <c r="F16" s="4" t="s">
        <v>27</v>
      </c>
      <c r="G16" s="4">
        <v>143490</v>
      </c>
      <c r="H16" s="4" t="s">
        <v>34</v>
      </c>
      <c r="I16" s="4">
        <v>42462877</v>
      </c>
    </row>
    <row r="17" spans="3:13" ht="15.75" thickBot="1" x14ac:dyDescent="0.3">
      <c r="C17" s="1" t="s">
        <v>11</v>
      </c>
      <c r="D17" s="5" t="s">
        <v>20</v>
      </c>
      <c r="E17" s="5">
        <v>672</v>
      </c>
      <c r="F17" s="4" t="s">
        <v>26</v>
      </c>
      <c r="G17" s="4">
        <v>133616</v>
      </c>
      <c r="H17" s="4" t="s">
        <v>35</v>
      </c>
      <c r="I17" s="4">
        <v>19951424</v>
      </c>
      <c r="K17" t="s">
        <v>50</v>
      </c>
    </row>
    <row r="18" spans="3:13" ht="15.75" thickBot="1" x14ac:dyDescent="0.3">
      <c r="C18" s="1" t="s">
        <v>12</v>
      </c>
      <c r="D18" s="5" t="s">
        <v>22</v>
      </c>
      <c r="E18" s="5">
        <v>430</v>
      </c>
      <c r="F18" s="4" t="s">
        <v>28</v>
      </c>
      <c r="G18" s="4">
        <v>108226</v>
      </c>
      <c r="H18" s="4" t="s">
        <v>36</v>
      </c>
      <c r="I18" s="4">
        <v>17455611</v>
      </c>
    </row>
    <row r="19" spans="3:13" ht="15.75" thickBot="1" x14ac:dyDescent="0.3">
      <c r="C19" s="1" t="s">
        <v>13</v>
      </c>
      <c r="D19" s="5" t="s">
        <v>17</v>
      </c>
      <c r="E19" s="5">
        <v>9901</v>
      </c>
      <c r="F19" s="4" t="s">
        <v>23</v>
      </c>
      <c r="G19" s="4">
        <v>99990001</v>
      </c>
      <c r="H19" s="4" t="s">
        <v>37</v>
      </c>
      <c r="I19" s="9">
        <v>999999000001</v>
      </c>
      <c r="L19" t="s">
        <v>44</v>
      </c>
      <c r="M19" t="s">
        <v>49</v>
      </c>
    </row>
    <row r="20" spans="3:13" ht="15.75" thickBot="1" x14ac:dyDescent="0.3">
      <c r="C20" s="1" t="s">
        <v>14</v>
      </c>
      <c r="D20" s="8" t="s">
        <v>18</v>
      </c>
      <c r="E20" s="5">
        <v>4950</v>
      </c>
      <c r="F20" s="4" t="s">
        <v>24</v>
      </c>
      <c r="G20" s="4">
        <v>49995000</v>
      </c>
      <c r="H20" s="4" t="s">
        <v>38</v>
      </c>
      <c r="I20" s="9">
        <v>499999500000</v>
      </c>
      <c r="L20" t="s">
        <v>45</v>
      </c>
      <c r="M20" t="s">
        <v>48</v>
      </c>
    </row>
    <row r="21" spans="3:13" ht="15.75" thickBot="1" x14ac:dyDescent="0.3">
      <c r="C21" s="4"/>
      <c r="D21" s="4"/>
      <c r="E21" s="4"/>
      <c r="F21" s="4"/>
      <c r="G21" s="4"/>
      <c r="H21" s="4"/>
      <c r="I21" s="4"/>
      <c r="L21" t="s">
        <v>46</v>
      </c>
      <c r="M21" t="s">
        <v>47</v>
      </c>
    </row>
    <row r="22" spans="3:13" ht="15.75" customHeight="1" thickBot="1" x14ac:dyDescent="0.3">
      <c r="C22" s="10" t="s">
        <v>15</v>
      </c>
      <c r="D22" s="11"/>
      <c r="E22" s="11"/>
      <c r="F22" s="11"/>
      <c r="G22" s="11"/>
      <c r="H22" s="11"/>
      <c r="I22" s="12"/>
    </row>
    <row r="23" spans="3:13" ht="15.75" thickBot="1" x14ac:dyDescent="0.3">
      <c r="C23" s="5"/>
      <c r="D23" s="1" t="s">
        <v>9</v>
      </c>
      <c r="E23" s="1" t="s">
        <v>10</v>
      </c>
      <c r="F23" s="1" t="s">
        <v>11</v>
      </c>
      <c r="G23" s="1" t="s">
        <v>12</v>
      </c>
      <c r="H23" s="1" t="s">
        <v>13</v>
      </c>
      <c r="I23" s="1" t="s">
        <v>14</v>
      </c>
      <c r="K23" s="34" t="s">
        <v>51</v>
      </c>
    </row>
    <row r="24" spans="3:13" ht="15.75" thickBot="1" x14ac:dyDescent="0.3">
      <c r="C24" s="1" t="s">
        <v>9</v>
      </c>
      <c r="D24" s="1">
        <v>1</v>
      </c>
      <c r="E24" s="5">
        <v>0.81499999999999995</v>
      </c>
      <c r="F24" s="5">
        <v>0.187</v>
      </c>
      <c r="G24" s="5">
        <v>2.9999999999999997E-4</v>
      </c>
      <c r="H24" s="5">
        <v>6.0000000000000002E-5</v>
      </c>
      <c r="I24" s="5">
        <v>9.0000000000000006E-5</v>
      </c>
      <c r="K24" s="33" t="s">
        <v>52</v>
      </c>
    </row>
    <row r="25" spans="3:13" ht="15.75" thickBot="1" x14ac:dyDescent="0.3">
      <c r="C25" s="1" t="s">
        <v>10</v>
      </c>
      <c r="D25" s="5">
        <v>1.23</v>
      </c>
      <c r="E25" s="1">
        <v>1</v>
      </c>
      <c r="F25" s="5">
        <v>0.23</v>
      </c>
      <c r="G25" s="5">
        <v>4.0000000000000002E-4</v>
      </c>
      <c r="H25" s="5">
        <v>8.0000000000000007E-5</v>
      </c>
      <c r="I25" s="5">
        <v>1E-4</v>
      </c>
      <c r="K25" s="33" t="s">
        <v>53</v>
      </c>
    </row>
    <row r="26" spans="3:13" ht="15.75" thickBot="1" x14ac:dyDescent="0.3">
      <c r="C26" s="1" t="s">
        <v>11</v>
      </c>
      <c r="D26" s="5">
        <v>5.35</v>
      </c>
      <c r="E26" s="5">
        <v>4.3499999999999996</v>
      </c>
      <c r="F26" s="1">
        <v>1</v>
      </c>
      <c r="G26" s="5">
        <v>2E-3</v>
      </c>
      <c r="H26" s="5">
        <v>2.9999999999999997E-4</v>
      </c>
      <c r="I26" s="5">
        <v>5.0000000000000001E-4</v>
      </c>
      <c r="K26" s="33" t="s">
        <v>54</v>
      </c>
    </row>
    <row r="27" spans="3:13" ht="15.75" thickBot="1" x14ac:dyDescent="0.3">
      <c r="C27" s="1" t="s">
        <v>12</v>
      </c>
      <c r="D27" s="5">
        <v>3333.33</v>
      </c>
      <c r="E27" s="5">
        <v>2500</v>
      </c>
      <c r="F27" s="5">
        <v>500</v>
      </c>
      <c r="G27" s="1">
        <v>1</v>
      </c>
      <c r="H27" s="5">
        <v>0.17599999999999999</v>
      </c>
      <c r="I27" s="5">
        <v>0.27200000000000002</v>
      </c>
      <c r="K27" s="33" t="s">
        <v>55</v>
      </c>
    </row>
    <row r="28" spans="3:13" ht="15.75" thickBot="1" x14ac:dyDescent="0.3">
      <c r="C28" s="1" t="s">
        <v>13</v>
      </c>
      <c r="D28" s="5">
        <v>16666.66</v>
      </c>
      <c r="E28" s="5">
        <v>12500</v>
      </c>
      <c r="F28" s="5">
        <v>3333.33</v>
      </c>
      <c r="G28" s="5">
        <v>5.68</v>
      </c>
      <c r="H28" s="1">
        <v>1</v>
      </c>
      <c r="I28" s="5">
        <v>1.55</v>
      </c>
      <c r="K28" s="33"/>
    </row>
    <row r="29" spans="3:13" ht="15.75" thickBot="1" x14ac:dyDescent="0.3">
      <c r="C29" s="1" t="s">
        <v>14</v>
      </c>
      <c r="D29" s="5">
        <v>11111.11</v>
      </c>
      <c r="E29" s="5">
        <v>10000</v>
      </c>
      <c r="F29" s="5">
        <v>200</v>
      </c>
      <c r="G29" s="5">
        <v>3.68</v>
      </c>
      <c r="H29" s="5">
        <v>0.64600000000000002</v>
      </c>
      <c r="I29" s="1">
        <v>1</v>
      </c>
      <c r="K29" s="33" t="s">
        <v>56</v>
      </c>
    </row>
    <row r="30" spans="3:13" ht="15.75" thickBot="1" x14ac:dyDescent="0.3">
      <c r="C30" s="4"/>
      <c r="D30" s="4"/>
      <c r="E30" s="4"/>
      <c r="F30" s="4"/>
      <c r="G30" s="4"/>
      <c r="H30" s="4"/>
      <c r="I30" s="4"/>
      <c r="K30" s="33" t="s">
        <v>57</v>
      </c>
    </row>
    <row r="31" spans="3:13" ht="15.75" customHeight="1" thickBot="1" x14ac:dyDescent="0.3">
      <c r="C31" s="10" t="s">
        <v>16</v>
      </c>
      <c r="D31" s="11"/>
      <c r="E31" s="11"/>
      <c r="F31" s="11"/>
      <c r="G31" s="11"/>
      <c r="H31" s="11"/>
      <c r="I31" s="12"/>
      <c r="K31" s="33" t="s">
        <v>58</v>
      </c>
    </row>
    <row r="32" spans="3:13" ht="15.75" thickBot="1" x14ac:dyDescent="0.3">
      <c r="C32" s="5"/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K32" s="34" t="s">
        <v>59</v>
      </c>
    </row>
    <row r="33" spans="3:9" ht="15.75" thickBot="1" x14ac:dyDescent="0.3">
      <c r="C33" s="1" t="s">
        <v>9</v>
      </c>
      <c r="D33" s="1">
        <v>1</v>
      </c>
      <c r="E33" s="5">
        <f>I15/I16</f>
        <v>1.5915644622949123</v>
      </c>
      <c r="F33" s="5">
        <f>I15/I17</f>
        <v>3.3873474895826985</v>
      </c>
      <c r="G33" s="5">
        <f>I15/I18</f>
        <v>3.8716723235869543</v>
      </c>
      <c r="H33" s="29">
        <f>I15/I19</f>
        <v>6.7582473582406002E-5</v>
      </c>
      <c r="I33" s="28">
        <f>I15/I20</f>
        <v>1.3516494716494718E-4</v>
      </c>
    </row>
    <row r="34" spans="3:9" ht="15.75" thickBot="1" x14ac:dyDescent="0.3">
      <c r="C34" s="1" t="s">
        <v>10</v>
      </c>
      <c r="D34" s="5">
        <f>1/E33</f>
        <v>0.62831259662463035</v>
      </c>
      <c r="E34" s="1">
        <v>1</v>
      </c>
      <c r="F34" s="5">
        <f>I16/I17</f>
        <v>2.1283130968496282</v>
      </c>
      <c r="G34" s="5">
        <f>I16/I18</f>
        <v>2.4326204909126354</v>
      </c>
      <c r="H34" s="32">
        <f>I16/I19</f>
        <v>4.2462919462876999E-5</v>
      </c>
      <c r="I34" s="31">
        <f>I16/I20</f>
        <v>8.4925838925838931E-5</v>
      </c>
    </row>
    <row r="35" spans="3:9" ht="15.75" thickBot="1" x14ac:dyDescent="0.3">
      <c r="C35" s="1" t="s">
        <v>11</v>
      </c>
      <c r="D35" s="5">
        <f>1/F33</f>
        <v>0.29521624311510897</v>
      </c>
      <c r="E35" s="5">
        <f>1/F34</f>
        <v>0.46985568123422256</v>
      </c>
      <c r="F35" s="1">
        <v>1</v>
      </c>
      <c r="G35" s="5">
        <f>I17/I18</f>
        <v>1.1429805579420853</v>
      </c>
      <c r="H35" s="32">
        <f>I17/I19</f>
        <v>1.9951443951423999E-5</v>
      </c>
      <c r="I35" s="31">
        <f>I17/I20</f>
        <v>3.9902887902887904E-5</v>
      </c>
    </row>
    <row r="36" spans="3:9" ht="15.75" thickBot="1" x14ac:dyDescent="0.3">
      <c r="C36" s="1" t="s">
        <v>12</v>
      </c>
      <c r="D36" s="5">
        <f>1/G33</f>
        <v>0.25828632085102149</v>
      </c>
      <c r="E36" s="5">
        <f>1/G34</f>
        <v>0.41107932936338726</v>
      </c>
      <c r="F36" s="5">
        <f>1/G35</f>
        <v>0.87490552052825898</v>
      </c>
      <c r="G36" s="1">
        <v>1</v>
      </c>
      <c r="H36" s="32">
        <f>I18/I19</f>
        <v>1.7455628455610999E-5</v>
      </c>
      <c r="I36" s="31">
        <f>I18/I20</f>
        <v>3.4911256911256908E-5</v>
      </c>
    </row>
    <row r="37" spans="3:9" ht="15.75" thickBot="1" x14ac:dyDescent="0.3">
      <c r="C37" s="1" t="s">
        <v>13</v>
      </c>
      <c r="D37" s="5">
        <f>1/H33</f>
        <v>14796.735706642346</v>
      </c>
      <c r="E37" s="30">
        <f>1/H34</f>
        <v>23549.958708662158</v>
      </c>
      <c r="F37" s="30">
        <f>1/H35</f>
        <v>50121.685549913629</v>
      </c>
      <c r="G37" s="30">
        <f>1/H36</f>
        <v>57288.112114838033</v>
      </c>
      <c r="H37" s="1">
        <v>1</v>
      </c>
      <c r="I37" s="5">
        <f>I19/I20</f>
        <v>2.0000000000020002</v>
      </c>
    </row>
    <row r="38" spans="3:9" ht="15.75" thickBot="1" x14ac:dyDescent="0.3">
      <c r="C38" s="1" t="s">
        <v>14</v>
      </c>
      <c r="D38" s="5">
        <f>1/I33</f>
        <v>7398.3678533137745</v>
      </c>
      <c r="E38" s="30">
        <f>1/I34</f>
        <v>11774.979354319303</v>
      </c>
      <c r="F38" s="30">
        <f>1/I35</f>
        <v>25060.842774931753</v>
      </c>
      <c r="G38" s="30">
        <f>1/I36</f>
        <v>28644.056057390375</v>
      </c>
      <c r="H38" s="5">
        <f>1/I37</f>
        <v>0.49999999999949996</v>
      </c>
      <c r="I38" s="1">
        <v>1</v>
      </c>
    </row>
  </sheetData>
  <mergeCells count="13">
    <mergeCell ref="C22:I22"/>
    <mergeCell ref="C31:I31"/>
    <mergeCell ref="D7:I7"/>
    <mergeCell ref="D8:I8"/>
    <mergeCell ref="D9:I9"/>
    <mergeCell ref="D10:I11"/>
    <mergeCell ref="C13:C14"/>
    <mergeCell ref="D13:D14"/>
    <mergeCell ref="F13:F14"/>
    <mergeCell ref="H13:H14"/>
    <mergeCell ref="D12:E12"/>
    <mergeCell ref="F12:G12"/>
    <mergeCell ref="H12:I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2019-02-07T20:24:41Z</dcterms:modified>
</cp:coreProperties>
</file>