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filterPrivacy="1"/>
  <xr:revisionPtr revIDLastSave="0" documentId="13_ncr:1_{2BEFC2D7-F284-2D4C-A411-1F85E21618B2}" xr6:coauthVersionLast="47" xr6:coauthVersionMax="47" xr10:uidLastSave="{00000000-0000-0000-0000-000000000000}"/>
  <bookViews>
    <workbookView xWindow="1040" yWindow="740" windowWidth="28360" windowHeight="18380" xr2:uid="{00000000-000D-0000-FFFF-FFFF00000000}"/>
  </bookViews>
  <sheets>
    <sheet name="Лист1" sheetId="1" r:id="rId1"/>
  </sheets>
  <definedNames>
    <definedName name="_xlnm._FilterDatabase" localSheetId="0" hidden="1">Лист1!$A$3:$BB$3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/>
  <c r="A11" i="1"/>
  <c r="A8" i="1"/>
  <c r="A5" i="1"/>
  <c r="A10" i="1"/>
  <c r="A9" i="1"/>
</calcChain>
</file>

<file path=xl/sharedStrings.xml><?xml version="1.0" encoding="utf-8"?>
<sst xmlns="http://schemas.openxmlformats.org/spreadsheetml/2006/main" count="149" uniqueCount="83">
  <si>
    <t>Месторождение</t>
  </si>
  <si>
    <t>Куст</t>
  </si>
  <si>
    <t>Скважина</t>
  </si>
  <si>
    <t>Порядок разбуривания куста</t>
  </si>
  <si>
    <t>Пласт</t>
  </si>
  <si>
    <t>Льгота ТРИЗ/НДД</t>
  </si>
  <si>
    <t>Назначение скважины</t>
  </si>
  <si>
    <t>Тип продукта</t>
  </si>
  <si>
    <t>Тип скважины</t>
  </si>
  <si>
    <t>Абсолютная глубина кровли пласта, м</t>
  </si>
  <si>
    <t>Пилот, шт</t>
  </si>
  <si>
    <t>Количество ГС, шт</t>
  </si>
  <si>
    <t>Основной</t>
  </si>
  <si>
    <t>Дополнительный</t>
  </si>
  <si>
    <t>Итого L, м</t>
  </si>
  <si>
    <t>Количество стадий ГРП, шт</t>
  </si>
  <si>
    <t>Количество пропанта на стадию, тн</t>
  </si>
  <si>
    <t>Количество пропанта на скважине, тн</t>
  </si>
  <si>
    <t>Q Ждк, т/сут</t>
  </si>
  <si>
    <t>Q Неф, т/сут</t>
  </si>
  <si>
    <t>Обв.</t>
  </si>
  <si>
    <t>Дата ввода</t>
  </si>
  <si>
    <t>Год ввода</t>
  </si>
  <si>
    <t>Факт\План</t>
  </si>
  <si>
    <t>ГИС</t>
  </si>
  <si>
    <t>Абсолютная глубина скважины, м</t>
  </si>
  <si>
    <t>Отход, м</t>
  </si>
  <si>
    <t>ДГН</t>
  </si>
  <si>
    <t>Растворимые муфты</t>
  </si>
  <si>
    <t xml:space="preserve"> Цементируемые хвостовики(равнопроходные)</t>
  </si>
  <si>
    <t>TAML-3 с ГРП</t>
  </si>
  <si>
    <t>Без гибрида</t>
  </si>
  <si>
    <t>Месторождение_Пласт</t>
  </si>
  <si>
    <t>Программа (переходящие с пред лет/основная/доп/резерв)</t>
  </si>
  <si>
    <t>Группа пластов (Мел/Ач/Юра)</t>
  </si>
  <si>
    <t>Зоны (Краевые/Уплотнение/Новые)</t>
  </si>
  <si>
    <t>Налоговая система (ДНС/НДД/ТРИЗ)</t>
  </si>
  <si>
    <t>Пол на момент бурения в ГЭБ) (дата/нет)</t>
  </si>
  <si>
    <t>L, м</t>
  </si>
  <si>
    <t>Кол-во стволов</t>
  </si>
  <si>
    <t>L удельн, м</t>
  </si>
  <si>
    <t>ГНКТ</t>
  </si>
  <si>
    <t>Тех проект</t>
  </si>
  <si>
    <t>Программа</t>
  </si>
  <si>
    <t>Учет закачки</t>
  </si>
  <si>
    <t>Газовый сеноман</t>
  </si>
  <si>
    <t>РУО</t>
  </si>
  <si>
    <t>АВПД</t>
  </si>
  <si>
    <t>Сортировка</t>
  </si>
  <si>
    <t>Ачимовская толща</t>
  </si>
  <si>
    <t>Рпл нач</t>
  </si>
  <si>
    <t>Кол-во керна</t>
  </si>
  <si>
    <t>Песок (если проп+песок)</t>
  </si>
  <si>
    <t>КЦ</t>
  </si>
  <si>
    <t>Потенциал</t>
  </si>
  <si>
    <t>Нижне-Лисовое</t>
  </si>
  <si>
    <t>НДД</t>
  </si>
  <si>
    <t>Добывающая</t>
  </si>
  <si>
    <t>Нефть</t>
  </si>
  <si>
    <t>ГС+ГРП</t>
  </si>
  <si>
    <t/>
  </si>
  <si>
    <t xml:space="preserve">Закачка от базового фонда </t>
  </si>
  <si>
    <t>Нет</t>
  </si>
  <si>
    <t>ЮВ1/1</t>
  </si>
  <si>
    <t>Да</t>
  </si>
  <si>
    <t>Нижне-Лисовое_ЮВ1/1</t>
  </si>
  <si>
    <t>основная</t>
  </si>
  <si>
    <t>Юра</t>
  </si>
  <si>
    <t>БВ8/1</t>
  </si>
  <si>
    <t>да</t>
  </si>
  <si>
    <t>Нижне-Лисовое_БВ8/1</t>
  </si>
  <si>
    <t>переходящие</t>
  </si>
  <si>
    <t>нефть</t>
  </si>
  <si>
    <t>БВ8</t>
  </si>
  <si>
    <t>резерв 2024</t>
  </si>
  <si>
    <t>Новые</t>
  </si>
  <si>
    <t>ЮВ2</t>
  </si>
  <si>
    <t>Нижне-Лисовое_ЮВ2</t>
  </si>
  <si>
    <t>БВ5</t>
  </si>
  <si>
    <t>доп программа</t>
  </si>
  <si>
    <t>ГС</t>
  </si>
  <si>
    <t>Зависимость куста</t>
  </si>
  <si>
    <t>Дата готовности КП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</si>
</sst>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8ED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3" applyAlignment="1">
      <alignment horizontal="center" vertical="center"/>
    </xf>
    <xf numFmtId="1" fontId="1" fillId="0" borderId="0" xfId="2" applyNumberFormat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6 2" xfId="2" xr:uid="{00000000-0005-0000-0000-000001000000}"/>
    <cellStyle name="Обычный 7 2" xfId="1" xr:uid="{00000000-0005-0000-0000-000002000000}"/>
    <cellStyle name="Обычный 7 2 2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"/>
  <sheetViews>
    <sheetView tabSelected="1" workbookViewId="0">
      <selection activeCell="D26" sqref="D26"/>
    </sheetView>
  </sheetViews>
  <sheetFormatPr baseColWidth="10" defaultColWidth="8.83203125" defaultRowHeight="15" x14ac:dyDescent="0.2"/>
  <cols>
    <col min="1" max="1" width="26.83203125" bestFit="1" customWidth="1"/>
    <col min="2" max="2" width="16.1640625" bestFit="1" customWidth="1"/>
    <col min="4" max="4" width="9" bestFit="1" customWidth="1"/>
    <col min="24" max="24" width="10.1640625" bestFit="1" customWidth="1"/>
    <col min="44" max="44" width="23.6640625" bestFit="1" customWidth="1"/>
    <col min="54" max="54" width="11" bestFit="1" customWidth="1"/>
    <col min="55" max="55" width="9" customWidth="1"/>
    <col min="56" max="56" width="10.1640625" bestFit="1" customWidth="1"/>
  </cols>
  <sheetData>
    <row r="1" spans="1:56" ht="30" customHeight="1" x14ac:dyDescent="0.2">
      <c r="A1" s="1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1" t="s">
        <v>5</v>
      </c>
      <c r="H1" s="21" t="s">
        <v>6</v>
      </c>
      <c r="I1" s="21" t="s">
        <v>7</v>
      </c>
      <c r="J1" s="22" t="s">
        <v>8</v>
      </c>
      <c r="K1" s="21" t="s">
        <v>9</v>
      </c>
      <c r="L1" s="22" t="s">
        <v>10</v>
      </c>
      <c r="M1" s="21" t="s">
        <v>11</v>
      </c>
      <c r="N1" s="1" t="s">
        <v>12</v>
      </c>
      <c r="O1" s="21" t="s">
        <v>13</v>
      </c>
      <c r="P1" s="21"/>
      <c r="Q1" s="21" t="s">
        <v>14</v>
      </c>
      <c r="R1" s="22" t="s">
        <v>15</v>
      </c>
      <c r="S1" s="23" t="s">
        <v>16</v>
      </c>
      <c r="T1" s="21" t="s">
        <v>17</v>
      </c>
      <c r="U1" s="21" t="s">
        <v>18</v>
      </c>
      <c r="V1" s="21" t="s">
        <v>19</v>
      </c>
      <c r="W1" s="25" t="s">
        <v>20</v>
      </c>
      <c r="X1" s="22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8" t="s">
        <v>28</v>
      </c>
      <c r="AF1" s="30" t="s">
        <v>29</v>
      </c>
      <c r="AG1" s="1"/>
      <c r="AH1" s="4" t="s">
        <v>30</v>
      </c>
      <c r="AI1" s="1"/>
      <c r="AJ1" s="1"/>
      <c r="AK1" s="1"/>
      <c r="AL1" s="1"/>
      <c r="AM1" s="1"/>
      <c r="AN1" s="1"/>
      <c r="AO1" s="1" t="s">
        <v>31</v>
      </c>
      <c r="AP1" s="1" t="s">
        <v>31</v>
      </c>
      <c r="AQ1" s="1"/>
      <c r="AR1" s="4" t="s">
        <v>32</v>
      </c>
      <c r="AS1" s="1"/>
      <c r="AT1" s="1"/>
      <c r="AU1" s="1"/>
      <c r="AV1" s="23" t="s">
        <v>33</v>
      </c>
      <c r="AW1" s="23" t="s">
        <v>34</v>
      </c>
      <c r="AX1" s="23" t="s">
        <v>35</v>
      </c>
      <c r="AY1" s="23" t="s">
        <v>36</v>
      </c>
      <c r="AZ1" s="23" t="s">
        <v>37</v>
      </c>
      <c r="BA1" s="27" t="s">
        <v>19</v>
      </c>
      <c r="BB1" s="27" t="s">
        <v>21</v>
      </c>
      <c r="BC1" s="2"/>
      <c r="BD1" s="2"/>
    </row>
    <row r="2" spans="1:56" ht="64" x14ac:dyDescent="0.2">
      <c r="A2" s="1"/>
      <c r="B2" s="22"/>
      <c r="C2" s="22"/>
      <c r="D2" s="22"/>
      <c r="E2" s="22"/>
      <c r="F2" s="22"/>
      <c r="G2" s="21"/>
      <c r="H2" s="21"/>
      <c r="I2" s="21"/>
      <c r="J2" s="22"/>
      <c r="K2" s="21"/>
      <c r="L2" s="22"/>
      <c r="M2" s="21"/>
      <c r="N2" s="1" t="s">
        <v>38</v>
      </c>
      <c r="O2" s="1" t="s">
        <v>39</v>
      </c>
      <c r="P2" s="1" t="s">
        <v>40</v>
      </c>
      <c r="Q2" s="21"/>
      <c r="R2" s="22"/>
      <c r="S2" s="24"/>
      <c r="T2" s="21"/>
      <c r="U2" s="21"/>
      <c r="V2" s="21"/>
      <c r="W2" s="26"/>
      <c r="X2" s="22"/>
      <c r="Y2" s="21"/>
      <c r="Z2" s="21"/>
      <c r="AA2" s="21"/>
      <c r="AB2" s="21"/>
      <c r="AC2" s="21"/>
      <c r="AD2" s="21"/>
      <c r="AE2" s="29"/>
      <c r="AF2" s="30"/>
      <c r="AG2" s="3" t="s">
        <v>41</v>
      </c>
      <c r="AH2" s="2" t="s">
        <v>42</v>
      </c>
      <c r="AI2" s="1" t="s">
        <v>43</v>
      </c>
      <c r="AJ2" s="1" t="s">
        <v>44</v>
      </c>
      <c r="AK2" s="2" t="s">
        <v>45</v>
      </c>
      <c r="AL2" s="2" t="s">
        <v>46</v>
      </c>
      <c r="AM2" s="2" t="s">
        <v>47</v>
      </c>
      <c r="AN2" s="1" t="s">
        <v>48</v>
      </c>
      <c r="AO2" s="1" t="s">
        <v>18</v>
      </c>
      <c r="AP2" s="1" t="s">
        <v>19</v>
      </c>
      <c r="AQ2" s="1" t="s">
        <v>49</v>
      </c>
      <c r="AR2" s="5">
        <v>45</v>
      </c>
      <c r="AS2" s="1" t="s">
        <v>50</v>
      </c>
      <c r="AT2" s="2" t="s">
        <v>51</v>
      </c>
      <c r="AU2" s="2" t="s">
        <v>52</v>
      </c>
      <c r="AV2" s="24"/>
      <c r="AW2" s="24"/>
      <c r="AX2" s="24"/>
      <c r="AY2" s="24"/>
      <c r="AZ2" s="24"/>
      <c r="BA2" s="27"/>
      <c r="BB2" s="27"/>
      <c r="BC2" s="2" t="s">
        <v>81</v>
      </c>
      <c r="BD2" s="2" t="s">
        <v>82</v>
      </c>
    </row>
    <row r="3" spans="1:56" x14ac:dyDescent="0.2">
      <c r="A3" s="6">
        <v>1</v>
      </c>
      <c r="B3" s="6">
        <v>2</v>
      </c>
      <c r="C3" s="6">
        <v>12</v>
      </c>
      <c r="D3" s="6">
        <v>13</v>
      </c>
      <c r="E3" s="6">
        <v>14</v>
      </c>
      <c r="F3" s="6">
        <v>15</v>
      </c>
      <c r="G3" s="6">
        <v>16</v>
      </c>
      <c r="H3" s="6">
        <v>17</v>
      </c>
      <c r="I3" s="6">
        <v>18</v>
      </c>
      <c r="J3" s="6">
        <v>19</v>
      </c>
      <c r="K3" s="6">
        <v>20</v>
      </c>
      <c r="L3" s="6">
        <v>21</v>
      </c>
      <c r="M3" s="6">
        <v>22</v>
      </c>
      <c r="N3" s="6">
        <v>23</v>
      </c>
      <c r="O3" s="6">
        <v>24</v>
      </c>
      <c r="P3" s="6">
        <v>25</v>
      </c>
      <c r="Q3" s="6">
        <v>26</v>
      </c>
      <c r="R3" s="6">
        <v>27</v>
      </c>
      <c r="S3" s="6">
        <v>28</v>
      </c>
      <c r="T3" s="6">
        <v>29</v>
      </c>
      <c r="U3" s="6">
        <v>30</v>
      </c>
      <c r="V3" s="6" t="s">
        <v>53</v>
      </c>
      <c r="W3" s="6"/>
      <c r="X3" s="6">
        <v>36</v>
      </c>
      <c r="Y3" s="6">
        <v>37</v>
      </c>
      <c r="Z3" s="6">
        <v>38</v>
      </c>
      <c r="AA3" s="6">
        <v>39</v>
      </c>
      <c r="AB3" s="6">
        <v>40</v>
      </c>
      <c r="AC3" s="6">
        <v>41</v>
      </c>
      <c r="AD3" s="6">
        <v>42</v>
      </c>
      <c r="AE3" s="6">
        <v>43</v>
      </c>
      <c r="AF3" s="6">
        <v>44</v>
      </c>
      <c r="AG3" s="6">
        <v>45</v>
      </c>
      <c r="AH3" s="6">
        <v>46</v>
      </c>
      <c r="AI3" s="6">
        <v>47</v>
      </c>
      <c r="AJ3" s="6">
        <v>48</v>
      </c>
      <c r="AK3" s="6">
        <v>49</v>
      </c>
      <c r="AL3" s="6">
        <v>50</v>
      </c>
      <c r="AM3" s="6">
        <v>51</v>
      </c>
      <c r="AN3" s="6">
        <v>52</v>
      </c>
      <c r="AO3" s="6">
        <v>53</v>
      </c>
      <c r="AP3" s="6">
        <v>54</v>
      </c>
      <c r="AQ3" s="6">
        <v>56</v>
      </c>
      <c r="AR3" s="6">
        <v>57</v>
      </c>
      <c r="AS3" s="6">
        <v>58</v>
      </c>
      <c r="AT3" s="6">
        <v>59</v>
      </c>
      <c r="AU3" s="6">
        <v>60</v>
      </c>
      <c r="AV3" s="6">
        <v>62</v>
      </c>
      <c r="AW3" s="6">
        <v>63</v>
      </c>
      <c r="AX3" s="6">
        <v>64</v>
      </c>
      <c r="AY3" s="6">
        <v>65</v>
      </c>
      <c r="AZ3" s="6">
        <v>66</v>
      </c>
      <c r="BA3" s="6" t="s">
        <v>54</v>
      </c>
      <c r="BB3" s="6" t="s">
        <v>54</v>
      </c>
      <c r="BC3" s="6">
        <v>69</v>
      </c>
      <c r="BD3" s="6">
        <v>70</v>
      </c>
    </row>
    <row r="4" spans="1:56" x14ac:dyDescent="0.2">
      <c r="A4" s="4" t="str">
        <f t="shared" ref="A4:A11" si="0">CONCATENATE(B4,"_",C4,"_",D4)</f>
        <v>Нижне-Лисовое_605_6912</v>
      </c>
      <c r="B4" s="4" t="s">
        <v>55</v>
      </c>
      <c r="C4" s="4">
        <v>605</v>
      </c>
      <c r="D4" s="4">
        <v>6912</v>
      </c>
      <c r="E4" s="10">
        <v>7</v>
      </c>
      <c r="F4" s="10" t="s">
        <v>63</v>
      </c>
      <c r="G4" s="15" t="s">
        <v>56</v>
      </c>
      <c r="H4" s="4" t="s">
        <v>57</v>
      </c>
      <c r="I4" s="7" t="s">
        <v>58</v>
      </c>
      <c r="J4" s="4" t="s">
        <v>80</v>
      </c>
      <c r="K4" s="10">
        <v>2890</v>
      </c>
      <c r="L4" s="10">
        <v>0</v>
      </c>
      <c r="M4" s="10">
        <v>1</v>
      </c>
      <c r="N4" s="10">
        <v>1000</v>
      </c>
      <c r="O4" s="10">
        <v>0</v>
      </c>
      <c r="P4" s="10">
        <v>0</v>
      </c>
      <c r="Q4" s="4">
        <v>1000</v>
      </c>
      <c r="R4" s="10">
        <v>0</v>
      </c>
      <c r="S4" s="10">
        <v>0</v>
      </c>
      <c r="T4" s="4">
        <v>0</v>
      </c>
      <c r="U4" s="10">
        <v>137</v>
      </c>
      <c r="V4" s="4">
        <v>35</v>
      </c>
      <c r="W4" s="8"/>
      <c r="X4" s="11">
        <v>45693</v>
      </c>
      <c r="Y4" s="4">
        <v>2025</v>
      </c>
      <c r="Z4" s="14"/>
      <c r="AA4" s="10"/>
      <c r="AB4" s="4">
        <v>2897</v>
      </c>
      <c r="AC4" s="4" t="s">
        <v>60</v>
      </c>
      <c r="AD4" s="10"/>
      <c r="AE4" s="10"/>
      <c r="AF4" s="10"/>
      <c r="AG4" s="10"/>
      <c r="AH4" s="4"/>
      <c r="AI4" s="4"/>
      <c r="AJ4" s="4"/>
      <c r="AK4" s="4" t="s">
        <v>62</v>
      </c>
      <c r="AL4" s="4" t="s">
        <v>64</v>
      </c>
      <c r="AM4" s="4" t="s">
        <v>62</v>
      </c>
      <c r="AN4" s="4"/>
      <c r="AO4" s="10"/>
      <c r="AP4" s="4"/>
      <c r="AQ4" s="10"/>
      <c r="AR4" s="4" t="s">
        <v>65</v>
      </c>
      <c r="AS4" s="4">
        <v>349</v>
      </c>
      <c r="AT4" s="4"/>
      <c r="AU4" s="4"/>
      <c r="AV4" s="10" t="s">
        <v>71</v>
      </c>
      <c r="AW4" s="10" t="s">
        <v>67</v>
      </c>
      <c r="AX4" s="10"/>
      <c r="AY4" s="10" t="s">
        <v>56</v>
      </c>
      <c r="AZ4" s="10"/>
      <c r="BA4" s="10">
        <v>50</v>
      </c>
      <c r="BB4" s="9">
        <v>45685</v>
      </c>
      <c r="BC4" s="4"/>
      <c r="BD4" s="4"/>
    </row>
    <row r="5" spans="1:56" x14ac:dyDescent="0.2">
      <c r="A5" s="4" t="str">
        <f t="shared" si="0"/>
        <v>Нижне-Лисовое_215_6743</v>
      </c>
      <c r="B5" s="4" t="s">
        <v>55</v>
      </c>
      <c r="C5" s="10">
        <v>215</v>
      </c>
      <c r="D5" s="4">
        <v>6743</v>
      </c>
      <c r="E5" s="10">
        <v>3</v>
      </c>
      <c r="F5" s="4" t="s">
        <v>76</v>
      </c>
      <c r="G5" s="15" t="s">
        <v>56</v>
      </c>
      <c r="H5" s="4" t="s">
        <v>57</v>
      </c>
      <c r="I5" s="17" t="s">
        <v>72</v>
      </c>
      <c r="J5" s="4" t="s">
        <v>59</v>
      </c>
      <c r="K5" s="4">
        <v>2910</v>
      </c>
      <c r="L5" s="4">
        <v>0</v>
      </c>
      <c r="M5" s="10">
        <v>1</v>
      </c>
      <c r="N5" s="10">
        <v>800</v>
      </c>
      <c r="O5" s="10">
        <v>0</v>
      </c>
      <c r="P5" s="10">
        <v>0</v>
      </c>
      <c r="Q5" s="4">
        <v>800</v>
      </c>
      <c r="R5" s="10">
        <v>8</v>
      </c>
      <c r="S5" s="10">
        <v>40</v>
      </c>
      <c r="T5" s="4">
        <v>320</v>
      </c>
      <c r="U5" s="8">
        <v>140</v>
      </c>
      <c r="V5" s="4">
        <v>40</v>
      </c>
      <c r="W5" s="8"/>
      <c r="X5" s="11">
        <v>45703</v>
      </c>
      <c r="Y5" s="4">
        <v>2025</v>
      </c>
      <c r="Z5" s="9"/>
      <c r="AA5" s="13"/>
      <c r="AB5" s="4">
        <v>2910</v>
      </c>
      <c r="AC5" s="4" t="s">
        <v>60</v>
      </c>
      <c r="AD5" s="13"/>
      <c r="AE5" s="13"/>
      <c r="AF5" s="13"/>
      <c r="AG5" s="13"/>
      <c r="AH5" s="13"/>
      <c r="AI5" s="13"/>
      <c r="AJ5" s="13"/>
      <c r="AK5" s="4" t="s">
        <v>62</v>
      </c>
      <c r="AL5" s="4" t="s">
        <v>64</v>
      </c>
      <c r="AM5" s="4" t="s">
        <v>64</v>
      </c>
      <c r="AN5" s="4"/>
      <c r="AO5" s="13"/>
      <c r="AP5" s="4"/>
      <c r="AQ5" s="13"/>
      <c r="AR5" s="4" t="s">
        <v>77</v>
      </c>
      <c r="AS5" s="4">
        <v>362</v>
      </c>
      <c r="AT5" s="4"/>
      <c r="AU5" s="4"/>
      <c r="AV5" s="10" t="s">
        <v>66</v>
      </c>
      <c r="AW5" s="10" t="s">
        <v>67</v>
      </c>
      <c r="AX5" s="10"/>
      <c r="AY5" s="10" t="s">
        <v>56</v>
      </c>
      <c r="AZ5" s="10"/>
      <c r="BA5" s="10">
        <v>40</v>
      </c>
      <c r="BB5" s="12">
        <v>45675</v>
      </c>
      <c r="BC5" s="4"/>
      <c r="BD5" s="4"/>
    </row>
    <row r="6" spans="1:56" x14ac:dyDescent="0.2">
      <c r="A6" s="4" t="str">
        <f t="shared" si="0"/>
        <v>Нижне-Лисовое_541_5611</v>
      </c>
      <c r="B6" s="4" t="s">
        <v>55</v>
      </c>
      <c r="C6" s="4">
        <v>541</v>
      </c>
      <c r="D6" s="4">
        <v>5611</v>
      </c>
      <c r="E6" s="4">
        <v>1</v>
      </c>
      <c r="F6" s="4" t="s">
        <v>73</v>
      </c>
      <c r="G6" s="4"/>
      <c r="H6" s="4" t="s">
        <v>57</v>
      </c>
      <c r="I6" s="7" t="s">
        <v>58</v>
      </c>
      <c r="J6" s="4" t="s">
        <v>59</v>
      </c>
      <c r="K6" s="16"/>
      <c r="L6" s="4">
        <v>0</v>
      </c>
      <c r="M6" s="4">
        <v>1</v>
      </c>
      <c r="N6" s="4">
        <v>700</v>
      </c>
      <c r="O6" s="4">
        <v>0</v>
      </c>
      <c r="P6" s="4">
        <v>0</v>
      </c>
      <c r="Q6" s="4">
        <v>700</v>
      </c>
      <c r="R6" s="4">
        <v>6</v>
      </c>
      <c r="S6" s="4">
        <v>35</v>
      </c>
      <c r="T6" s="4">
        <v>210</v>
      </c>
      <c r="U6" s="8">
        <v>200</v>
      </c>
      <c r="V6" s="8">
        <v>35</v>
      </c>
      <c r="W6" s="4"/>
      <c r="X6" s="11">
        <v>45710</v>
      </c>
      <c r="Y6" s="4">
        <v>2025</v>
      </c>
      <c r="Z6" s="9" t="s">
        <v>74</v>
      </c>
      <c r="AB6" s="4">
        <v>2600</v>
      </c>
      <c r="AC6" s="4" t="s">
        <v>60</v>
      </c>
      <c r="AK6" s="4"/>
      <c r="AL6" s="4"/>
      <c r="AM6" s="4"/>
      <c r="AN6" s="4"/>
      <c r="AP6" s="16"/>
      <c r="AR6" s="4"/>
      <c r="AS6" s="4"/>
      <c r="AT6" s="4"/>
      <c r="AU6" s="4"/>
      <c r="AV6" s="10"/>
      <c r="AW6" s="10"/>
      <c r="AX6" s="10"/>
      <c r="AY6" s="10"/>
      <c r="AZ6" s="10"/>
      <c r="BB6" s="9"/>
      <c r="BC6" s="4"/>
      <c r="BD6" s="4"/>
    </row>
    <row r="7" spans="1:56" x14ac:dyDescent="0.2">
      <c r="A7" s="4" t="str">
        <f t="shared" si="0"/>
        <v>Нижне-Лисовое_532_1705</v>
      </c>
      <c r="B7" s="4" t="s">
        <v>55</v>
      </c>
      <c r="C7" s="4">
        <v>532</v>
      </c>
      <c r="D7" s="4">
        <v>1705</v>
      </c>
      <c r="E7" s="4">
        <v>1</v>
      </c>
      <c r="F7" s="4" t="s">
        <v>63</v>
      </c>
      <c r="G7" s="4" t="s">
        <v>56</v>
      </c>
      <c r="H7" s="7" t="s">
        <v>57</v>
      </c>
      <c r="I7" s="7" t="s">
        <v>58</v>
      </c>
      <c r="J7" s="4" t="s">
        <v>59</v>
      </c>
      <c r="K7" s="10">
        <v>2900</v>
      </c>
      <c r="L7" s="10">
        <v>1</v>
      </c>
      <c r="M7" s="10">
        <v>1</v>
      </c>
      <c r="N7" s="10">
        <v>1000</v>
      </c>
      <c r="O7" s="10">
        <v>0</v>
      </c>
      <c r="P7" s="10">
        <v>0</v>
      </c>
      <c r="Q7" s="4">
        <v>1000</v>
      </c>
      <c r="R7" s="10">
        <v>8</v>
      </c>
      <c r="S7" s="10">
        <v>20</v>
      </c>
      <c r="T7" s="4">
        <v>160</v>
      </c>
      <c r="U7" s="10">
        <v>110</v>
      </c>
      <c r="V7" s="4">
        <v>35</v>
      </c>
      <c r="W7" s="8"/>
      <c r="X7" s="11">
        <v>45719</v>
      </c>
      <c r="Y7" s="4">
        <v>2025</v>
      </c>
      <c r="Z7" s="20" t="s">
        <v>79</v>
      </c>
      <c r="AA7" s="10"/>
      <c r="AB7" s="4">
        <v>2932</v>
      </c>
      <c r="AC7" s="4" t="s">
        <v>60</v>
      </c>
      <c r="AD7" s="10"/>
      <c r="AE7" s="10"/>
      <c r="AF7" s="10"/>
      <c r="AG7" s="10"/>
      <c r="AH7" s="4"/>
      <c r="AI7" s="4"/>
      <c r="AJ7" s="4"/>
      <c r="AK7" s="4" t="s">
        <v>62</v>
      </c>
      <c r="AL7" s="4" t="s">
        <v>64</v>
      </c>
      <c r="AM7" s="4" t="s">
        <v>62</v>
      </c>
      <c r="AN7" s="4"/>
      <c r="AO7" s="10"/>
      <c r="AP7" s="4"/>
      <c r="AQ7" s="10"/>
      <c r="AR7" s="4" t="s">
        <v>65</v>
      </c>
      <c r="AS7" s="4">
        <v>300</v>
      </c>
      <c r="AT7" s="4"/>
      <c r="AU7" s="4"/>
      <c r="AV7" s="10" t="s">
        <v>66</v>
      </c>
      <c r="AW7" s="10" t="s">
        <v>67</v>
      </c>
      <c r="AX7" s="10" t="s">
        <v>75</v>
      </c>
      <c r="AY7" s="10" t="s">
        <v>56</v>
      </c>
      <c r="AZ7" s="10" t="s">
        <v>69</v>
      </c>
      <c r="BA7" s="10">
        <v>35</v>
      </c>
      <c r="BB7" s="9">
        <v>45667</v>
      </c>
      <c r="BC7" s="4"/>
      <c r="BD7" s="4"/>
    </row>
    <row r="8" spans="1:56" x14ac:dyDescent="0.2">
      <c r="A8" s="4" t="str">
        <f t="shared" si="0"/>
        <v>Нижне-Лисовое_431_4528</v>
      </c>
      <c r="B8" s="4" t="s">
        <v>55</v>
      </c>
      <c r="C8" s="10">
        <v>431</v>
      </c>
      <c r="D8" s="4">
        <v>4528</v>
      </c>
      <c r="E8" s="10">
        <v>5</v>
      </c>
      <c r="F8" s="10" t="s">
        <v>78</v>
      </c>
      <c r="G8" s="15" t="s">
        <v>56</v>
      </c>
      <c r="H8" s="4" t="s">
        <v>57</v>
      </c>
      <c r="I8" s="17" t="s">
        <v>72</v>
      </c>
      <c r="J8" s="4" t="s">
        <v>59</v>
      </c>
      <c r="K8" s="10">
        <v>2330</v>
      </c>
      <c r="L8" s="10">
        <v>0</v>
      </c>
      <c r="M8" s="10">
        <v>1</v>
      </c>
      <c r="N8" s="10">
        <v>800</v>
      </c>
      <c r="O8" s="10">
        <v>0</v>
      </c>
      <c r="P8" s="10">
        <v>0</v>
      </c>
      <c r="Q8" s="4">
        <v>800</v>
      </c>
      <c r="R8" s="10">
        <v>8</v>
      </c>
      <c r="S8" s="10">
        <v>15</v>
      </c>
      <c r="T8" s="4">
        <v>120</v>
      </c>
      <c r="U8" s="10">
        <v>90</v>
      </c>
      <c r="V8" s="10">
        <v>31</v>
      </c>
      <c r="W8" s="8"/>
      <c r="X8" s="11">
        <v>45720</v>
      </c>
      <c r="Y8" s="4">
        <v>2025</v>
      </c>
      <c r="Z8" s="19" t="s">
        <v>79</v>
      </c>
      <c r="AA8" s="13"/>
      <c r="AB8" s="13"/>
      <c r="AC8" s="4" t="s">
        <v>60</v>
      </c>
      <c r="AD8" s="13"/>
      <c r="AE8" s="13"/>
      <c r="AF8" s="13"/>
      <c r="AG8" s="13"/>
      <c r="AH8" s="13"/>
      <c r="AI8" s="13"/>
      <c r="AJ8" s="13"/>
      <c r="AK8" s="13"/>
      <c r="AL8" s="4"/>
      <c r="AM8" s="4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0">
        <v>31</v>
      </c>
      <c r="BB8" s="9">
        <v>45694</v>
      </c>
      <c r="BC8" s="4"/>
      <c r="BD8" s="4"/>
    </row>
    <row r="9" spans="1:56" x14ac:dyDescent="0.2">
      <c r="A9" s="4" t="str">
        <f t="shared" si="0"/>
        <v>Нижне-Лисовое_32_658</v>
      </c>
      <c r="B9" s="4" t="s">
        <v>55</v>
      </c>
      <c r="C9" s="10">
        <v>32</v>
      </c>
      <c r="D9" s="4">
        <v>658</v>
      </c>
      <c r="E9" s="4">
        <v>3</v>
      </c>
      <c r="F9" s="4" t="s">
        <v>68</v>
      </c>
      <c r="G9" s="4" t="s">
        <v>56</v>
      </c>
      <c r="H9" s="7" t="s">
        <v>57</v>
      </c>
      <c r="I9" s="7" t="s">
        <v>58</v>
      </c>
      <c r="J9" s="4" t="s">
        <v>59</v>
      </c>
      <c r="K9" s="10">
        <v>2600</v>
      </c>
      <c r="L9" s="4">
        <v>0</v>
      </c>
      <c r="M9" s="10">
        <v>1</v>
      </c>
      <c r="N9" s="10">
        <v>900</v>
      </c>
      <c r="O9" s="10">
        <v>0</v>
      </c>
      <c r="P9" s="10">
        <v>0</v>
      </c>
      <c r="Q9" s="4">
        <v>900</v>
      </c>
      <c r="R9" s="10">
        <v>7</v>
      </c>
      <c r="S9" s="10">
        <v>30</v>
      </c>
      <c r="T9" s="4">
        <v>210</v>
      </c>
      <c r="U9" s="8">
        <v>110</v>
      </c>
      <c r="V9" s="4">
        <v>35</v>
      </c>
      <c r="W9" s="8"/>
      <c r="X9" s="11">
        <v>45724</v>
      </c>
      <c r="Y9" s="4">
        <v>2025</v>
      </c>
      <c r="Z9" s="9"/>
      <c r="AA9" s="13"/>
      <c r="AB9" s="4">
        <v>2600</v>
      </c>
      <c r="AC9" s="4" t="s">
        <v>60</v>
      </c>
      <c r="AD9" s="13"/>
      <c r="AE9" s="13"/>
      <c r="AF9" s="13"/>
      <c r="AG9" s="13"/>
      <c r="AH9" s="13"/>
      <c r="AI9" s="13"/>
      <c r="AJ9" s="13"/>
      <c r="AK9" s="13"/>
      <c r="AL9" s="4"/>
      <c r="AM9" s="4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0">
        <v>35</v>
      </c>
      <c r="BB9" s="12">
        <v>45686</v>
      </c>
      <c r="BC9" s="4"/>
      <c r="BD9" s="4"/>
    </row>
    <row r="10" spans="1:56" x14ac:dyDescent="0.2">
      <c r="A10" s="4" t="str">
        <f t="shared" si="0"/>
        <v>Нижне-Лисовое_184_2008</v>
      </c>
      <c r="B10" s="4" t="s">
        <v>55</v>
      </c>
      <c r="C10" s="4">
        <v>184</v>
      </c>
      <c r="D10" s="4">
        <v>2008</v>
      </c>
      <c r="E10" s="4">
        <v>1</v>
      </c>
      <c r="F10" s="4" t="s">
        <v>73</v>
      </c>
      <c r="G10" s="4"/>
      <c r="H10" s="4" t="s">
        <v>57</v>
      </c>
      <c r="I10" s="7" t="s">
        <v>58</v>
      </c>
      <c r="J10" s="4" t="s">
        <v>59</v>
      </c>
      <c r="K10" s="16"/>
      <c r="L10" s="4">
        <v>0</v>
      </c>
      <c r="M10" s="4">
        <v>1</v>
      </c>
      <c r="N10" s="4">
        <v>800</v>
      </c>
      <c r="O10" s="4">
        <v>0</v>
      </c>
      <c r="P10" s="4">
        <v>0</v>
      </c>
      <c r="Q10" s="4">
        <v>800</v>
      </c>
      <c r="R10" s="4">
        <v>6</v>
      </c>
      <c r="S10" s="4">
        <v>35</v>
      </c>
      <c r="T10" s="4">
        <v>210</v>
      </c>
      <c r="U10" s="8">
        <v>120</v>
      </c>
      <c r="V10" s="8">
        <v>35</v>
      </c>
      <c r="W10" s="4"/>
      <c r="X10" s="11">
        <v>45745</v>
      </c>
      <c r="Y10" s="4">
        <v>2025</v>
      </c>
      <c r="Z10" s="9" t="s">
        <v>74</v>
      </c>
      <c r="AB10" s="4">
        <v>2600</v>
      </c>
      <c r="AC10" s="4" t="s">
        <v>60</v>
      </c>
      <c r="AK10" s="4"/>
      <c r="AL10" s="4"/>
      <c r="AM10" s="4"/>
      <c r="AN10" s="4"/>
      <c r="AP10" s="16"/>
      <c r="AR10" s="4"/>
      <c r="AS10" s="4"/>
      <c r="AT10" s="4"/>
      <c r="AU10" s="4"/>
      <c r="AV10" s="10"/>
      <c r="AW10" s="10"/>
      <c r="AX10" s="10"/>
      <c r="AY10" s="10"/>
      <c r="AZ10" s="10"/>
      <c r="BA10" s="10">
        <v>40</v>
      </c>
      <c r="BB10" s="11">
        <v>45745</v>
      </c>
      <c r="BC10" s="4"/>
      <c r="BD10" s="4"/>
    </row>
    <row r="11" spans="1:56" x14ac:dyDescent="0.2">
      <c r="A11" s="4" t="str">
        <f t="shared" si="0"/>
        <v>Нижне-Лисовое_521_6465</v>
      </c>
      <c r="B11" s="4" t="s">
        <v>55</v>
      </c>
      <c r="C11" s="4">
        <v>521</v>
      </c>
      <c r="D11" s="4">
        <v>6465</v>
      </c>
      <c r="E11" s="4">
        <v>5</v>
      </c>
      <c r="F11" s="4" t="s">
        <v>68</v>
      </c>
      <c r="G11" s="15" t="s">
        <v>56</v>
      </c>
      <c r="H11" s="4" t="s">
        <v>57</v>
      </c>
      <c r="I11" s="17" t="s">
        <v>72</v>
      </c>
      <c r="J11" s="4" t="s">
        <v>59</v>
      </c>
      <c r="K11" s="4">
        <v>2600</v>
      </c>
      <c r="L11" s="4">
        <v>0</v>
      </c>
      <c r="M11" s="4">
        <v>1</v>
      </c>
      <c r="N11" s="4">
        <v>800</v>
      </c>
      <c r="O11" s="4">
        <v>0</v>
      </c>
      <c r="P11" s="4">
        <v>0</v>
      </c>
      <c r="Q11" s="4">
        <v>800</v>
      </c>
      <c r="R11" s="4">
        <v>6</v>
      </c>
      <c r="S11" s="4">
        <v>35</v>
      </c>
      <c r="T11" s="4">
        <v>210</v>
      </c>
      <c r="U11" s="8">
        <v>115</v>
      </c>
      <c r="V11" s="18">
        <v>36</v>
      </c>
      <c r="W11" s="8"/>
      <c r="X11" s="11">
        <v>45747</v>
      </c>
      <c r="Y11" s="4">
        <v>2025</v>
      </c>
      <c r="Z11" s="9"/>
      <c r="AA11" s="4"/>
      <c r="AB11" s="4">
        <v>2600</v>
      </c>
      <c r="AC11" s="4" t="s">
        <v>60</v>
      </c>
      <c r="AD11" s="4"/>
      <c r="AE11" s="4"/>
      <c r="AF11" s="4"/>
      <c r="AG11" s="4"/>
      <c r="AH11" s="4"/>
      <c r="AI11" s="4"/>
      <c r="AJ11" s="4" t="s">
        <v>61</v>
      </c>
      <c r="AK11" s="4" t="s">
        <v>62</v>
      </c>
      <c r="AL11" s="4" t="s">
        <v>62</v>
      </c>
      <c r="AM11" s="4" t="s">
        <v>62</v>
      </c>
      <c r="AN11" s="4"/>
      <c r="AO11" s="4"/>
      <c r="AP11" s="4"/>
      <c r="AQ11" s="4"/>
      <c r="AR11" s="4" t="s">
        <v>70</v>
      </c>
      <c r="AS11" s="4">
        <v>280</v>
      </c>
      <c r="AT11" s="4"/>
      <c r="AU11" s="4"/>
      <c r="AV11" s="10"/>
      <c r="AW11" s="10"/>
      <c r="AX11" s="10"/>
      <c r="AY11" s="10"/>
      <c r="AZ11" s="10"/>
      <c r="BA11" s="10"/>
      <c r="BB11" s="9">
        <v>45751</v>
      </c>
      <c r="BC11" s="4"/>
      <c r="BD11" s="4"/>
    </row>
  </sheetData>
  <autoFilter ref="A3:BB3" xr:uid="{00000000-0001-0000-0000-000000000000}">
    <sortState xmlns:xlrd2="http://schemas.microsoft.com/office/spreadsheetml/2017/richdata2" ref="A4:BB78">
      <sortCondition ref="X3:X78"/>
    </sortState>
  </autoFilter>
  <mergeCells count="36">
    <mergeCell ref="BB1:BB2"/>
    <mergeCell ref="AB1:AB2"/>
    <mergeCell ref="AC1:AC2"/>
    <mergeCell ref="AD1:AD2"/>
    <mergeCell ref="AE1:AE2"/>
    <mergeCell ref="AF1:AF2"/>
    <mergeCell ref="AV1:AV2"/>
    <mergeCell ref="AW1:AW2"/>
    <mergeCell ref="AX1:AX2"/>
    <mergeCell ref="AY1:AY2"/>
    <mergeCell ref="AZ1:AZ2"/>
    <mergeCell ref="BA1:BA2"/>
    <mergeCell ref="AA1:AA2"/>
    <mergeCell ref="O1:P1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P4:P11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AW3 AR3 Y3 AA3 AC3 AE3 AG3 AI3 AK3 AM3 AO3 AT3 AY3 D3 BA3:BD3 F3 H3 J3 L3 N3 P3 R3 T3 V3:W3 A1:A3">
    <cfRule type="duplicateValues" dxfId="1" priority="30"/>
  </conditionalFormatting>
  <conditionalFormatting sqref="A4:A11">
    <cfRule type="duplicateValues" dxfId="0" priority="5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2025-07-10T07:57:41Z</dcterms:modified>
</cp:coreProperties>
</file>