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i\OneDrive\Desktop\"/>
    </mc:Choice>
  </mc:AlternateContent>
  <xr:revisionPtr revIDLastSave="0" documentId="8_{DC1A845F-0DD1-4125-BFBD-D77A6C94E6C2}" xr6:coauthVersionLast="47" xr6:coauthVersionMax="47" xr10:uidLastSave="{00000000-0000-0000-0000-000000000000}"/>
  <bookViews>
    <workbookView xWindow="-110" yWindow="-110" windowWidth="19420" windowHeight="10300" xr2:uid="{C6FB30C7-879A-4956-9D83-5EFC4C96B30A}"/>
  </bookViews>
  <sheets>
    <sheet name="finance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R2" i="1" s="1"/>
  <c r="M2" i="1"/>
  <c r="N2" i="1"/>
  <c r="O2" i="1"/>
  <c r="P2" i="1"/>
  <c r="Q2" i="1"/>
  <c r="J3" i="1"/>
  <c r="K3" i="1"/>
  <c r="L3" i="1"/>
  <c r="M3" i="1"/>
  <c r="N3" i="1"/>
  <c r="O3" i="1"/>
  <c r="P3" i="1"/>
  <c r="Q3" i="1"/>
  <c r="R3" i="1"/>
  <c r="S3" i="1" s="1"/>
  <c r="J4" i="1"/>
  <c r="Q4" i="1" s="1"/>
  <c r="K4" i="1"/>
  <c r="L4" i="1" s="1"/>
  <c r="M4" i="1"/>
  <c r="N4" i="1"/>
  <c r="O4" i="1"/>
  <c r="P4" i="1"/>
  <c r="R4" i="1"/>
  <c r="S4" i="1" s="1"/>
  <c r="J5" i="1"/>
  <c r="K5" i="1"/>
  <c r="M5" i="1"/>
  <c r="N5" i="1"/>
  <c r="O5" i="1"/>
  <c r="P5" i="1"/>
  <c r="Q5" i="1"/>
  <c r="J6" i="1"/>
  <c r="K6" i="1"/>
  <c r="R6" i="1" s="1"/>
  <c r="S6" i="1" s="1"/>
  <c r="M6" i="1"/>
  <c r="N6" i="1"/>
  <c r="O6" i="1"/>
  <c r="P6" i="1"/>
  <c r="Q6" i="1"/>
  <c r="J7" i="1"/>
  <c r="K7" i="1"/>
  <c r="L7" i="1"/>
  <c r="M7" i="1"/>
  <c r="N7" i="1"/>
  <c r="O7" i="1"/>
  <c r="P7" i="1"/>
  <c r="Q7" i="1"/>
  <c r="R7" i="1"/>
  <c r="S7" i="1" s="1"/>
  <c r="J8" i="1"/>
  <c r="Q8" i="1" s="1"/>
  <c r="K8" i="1"/>
  <c r="L8" i="1"/>
  <c r="M8" i="1"/>
  <c r="N8" i="1"/>
  <c r="O8" i="1"/>
  <c r="P8" i="1"/>
  <c r="R8" i="1"/>
  <c r="S8" i="1" s="1"/>
  <c r="J9" i="1"/>
  <c r="K9" i="1"/>
  <c r="L9" i="1" s="1"/>
  <c r="M9" i="1"/>
  <c r="N9" i="1"/>
  <c r="O9" i="1"/>
  <c r="P9" i="1"/>
  <c r="Q9" i="1"/>
  <c r="J10" i="1"/>
  <c r="K10" i="1"/>
  <c r="R10" i="1" s="1"/>
  <c r="S10" i="1" s="1"/>
  <c r="M10" i="1"/>
  <c r="N10" i="1"/>
  <c r="O10" i="1"/>
  <c r="P10" i="1"/>
  <c r="Q10" i="1"/>
  <c r="J11" i="1"/>
  <c r="K11" i="1"/>
  <c r="L11" i="1"/>
  <c r="M11" i="1"/>
  <c r="N11" i="1"/>
  <c r="O11" i="1"/>
  <c r="P11" i="1"/>
  <c r="Q11" i="1"/>
  <c r="R11" i="1"/>
  <c r="S11" i="1" s="1"/>
  <c r="J12" i="1"/>
  <c r="Q12" i="1" s="1"/>
  <c r="K12" i="1"/>
  <c r="R12" i="1" s="1"/>
  <c r="S12" i="1" s="1"/>
  <c r="L12" i="1"/>
  <c r="M12" i="1"/>
  <c r="N12" i="1"/>
  <c r="O12" i="1"/>
  <c r="P12" i="1"/>
  <c r="J13" i="1"/>
  <c r="Q13" i="1" s="1"/>
  <c r="K13" i="1"/>
  <c r="M13" i="1"/>
  <c r="N13" i="1"/>
  <c r="O13" i="1"/>
  <c r="P13" i="1"/>
  <c r="J14" i="1"/>
  <c r="K14" i="1"/>
  <c r="R14" i="1" s="1"/>
  <c r="S14" i="1" s="1"/>
  <c r="M14" i="1"/>
  <c r="N14" i="1"/>
  <c r="O14" i="1"/>
  <c r="P14" i="1"/>
  <c r="Q14" i="1"/>
  <c r="J15" i="1"/>
  <c r="K15" i="1"/>
  <c r="L15" i="1"/>
  <c r="M15" i="1"/>
  <c r="N15" i="1"/>
  <c r="O15" i="1"/>
  <c r="P15" i="1"/>
  <c r="Q15" i="1"/>
  <c r="R15" i="1"/>
  <c r="S15" i="1" s="1"/>
  <c r="J16" i="1"/>
  <c r="Q16" i="1" s="1"/>
  <c r="K16" i="1"/>
  <c r="M16" i="1"/>
  <c r="N16" i="1"/>
  <c r="O16" i="1"/>
  <c r="P16" i="1"/>
  <c r="J17" i="1"/>
  <c r="Q17" i="1" s="1"/>
  <c r="K17" i="1"/>
  <c r="M17" i="1"/>
  <c r="N17" i="1"/>
  <c r="O17" i="1"/>
  <c r="P17" i="1"/>
  <c r="R17" i="1"/>
  <c r="S17" i="1" s="1"/>
  <c r="J18" i="1"/>
  <c r="K18" i="1"/>
  <c r="R18" i="1" s="1"/>
  <c r="M18" i="1"/>
  <c r="N18" i="1"/>
  <c r="O18" i="1"/>
  <c r="P18" i="1"/>
  <c r="Q18" i="1"/>
  <c r="J19" i="1"/>
  <c r="K19" i="1"/>
  <c r="L19" i="1"/>
  <c r="M19" i="1"/>
  <c r="N19" i="1"/>
  <c r="O19" i="1"/>
  <c r="P19" i="1"/>
  <c r="Q19" i="1"/>
  <c r="R19" i="1"/>
  <c r="S19" i="1" s="1"/>
  <c r="J20" i="1"/>
  <c r="Q20" i="1" s="1"/>
  <c r="K20" i="1"/>
  <c r="L20" i="1" s="1"/>
  <c r="M20" i="1"/>
  <c r="N20" i="1"/>
  <c r="O20" i="1"/>
  <c r="P20" i="1"/>
  <c r="R20" i="1"/>
  <c r="S20" i="1" s="1"/>
  <c r="J21" i="1"/>
  <c r="K21" i="1"/>
  <c r="M21" i="1"/>
  <c r="N21" i="1"/>
  <c r="O21" i="1"/>
  <c r="P21" i="1"/>
  <c r="Q21" i="1"/>
  <c r="J22" i="1"/>
  <c r="K22" i="1"/>
  <c r="R22" i="1" s="1"/>
  <c r="S22" i="1" s="1"/>
  <c r="M22" i="1"/>
  <c r="N22" i="1"/>
  <c r="O22" i="1"/>
  <c r="P22" i="1"/>
  <c r="Q22" i="1"/>
  <c r="J23" i="1"/>
  <c r="K23" i="1"/>
  <c r="L23" i="1"/>
  <c r="M23" i="1"/>
  <c r="N23" i="1"/>
  <c r="O23" i="1"/>
  <c r="P23" i="1"/>
  <c r="Q23" i="1"/>
  <c r="R23" i="1"/>
  <c r="S23" i="1" s="1"/>
  <c r="J24" i="1"/>
  <c r="Q24" i="1" s="1"/>
  <c r="K24" i="1"/>
  <c r="L24" i="1" s="1"/>
  <c r="M24" i="1"/>
  <c r="N24" i="1"/>
  <c r="O24" i="1"/>
  <c r="P24" i="1"/>
  <c r="R24" i="1"/>
  <c r="S24" i="1" s="1"/>
  <c r="J25" i="1"/>
  <c r="K25" i="1"/>
  <c r="M25" i="1"/>
  <c r="N25" i="1"/>
  <c r="O25" i="1"/>
  <c r="P25" i="1"/>
  <c r="Q25" i="1"/>
  <c r="J26" i="1"/>
  <c r="K26" i="1"/>
  <c r="R26" i="1" s="1"/>
  <c r="S26" i="1" s="1"/>
  <c r="M26" i="1"/>
  <c r="N26" i="1"/>
  <c r="O26" i="1"/>
  <c r="P26" i="1"/>
  <c r="Q26" i="1"/>
  <c r="J27" i="1"/>
  <c r="K27" i="1"/>
  <c r="L27" i="1"/>
  <c r="M27" i="1"/>
  <c r="N27" i="1"/>
  <c r="O27" i="1"/>
  <c r="P27" i="1"/>
  <c r="Q27" i="1"/>
  <c r="R27" i="1"/>
  <c r="S27" i="1" s="1"/>
  <c r="J28" i="1"/>
  <c r="Q28" i="1" s="1"/>
  <c r="K28" i="1"/>
  <c r="R28" i="1" s="1"/>
  <c r="S28" i="1" s="1"/>
  <c r="L28" i="1"/>
  <c r="M28" i="1"/>
  <c r="N28" i="1"/>
  <c r="O28" i="1"/>
  <c r="P28" i="1"/>
  <c r="J29" i="1"/>
  <c r="Q29" i="1" s="1"/>
  <c r="K29" i="1"/>
  <c r="M29" i="1"/>
  <c r="N29" i="1"/>
  <c r="O29" i="1"/>
  <c r="P29" i="1"/>
  <c r="J30" i="1"/>
  <c r="K30" i="1"/>
  <c r="R30" i="1" s="1"/>
  <c r="S30" i="1" s="1"/>
  <c r="M30" i="1"/>
  <c r="N30" i="1"/>
  <c r="O30" i="1"/>
  <c r="P30" i="1"/>
  <c r="Q30" i="1"/>
  <c r="J31" i="1"/>
  <c r="K31" i="1"/>
  <c r="L31" i="1"/>
  <c r="M31" i="1"/>
  <c r="N31" i="1"/>
  <c r="O31" i="1"/>
  <c r="P31" i="1"/>
  <c r="Q31" i="1"/>
  <c r="R31" i="1"/>
  <c r="S31" i="1" s="1"/>
  <c r="J32" i="1"/>
  <c r="Q32" i="1" s="1"/>
  <c r="K32" i="1"/>
  <c r="M32" i="1"/>
  <c r="N32" i="1"/>
  <c r="O32" i="1"/>
  <c r="P32" i="1"/>
  <c r="J33" i="1"/>
  <c r="Q33" i="1" s="1"/>
  <c r="K33" i="1"/>
  <c r="M33" i="1"/>
  <c r="N33" i="1"/>
  <c r="O33" i="1"/>
  <c r="P33" i="1"/>
  <c r="R33" i="1"/>
  <c r="S33" i="1" s="1"/>
  <c r="J34" i="1"/>
  <c r="K34" i="1"/>
  <c r="R34" i="1" s="1"/>
  <c r="M34" i="1"/>
  <c r="N34" i="1"/>
  <c r="O34" i="1"/>
  <c r="P34" i="1"/>
  <c r="Q34" i="1"/>
  <c r="J35" i="1"/>
  <c r="K35" i="1"/>
  <c r="L35" i="1"/>
  <c r="M35" i="1"/>
  <c r="N35" i="1"/>
  <c r="O35" i="1"/>
  <c r="P35" i="1"/>
  <c r="Q35" i="1"/>
  <c r="R35" i="1"/>
  <c r="S35" i="1" s="1"/>
  <c r="J36" i="1"/>
  <c r="Q36" i="1" s="1"/>
  <c r="K36" i="1"/>
  <c r="L36" i="1" s="1"/>
  <c r="M36" i="1"/>
  <c r="N36" i="1"/>
  <c r="O36" i="1"/>
  <c r="P36" i="1"/>
  <c r="R36" i="1"/>
  <c r="S36" i="1" s="1"/>
  <c r="J37" i="1"/>
  <c r="K37" i="1"/>
  <c r="M37" i="1"/>
  <c r="N37" i="1"/>
  <c r="O37" i="1"/>
  <c r="P37" i="1"/>
  <c r="Q37" i="1"/>
  <c r="J38" i="1"/>
  <c r="K38" i="1"/>
  <c r="R38" i="1" s="1"/>
  <c r="S38" i="1" s="1"/>
  <c r="M38" i="1"/>
  <c r="N38" i="1"/>
  <c r="O38" i="1"/>
  <c r="P38" i="1"/>
  <c r="Q38" i="1"/>
  <c r="J39" i="1"/>
  <c r="K39" i="1"/>
  <c r="L39" i="1"/>
  <c r="M39" i="1"/>
  <c r="N39" i="1"/>
  <c r="O39" i="1"/>
  <c r="P39" i="1"/>
  <c r="Q39" i="1"/>
  <c r="R39" i="1"/>
  <c r="S39" i="1" s="1"/>
  <c r="J40" i="1"/>
  <c r="Q40" i="1" s="1"/>
  <c r="K40" i="1"/>
  <c r="L40" i="1" s="1"/>
  <c r="M40" i="1"/>
  <c r="N40" i="1"/>
  <c r="O40" i="1"/>
  <c r="P40" i="1"/>
  <c r="R40" i="1"/>
  <c r="S40" i="1" s="1"/>
  <c r="J41" i="1"/>
  <c r="K41" i="1"/>
  <c r="M41" i="1"/>
  <c r="N41" i="1"/>
  <c r="O41" i="1"/>
  <c r="P41" i="1"/>
  <c r="Q41" i="1"/>
  <c r="J42" i="1"/>
  <c r="K42" i="1"/>
  <c r="R42" i="1" s="1"/>
  <c r="S42" i="1" s="1"/>
  <c r="M42" i="1"/>
  <c r="N42" i="1"/>
  <c r="O42" i="1"/>
  <c r="P42" i="1"/>
  <c r="Q42" i="1"/>
  <c r="J43" i="1"/>
  <c r="K43" i="1"/>
  <c r="L43" i="1"/>
  <c r="M43" i="1"/>
  <c r="N43" i="1"/>
  <c r="O43" i="1"/>
  <c r="P43" i="1"/>
  <c r="Q43" i="1"/>
  <c r="R43" i="1"/>
  <c r="S43" i="1" s="1"/>
  <c r="J44" i="1"/>
  <c r="Q44" i="1" s="1"/>
  <c r="K44" i="1"/>
  <c r="R44" i="1" s="1"/>
  <c r="S44" i="1" s="1"/>
  <c r="L44" i="1"/>
  <c r="M44" i="1"/>
  <c r="N44" i="1"/>
  <c r="O44" i="1"/>
  <c r="P44" i="1"/>
  <c r="J45" i="1"/>
  <c r="Q45" i="1" s="1"/>
  <c r="K45" i="1"/>
  <c r="M45" i="1"/>
  <c r="N45" i="1"/>
  <c r="O45" i="1"/>
  <c r="P45" i="1"/>
  <c r="J46" i="1"/>
  <c r="K46" i="1"/>
  <c r="R46" i="1" s="1"/>
  <c r="S46" i="1" s="1"/>
  <c r="M46" i="1"/>
  <c r="N46" i="1"/>
  <c r="O46" i="1"/>
  <c r="P46" i="1"/>
  <c r="Q46" i="1"/>
  <c r="J47" i="1"/>
  <c r="K47" i="1"/>
  <c r="L47" i="1"/>
  <c r="M47" i="1"/>
  <c r="N47" i="1"/>
  <c r="O47" i="1"/>
  <c r="P47" i="1"/>
  <c r="Q47" i="1"/>
  <c r="R47" i="1"/>
  <c r="S47" i="1" s="1"/>
  <c r="J48" i="1"/>
  <c r="Q48" i="1" s="1"/>
  <c r="K48" i="1"/>
  <c r="M48" i="1"/>
  <c r="N48" i="1"/>
  <c r="O48" i="1"/>
  <c r="P48" i="1"/>
  <c r="J49" i="1"/>
  <c r="K49" i="1"/>
  <c r="M49" i="1"/>
  <c r="N49" i="1"/>
  <c r="O49" i="1"/>
  <c r="P49" i="1"/>
  <c r="Q49" i="1"/>
  <c r="R49" i="1"/>
  <c r="S49" i="1" s="1"/>
  <c r="J50" i="1"/>
  <c r="K50" i="1"/>
  <c r="R50" i="1" s="1"/>
  <c r="M50" i="1"/>
  <c r="N50" i="1"/>
  <c r="O50" i="1"/>
  <c r="P50" i="1"/>
  <c r="Q50" i="1"/>
  <c r="J51" i="1"/>
  <c r="K51" i="1"/>
  <c r="L51" i="1"/>
  <c r="M51" i="1"/>
  <c r="N51" i="1"/>
  <c r="O51" i="1"/>
  <c r="P51" i="1"/>
  <c r="Q51" i="1"/>
  <c r="R51" i="1"/>
  <c r="S51" i="1" s="1"/>
  <c r="J52" i="1"/>
  <c r="Q52" i="1" s="1"/>
  <c r="K52" i="1"/>
  <c r="L52" i="1" s="1"/>
  <c r="M52" i="1"/>
  <c r="N52" i="1"/>
  <c r="O52" i="1"/>
  <c r="P52" i="1"/>
  <c r="R52" i="1"/>
  <c r="S52" i="1" s="1"/>
  <c r="J53" i="1"/>
  <c r="K53" i="1"/>
  <c r="M53" i="1"/>
  <c r="N53" i="1"/>
  <c r="O53" i="1"/>
  <c r="P53" i="1"/>
  <c r="Q53" i="1"/>
  <c r="J54" i="1"/>
  <c r="K54" i="1"/>
  <c r="R54" i="1" s="1"/>
  <c r="L54" i="1"/>
  <c r="M54" i="1"/>
  <c r="N54" i="1"/>
  <c r="O54" i="1"/>
  <c r="P54" i="1"/>
  <c r="Q54" i="1"/>
  <c r="J55" i="1"/>
  <c r="Q55" i="1" s="1"/>
  <c r="K55" i="1"/>
  <c r="L55" i="1"/>
  <c r="M55" i="1"/>
  <c r="N55" i="1"/>
  <c r="O55" i="1"/>
  <c r="P55" i="1"/>
  <c r="R55" i="1"/>
  <c r="S55" i="1" s="1"/>
  <c r="J56" i="1"/>
  <c r="Q56" i="1" s="1"/>
  <c r="K56" i="1"/>
  <c r="L56" i="1" s="1"/>
  <c r="M56" i="1"/>
  <c r="N56" i="1"/>
  <c r="O56" i="1"/>
  <c r="P56" i="1"/>
  <c r="R56" i="1"/>
  <c r="S56" i="1" s="1"/>
  <c r="J57" i="1"/>
  <c r="K57" i="1"/>
  <c r="M57" i="1"/>
  <c r="N57" i="1"/>
  <c r="O57" i="1"/>
  <c r="P57" i="1"/>
  <c r="Q57" i="1"/>
  <c r="J58" i="1"/>
  <c r="K58" i="1"/>
  <c r="R58" i="1" s="1"/>
  <c r="S58" i="1" s="1"/>
  <c r="L58" i="1"/>
  <c r="M58" i="1"/>
  <c r="N58" i="1"/>
  <c r="O58" i="1"/>
  <c r="P58" i="1"/>
  <c r="Q58" i="1"/>
  <c r="J59" i="1"/>
  <c r="Q59" i="1" s="1"/>
  <c r="K59" i="1"/>
  <c r="L59" i="1"/>
  <c r="M59" i="1"/>
  <c r="N59" i="1"/>
  <c r="O59" i="1"/>
  <c r="P59" i="1"/>
  <c r="R59" i="1"/>
  <c r="S59" i="1" s="1"/>
  <c r="J60" i="1"/>
  <c r="Q60" i="1" s="1"/>
  <c r="K60" i="1"/>
  <c r="R60" i="1" s="1"/>
  <c r="S60" i="1" s="1"/>
  <c r="M60" i="1"/>
  <c r="N60" i="1"/>
  <c r="O60" i="1"/>
  <c r="P60" i="1"/>
  <c r="J61" i="1"/>
  <c r="Q61" i="1" s="1"/>
  <c r="K61" i="1"/>
  <c r="M61" i="1"/>
  <c r="N61" i="1"/>
  <c r="O61" i="1"/>
  <c r="P61" i="1"/>
  <c r="J62" i="1"/>
  <c r="K62" i="1"/>
  <c r="R62" i="1" s="1"/>
  <c r="S62" i="1" s="1"/>
  <c r="L62" i="1"/>
  <c r="M62" i="1"/>
  <c r="N62" i="1"/>
  <c r="O62" i="1"/>
  <c r="P62" i="1"/>
  <c r="Q62" i="1"/>
  <c r="J63" i="1"/>
  <c r="Q63" i="1" s="1"/>
  <c r="K63" i="1"/>
  <c r="L63" i="1"/>
  <c r="M63" i="1"/>
  <c r="N63" i="1"/>
  <c r="O63" i="1"/>
  <c r="P63" i="1"/>
  <c r="R63" i="1"/>
  <c r="S63" i="1" s="1"/>
  <c r="J64" i="1"/>
  <c r="Q64" i="1" s="1"/>
  <c r="K64" i="1"/>
  <c r="L64" i="1" s="1"/>
  <c r="M64" i="1"/>
  <c r="N64" i="1"/>
  <c r="O64" i="1"/>
  <c r="P64" i="1"/>
  <c r="J65" i="1"/>
  <c r="Q65" i="1" s="1"/>
  <c r="K65" i="1"/>
  <c r="M65" i="1"/>
  <c r="N65" i="1"/>
  <c r="O65" i="1"/>
  <c r="P65" i="1"/>
  <c r="R65" i="1"/>
  <c r="J66" i="1"/>
  <c r="K66" i="1"/>
  <c r="R66" i="1" s="1"/>
  <c r="L66" i="1"/>
  <c r="M66" i="1"/>
  <c r="N66" i="1"/>
  <c r="O66" i="1"/>
  <c r="P66" i="1"/>
  <c r="Q66" i="1"/>
  <c r="J67" i="1"/>
  <c r="Q67" i="1" s="1"/>
  <c r="K67" i="1"/>
  <c r="L67" i="1"/>
  <c r="M67" i="1"/>
  <c r="N67" i="1"/>
  <c r="O67" i="1"/>
  <c r="P67" i="1"/>
  <c r="R67" i="1"/>
  <c r="S67" i="1" s="1"/>
  <c r="J68" i="1"/>
  <c r="Q68" i="1" s="1"/>
  <c r="K68" i="1"/>
  <c r="L68" i="1" s="1"/>
  <c r="M68" i="1"/>
  <c r="N68" i="1"/>
  <c r="O68" i="1"/>
  <c r="P68" i="1"/>
  <c r="R68" i="1"/>
  <c r="S68" i="1" s="1"/>
  <c r="J69" i="1"/>
  <c r="K69" i="1"/>
  <c r="M69" i="1"/>
  <c r="N69" i="1"/>
  <c r="O69" i="1"/>
  <c r="P69" i="1"/>
  <c r="Q69" i="1"/>
  <c r="J70" i="1"/>
  <c r="K70" i="1"/>
  <c r="R70" i="1" s="1"/>
  <c r="L70" i="1"/>
  <c r="M70" i="1"/>
  <c r="N70" i="1"/>
  <c r="O70" i="1"/>
  <c r="P70" i="1"/>
  <c r="Q70" i="1"/>
  <c r="J71" i="1"/>
  <c r="Q71" i="1" s="1"/>
  <c r="K71" i="1"/>
  <c r="L71" i="1"/>
  <c r="M71" i="1"/>
  <c r="N71" i="1"/>
  <c r="O71" i="1"/>
  <c r="P71" i="1"/>
  <c r="R71" i="1"/>
  <c r="S71" i="1" s="1"/>
  <c r="J72" i="1"/>
  <c r="Q72" i="1" s="1"/>
  <c r="K72" i="1"/>
  <c r="L72" i="1" s="1"/>
  <c r="M72" i="1"/>
  <c r="N72" i="1"/>
  <c r="O72" i="1"/>
  <c r="P72" i="1"/>
  <c r="R72" i="1"/>
  <c r="S72" i="1" s="1"/>
  <c r="J73" i="1"/>
  <c r="K73" i="1"/>
  <c r="M73" i="1"/>
  <c r="N73" i="1"/>
  <c r="O73" i="1"/>
  <c r="P73" i="1"/>
  <c r="Q73" i="1"/>
  <c r="J74" i="1"/>
  <c r="K74" i="1"/>
  <c r="R74" i="1" s="1"/>
  <c r="S74" i="1" s="1"/>
  <c r="L74" i="1"/>
  <c r="M74" i="1"/>
  <c r="N74" i="1"/>
  <c r="O74" i="1"/>
  <c r="P74" i="1"/>
  <c r="Q74" i="1"/>
  <c r="J75" i="1"/>
  <c r="Q75" i="1" s="1"/>
  <c r="K75" i="1"/>
  <c r="L75" i="1"/>
  <c r="M75" i="1"/>
  <c r="N75" i="1"/>
  <c r="O75" i="1"/>
  <c r="P75" i="1"/>
  <c r="R75" i="1"/>
  <c r="S75" i="1" s="1"/>
  <c r="J76" i="1"/>
  <c r="Q76" i="1" s="1"/>
  <c r="K76" i="1"/>
  <c r="R76" i="1" s="1"/>
  <c r="S76" i="1" s="1"/>
  <c r="L76" i="1"/>
  <c r="M76" i="1"/>
  <c r="N76" i="1"/>
  <c r="O76" i="1"/>
  <c r="P76" i="1"/>
  <c r="J77" i="1"/>
  <c r="Q77" i="1" s="1"/>
  <c r="K77" i="1"/>
  <c r="M77" i="1"/>
  <c r="N77" i="1"/>
  <c r="O77" i="1"/>
  <c r="P77" i="1"/>
  <c r="J78" i="1"/>
  <c r="K78" i="1"/>
  <c r="L78" i="1"/>
  <c r="M78" i="1"/>
  <c r="N78" i="1"/>
  <c r="O78" i="1"/>
  <c r="P78" i="1"/>
  <c r="Q78" i="1"/>
  <c r="R78" i="1"/>
  <c r="S78" i="1" s="1"/>
  <c r="J79" i="1"/>
  <c r="Q79" i="1" s="1"/>
  <c r="K79" i="1"/>
  <c r="L79" i="1"/>
  <c r="M79" i="1"/>
  <c r="N79" i="1"/>
  <c r="O79" i="1"/>
  <c r="P79" i="1"/>
  <c r="R79" i="1"/>
  <c r="S79" i="1" s="1"/>
  <c r="J80" i="1"/>
  <c r="K80" i="1"/>
  <c r="M80" i="1"/>
  <c r="N80" i="1"/>
  <c r="O80" i="1"/>
  <c r="P80" i="1"/>
  <c r="R80" i="1"/>
  <c r="J81" i="1"/>
  <c r="K81" i="1"/>
  <c r="L81" i="1" s="1"/>
  <c r="M81" i="1"/>
  <c r="N81" i="1"/>
  <c r="O81" i="1"/>
  <c r="P81" i="1"/>
  <c r="Q81" i="1"/>
  <c r="R81" i="1"/>
  <c r="S81" i="1" s="1"/>
  <c r="J82" i="1"/>
  <c r="K82" i="1"/>
  <c r="L82" i="1"/>
  <c r="M82" i="1"/>
  <c r="N82" i="1"/>
  <c r="O82" i="1"/>
  <c r="P82" i="1"/>
  <c r="Q82" i="1"/>
  <c r="R82" i="1"/>
  <c r="S82" i="1" s="1"/>
  <c r="J83" i="1"/>
  <c r="Q83" i="1" s="1"/>
  <c r="K83" i="1"/>
  <c r="L83" i="1"/>
  <c r="M83" i="1"/>
  <c r="N83" i="1"/>
  <c r="O83" i="1"/>
  <c r="P83" i="1"/>
  <c r="R83" i="1"/>
  <c r="S83" i="1" s="1"/>
  <c r="J84" i="1"/>
  <c r="Q84" i="1" s="1"/>
  <c r="K84" i="1"/>
  <c r="L84" i="1" s="1"/>
  <c r="M84" i="1"/>
  <c r="N84" i="1"/>
  <c r="O84" i="1"/>
  <c r="P84" i="1"/>
  <c r="R84" i="1"/>
  <c r="S84" i="1" s="1"/>
  <c r="J85" i="1"/>
  <c r="K85" i="1"/>
  <c r="M85" i="1"/>
  <c r="N85" i="1"/>
  <c r="O85" i="1"/>
  <c r="P85" i="1"/>
  <c r="Q85" i="1"/>
  <c r="S85" i="1" s="1"/>
  <c r="R85" i="1"/>
  <c r="J86" i="1"/>
  <c r="K86" i="1"/>
  <c r="L86" i="1"/>
  <c r="M86" i="1"/>
  <c r="N86" i="1"/>
  <c r="O86" i="1"/>
  <c r="P86" i="1"/>
  <c r="Q86" i="1"/>
  <c r="R86" i="1"/>
  <c r="J87" i="1"/>
  <c r="Q87" i="1" s="1"/>
  <c r="K87" i="1"/>
  <c r="L87" i="1"/>
  <c r="M87" i="1"/>
  <c r="N87" i="1"/>
  <c r="O87" i="1"/>
  <c r="P87" i="1"/>
  <c r="R87" i="1"/>
  <c r="J88" i="1"/>
  <c r="Q88" i="1" s="1"/>
  <c r="K88" i="1"/>
  <c r="R88" i="1" s="1"/>
  <c r="S88" i="1" s="1"/>
  <c r="L88" i="1"/>
  <c r="M88" i="1"/>
  <c r="N88" i="1"/>
  <c r="O88" i="1"/>
  <c r="P88" i="1"/>
  <c r="J89" i="1"/>
  <c r="Q89" i="1" s="1"/>
  <c r="K89" i="1"/>
  <c r="L89" i="1" s="1"/>
  <c r="M89" i="1"/>
  <c r="N89" i="1"/>
  <c r="O89" i="1"/>
  <c r="P89" i="1"/>
  <c r="R89" i="1"/>
  <c r="S89" i="1" s="1"/>
  <c r="J90" i="1"/>
  <c r="K90" i="1"/>
  <c r="L90" i="1"/>
  <c r="M90" i="1"/>
  <c r="N90" i="1"/>
  <c r="O90" i="1"/>
  <c r="P90" i="1"/>
  <c r="Q90" i="1"/>
  <c r="R90" i="1"/>
  <c r="J91" i="1"/>
  <c r="Q91" i="1" s="1"/>
  <c r="K91" i="1"/>
  <c r="L91" i="1"/>
  <c r="M91" i="1"/>
  <c r="N91" i="1"/>
  <c r="O91" i="1"/>
  <c r="P91" i="1"/>
  <c r="R91" i="1"/>
  <c r="S91" i="1" s="1"/>
  <c r="J92" i="1"/>
  <c r="Q92" i="1" s="1"/>
  <c r="K92" i="1"/>
  <c r="L92" i="1" s="1"/>
  <c r="M92" i="1"/>
  <c r="N92" i="1"/>
  <c r="O92" i="1"/>
  <c r="P92" i="1"/>
  <c r="R92" i="1"/>
  <c r="S92" i="1" s="1"/>
  <c r="J93" i="1"/>
  <c r="Q93" i="1" s="1"/>
  <c r="K93" i="1"/>
  <c r="M93" i="1"/>
  <c r="N93" i="1"/>
  <c r="O93" i="1"/>
  <c r="P93" i="1"/>
  <c r="R93" i="1"/>
  <c r="S93" i="1" s="1"/>
  <c r="J94" i="1"/>
  <c r="Q94" i="1" s="1"/>
  <c r="K94" i="1"/>
  <c r="L94" i="1"/>
  <c r="M94" i="1"/>
  <c r="N94" i="1"/>
  <c r="O94" i="1"/>
  <c r="P94" i="1"/>
  <c r="R94" i="1"/>
  <c r="J95" i="1"/>
  <c r="Q95" i="1" s="1"/>
  <c r="K95" i="1"/>
  <c r="L95" i="1"/>
  <c r="M95" i="1"/>
  <c r="N95" i="1"/>
  <c r="O95" i="1"/>
  <c r="P95" i="1"/>
  <c r="R95" i="1"/>
  <c r="S95" i="1" s="1"/>
  <c r="J96" i="1"/>
  <c r="Q96" i="1" s="1"/>
  <c r="K96" i="1"/>
  <c r="R96" i="1" s="1"/>
  <c r="S96" i="1" s="1"/>
  <c r="L96" i="1"/>
  <c r="M96" i="1"/>
  <c r="N96" i="1"/>
  <c r="O96" i="1"/>
  <c r="P96" i="1"/>
  <c r="J97" i="1"/>
  <c r="Q97" i="1" s="1"/>
  <c r="S97" i="1" s="1"/>
  <c r="K97" i="1"/>
  <c r="L97" i="1" s="1"/>
  <c r="M97" i="1"/>
  <c r="N97" i="1"/>
  <c r="O97" i="1"/>
  <c r="P97" i="1"/>
  <c r="R97" i="1"/>
  <c r="J98" i="1"/>
  <c r="L98" i="1" s="1"/>
  <c r="K98" i="1"/>
  <c r="M98" i="1"/>
  <c r="N98" i="1"/>
  <c r="O98" i="1"/>
  <c r="P98" i="1"/>
  <c r="Q98" i="1"/>
  <c r="R98" i="1"/>
  <c r="S98" i="1" s="1"/>
  <c r="J99" i="1"/>
  <c r="K99" i="1"/>
  <c r="L99" i="1"/>
  <c r="M99" i="1"/>
  <c r="N99" i="1"/>
  <c r="O99" i="1"/>
  <c r="P99" i="1"/>
  <c r="Q99" i="1"/>
  <c r="R99" i="1"/>
  <c r="J100" i="1"/>
  <c r="Q100" i="1" s="1"/>
  <c r="K100" i="1"/>
  <c r="R100" i="1" s="1"/>
  <c r="S100" i="1" s="1"/>
  <c r="M100" i="1"/>
  <c r="N100" i="1"/>
  <c r="O100" i="1"/>
  <c r="P100" i="1"/>
  <c r="J101" i="1"/>
  <c r="K101" i="1"/>
  <c r="R101" i="1" s="1"/>
  <c r="S101" i="1" s="1"/>
  <c r="M101" i="1"/>
  <c r="N101" i="1"/>
  <c r="O101" i="1"/>
  <c r="P101" i="1"/>
  <c r="Q101" i="1"/>
  <c r="J102" i="1"/>
  <c r="K102" i="1"/>
  <c r="R102" i="1" s="1"/>
  <c r="S102" i="1" s="1"/>
  <c r="M102" i="1"/>
  <c r="N102" i="1"/>
  <c r="O102" i="1"/>
  <c r="P102" i="1"/>
  <c r="Q102" i="1"/>
  <c r="J103" i="1"/>
  <c r="L103" i="1" s="1"/>
  <c r="K103" i="1"/>
  <c r="M103" i="1"/>
  <c r="N103" i="1"/>
  <c r="O103" i="1"/>
  <c r="P103" i="1"/>
  <c r="R103" i="1"/>
  <c r="J104" i="1"/>
  <c r="K104" i="1"/>
  <c r="M104" i="1"/>
  <c r="N104" i="1"/>
  <c r="O104" i="1"/>
  <c r="P104" i="1"/>
  <c r="R104" i="1"/>
  <c r="J105" i="1"/>
  <c r="K105" i="1"/>
  <c r="R105" i="1" s="1"/>
  <c r="M105" i="1"/>
  <c r="N105" i="1"/>
  <c r="O105" i="1"/>
  <c r="P105" i="1"/>
  <c r="Q105" i="1"/>
  <c r="J106" i="1"/>
  <c r="K106" i="1"/>
  <c r="R106" i="1" s="1"/>
  <c r="S106" i="1" s="1"/>
  <c r="M106" i="1"/>
  <c r="N106" i="1"/>
  <c r="O106" i="1"/>
  <c r="P106" i="1"/>
  <c r="Q106" i="1"/>
  <c r="J107" i="1"/>
  <c r="K107" i="1"/>
  <c r="L107" i="1"/>
  <c r="M107" i="1"/>
  <c r="N107" i="1"/>
  <c r="O107" i="1"/>
  <c r="P107" i="1"/>
  <c r="Q107" i="1"/>
  <c r="R107" i="1"/>
  <c r="J108" i="1"/>
  <c r="Q108" i="1" s="1"/>
  <c r="K108" i="1"/>
  <c r="R108" i="1" s="1"/>
  <c r="S108" i="1" s="1"/>
  <c r="M108" i="1"/>
  <c r="N108" i="1"/>
  <c r="O108" i="1"/>
  <c r="P108" i="1"/>
  <c r="J109" i="1"/>
  <c r="Q109" i="1" s="1"/>
  <c r="K109" i="1"/>
  <c r="L109" i="1" s="1"/>
  <c r="M109" i="1"/>
  <c r="N109" i="1"/>
  <c r="O109" i="1"/>
  <c r="P109" i="1"/>
  <c r="J110" i="1"/>
  <c r="K110" i="1"/>
  <c r="R110" i="1" s="1"/>
  <c r="M110" i="1"/>
  <c r="N110" i="1"/>
  <c r="O110" i="1"/>
  <c r="P110" i="1"/>
  <c r="Q110" i="1"/>
  <c r="J111" i="1"/>
  <c r="K111" i="1"/>
  <c r="L111" i="1"/>
  <c r="M111" i="1"/>
  <c r="N111" i="1"/>
  <c r="O111" i="1"/>
  <c r="P111" i="1"/>
  <c r="Q111" i="1"/>
  <c r="R111" i="1"/>
  <c r="J112" i="1"/>
  <c r="Q112" i="1" s="1"/>
  <c r="K112" i="1"/>
  <c r="R112" i="1" s="1"/>
  <c r="S112" i="1" s="1"/>
  <c r="L112" i="1"/>
  <c r="M112" i="1"/>
  <c r="N112" i="1"/>
  <c r="O112" i="1"/>
  <c r="P112" i="1"/>
  <c r="J113" i="1"/>
  <c r="K113" i="1"/>
  <c r="R113" i="1" s="1"/>
  <c r="S113" i="1" s="1"/>
  <c r="M113" i="1"/>
  <c r="N113" i="1"/>
  <c r="O113" i="1"/>
  <c r="P113" i="1"/>
  <c r="Q113" i="1"/>
  <c r="J114" i="1"/>
  <c r="Q114" i="1" s="1"/>
  <c r="S114" i="1" s="1"/>
  <c r="K114" i="1"/>
  <c r="M114" i="1"/>
  <c r="N114" i="1"/>
  <c r="O114" i="1"/>
  <c r="P114" i="1"/>
  <c r="R114" i="1"/>
  <c r="J115" i="1"/>
  <c r="K115" i="1"/>
  <c r="L115" i="1"/>
  <c r="M115" i="1"/>
  <c r="N115" i="1"/>
  <c r="O115" i="1"/>
  <c r="P115" i="1"/>
  <c r="Q115" i="1"/>
  <c r="R115" i="1"/>
  <c r="J116" i="1"/>
  <c r="Q116" i="1" s="1"/>
  <c r="K116" i="1"/>
  <c r="R116" i="1" s="1"/>
  <c r="S116" i="1" s="1"/>
  <c r="M116" i="1"/>
  <c r="N116" i="1"/>
  <c r="O116" i="1"/>
  <c r="P116" i="1"/>
  <c r="J117" i="1"/>
  <c r="K117" i="1"/>
  <c r="R117" i="1" s="1"/>
  <c r="S117" i="1" s="1"/>
  <c r="M117" i="1"/>
  <c r="N117" i="1"/>
  <c r="O117" i="1"/>
  <c r="P117" i="1"/>
  <c r="Q117" i="1"/>
  <c r="J118" i="1"/>
  <c r="K118" i="1"/>
  <c r="R118" i="1" s="1"/>
  <c r="S118" i="1" s="1"/>
  <c r="M118" i="1"/>
  <c r="N118" i="1"/>
  <c r="O118" i="1"/>
  <c r="P118" i="1"/>
  <c r="Q118" i="1"/>
  <c r="J119" i="1"/>
  <c r="L119" i="1" s="1"/>
  <c r="K119" i="1"/>
  <c r="M119" i="1"/>
  <c r="N119" i="1"/>
  <c r="O119" i="1"/>
  <c r="P119" i="1"/>
  <c r="R119" i="1"/>
  <c r="J120" i="1"/>
  <c r="K120" i="1"/>
  <c r="M120" i="1"/>
  <c r="N120" i="1"/>
  <c r="O120" i="1"/>
  <c r="P120" i="1"/>
  <c r="R120" i="1"/>
  <c r="J121" i="1"/>
  <c r="K121" i="1"/>
  <c r="R121" i="1" s="1"/>
  <c r="M121" i="1"/>
  <c r="N121" i="1"/>
  <c r="O121" i="1"/>
  <c r="P121" i="1"/>
  <c r="Q121" i="1"/>
  <c r="J122" i="1"/>
  <c r="K122" i="1"/>
  <c r="R122" i="1" s="1"/>
  <c r="S122" i="1" s="1"/>
  <c r="M122" i="1"/>
  <c r="N122" i="1"/>
  <c r="O122" i="1"/>
  <c r="P122" i="1"/>
  <c r="Q122" i="1"/>
  <c r="J123" i="1"/>
  <c r="K123" i="1"/>
  <c r="L123" i="1"/>
  <c r="M123" i="1"/>
  <c r="N123" i="1"/>
  <c r="O123" i="1"/>
  <c r="P123" i="1"/>
  <c r="Q123" i="1"/>
  <c r="R123" i="1"/>
  <c r="J124" i="1"/>
  <c r="Q124" i="1" s="1"/>
  <c r="K124" i="1"/>
  <c r="R124" i="1" s="1"/>
  <c r="S124" i="1" s="1"/>
  <c r="M124" i="1"/>
  <c r="N124" i="1"/>
  <c r="O124" i="1"/>
  <c r="P124" i="1"/>
  <c r="J125" i="1"/>
  <c r="Q125" i="1" s="1"/>
  <c r="K125" i="1"/>
  <c r="L125" i="1" s="1"/>
  <c r="M125" i="1"/>
  <c r="N125" i="1"/>
  <c r="O125" i="1"/>
  <c r="P125" i="1"/>
  <c r="J126" i="1"/>
  <c r="K126" i="1"/>
  <c r="R126" i="1" s="1"/>
  <c r="M126" i="1"/>
  <c r="N126" i="1"/>
  <c r="O126" i="1"/>
  <c r="P126" i="1"/>
  <c r="Q126" i="1"/>
  <c r="J127" i="1"/>
  <c r="K127" i="1"/>
  <c r="L127" i="1"/>
  <c r="M127" i="1"/>
  <c r="N127" i="1"/>
  <c r="O127" i="1"/>
  <c r="P127" i="1"/>
  <c r="Q127" i="1"/>
  <c r="R127" i="1"/>
  <c r="J128" i="1"/>
  <c r="Q128" i="1" s="1"/>
  <c r="K128" i="1"/>
  <c r="R128" i="1" s="1"/>
  <c r="S128" i="1" s="1"/>
  <c r="L128" i="1"/>
  <c r="M128" i="1"/>
  <c r="N128" i="1"/>
  <c r="O128" i="1"/>
  <c r="P128" i="1"/>
  <c r="J129" i="1"/>
  <c r="K129" i="1"/>
  <c r="R129" i="1" s="1"/>
  <c r="S129" i="1" s="1"/>
  <c r="M129" i="1"/>
  <c r="N129" i="1"/>
  <c r="O129" i="1"/>
  <c r="P129" i="1"/>
  <c r="Q129" i="1"/>
  <c r="J130" i="1"/>
  <c r="Q130" i="1" s="1"/>
  <c r="S130" i="1" s="1"/>
  <c r="K130" i="1"/>
  <c r="M130" i="1"/>
  <c r="N130" i="1"/>
  <c r="O130" i="1"/>
  <c r="P130" i="1"/>
  <c r="R130" i="1"/>
  <c r="J131" i="1"/>
  <c r="K131" i="1"/>
  <c r="L131" i="1"/>
  <c r="M131" i="1"/>
  <c r="N131" i="1"/>
  <c r="O131" i="1"/>
  <c r="P131" i="1"/>
  <c r="Q131" i="1"/>
  <c r="R131" i="1"/>
  <c r="J132" i="1"/>
  <c r="Q132" i="1" s="1"/>
  <c r="K132" i="1"/>
  <c r="R132" i="1" s="1"/>
  <c r="S132" i="1" s="1"/>
  <c r="M132" i="1"/>
  <c r="N132" i="1"/>
  <c r="O132" i="1"/>
  <c r="P132" i="1"/>
  <c r="J133" i="1"/>
  <c r="K133" i="1"/>
  <c r="R133" i="1" s="1"/>
  <c r="S133" i="1" s="1"/>
  <c r="M133" i="1"/>
  <c r="N133" i="1"/>
  <c r="O133" i="1"/>
  <c r="P133" i="1"/>
  <c r="Q133" i="1"/>
  <c r="J134" i="1"/>
  <c r="K134" i="1"/>
  <c r="R134" i="1" s="1"/>
  <c r="S134" i="1" s="1"/>
  <c r="M134" i="1"/>
  <c r="N134" i="1"/>
  <c r="O134" i="1"/>
  <c r="P134" i="1"/>
  <c r="Q134" i="1"/>
  <c r="J135" i="1"/>
  <c r="L135" i="1" s="1"/>
  <c r="K135" i="1"/>
  <c r="M135" i="1"/>
  <c r="N135" i="1"/>
  <c r="O135" i="1"/>
  <c r="P135" i="1"/>
  <c r="R135" i="1"/>
  <c r="J136" i="1"/>
  <c r="K136" i="1"/>
  <c r="M136" i="1"/>
  <c r="N136" i="1"/>
  <c r="O136" i="1"/>
  <c r="P136" i="1"/>
  <c r="R136" i="1"/>
  <c r="J137" i="1"/>
  <c r="K137" i="1"/>
  <c r="R137" i="1" s="1"/>
  <c r="M137" i="1"/>
  <c r="N137" i="1"/>
  <c r="O137" i="1"/>
  <c r="P137" i="1"/>
  <c r="Q137" i="1"/>
  <c r="J138" i="1"/>
  <c r="K138" i="1"/>
  <c r="R138" i="1" s="1"/>
  <c r="S138" i="1" s="1"/>
  <c r="M138" i="1"/>
  <c r="N138" i="1"/>
  <c r="O138" i="1"/>
  <c r="P138" i="1"/>
  <c r="Q138" i="1"/>
  <c r="J139" i="1"/>
  <c r="K139" i="1"/>
  <c r="L139" i="1"/>
  <c r="M139" i="1"/>
  <c r="N139" i="1"/>
  <c r="O139" i="1"/>
  <c r="P139" i="1"/>
  <c r="Q139" i="1"/>
  <c r="R139" i="1"/>
  <c r="J140" i="1"/>
  <c r="Q140" i="1" s="1"/>
  <c r="K140" i="1"/>
  <c r="R140" i="1" s="1"/>
  <c r="S140" i="1" s="1"/>
  <c r="M140" i="1"/>
  <c r="N140" i="1"/>
  <c r="O140" i="1"/>
  <c r="P140" i="1"/>
  <c r="J141" i="1"/>
  <c r="Q141" i="1" s="1"/>
  <c r="K141" i="1"/>
  <c r="L141" i="1" s="1"/>
  <c r="M141" i="1"/>
  <c r="N141" i="1"/>
  <c r="O141" i="1"/>
  <c r="P141" i="1"/>
  <c r="J142" i="1"/>
  <c r="K142" i="1"/>
  <c r="R142" i="1" s="1"/>
  <c r="M142" i="1"/>
  <c r="N142" i="1"/>
  <c r="O142" i="1"/>
  <c r="P142" i="1"/>
  <c r="Q142" i="1"/>
  <c r="J143" i="1"/>
  <c r="K143" i="1"/>
  <c r="L143" i="1"/>
  <c r="M143" i="1"/>
  <c r="N143" i="1"/>
  <c r="O143" i="1"/>
  <c r="P143" i="1"/>
  <c r="Q143" i="1"/>
  <c r="R143" i="1"/>
  <c r="J144" i="1"/>
  <c r="Q144" i="1" s="1"/>
  <c r="K144" i="1"/>
  <c r="R144" i="1" s="1"/>
  <c r="S144" i="1" s="1"/>
  <c r="L144" i="1"/>
  <c r="M144" i="1"/>
  <c r="N144" i="1"/>
  <c r="O144" i="1"/>
  <c r="P144" i="1"/>
  <c r="J145" i="1"/>
  <c r="K145" i="1"/>
  <c r="R145" i="1" s="1"/>
  <c r="S145" i="1" s="1"/>
  <c r="M145" i="1"/>
  <c r="N145" i="1"/>
  <c r="O145" i="1"/>
  <c r="P145" i="1"/>
  <c r="Q145" i="1"/>
  <c r="J146" i="1"/>
  <c r="Q146" i="1" s="1"/>
  <c r="S146" i="1" s="1"/>
  <c r="K146" i="1"/>
  <c r="M146" i="1"/>
  <c r="N146" i="1"/>
  <c r="O146" i="1"/>
  <c r="P146" i="1"/>
  <c r="R146" i="1"/>
  <c r="J147" i="1"/>
  <c r="K147" i="1"/>
  <c r="L147" i="1"/>
  <c r="M147" i="1"/>
  <c r="N147" i="1"/>
  <c r="O147" i="1"/>
  <c r="P147" i="1"/>
  <c r="Q147" i="1"/>
  <c r="R147" i="1"/>
  <c r="J148" i="1"/>
  <c r="Q148" i="1" s="1"/>
  <c r="K148" i="1"/>
  <c r="R148" i="1" s="1"/>
  <c r="S148" i="1" s="1"/>
  <c r="M148" i="1"/>
  <c r="N148" i="1"/>
  <c r="O148" i="1"/>
  <c r="P148" i="1"/>
  <c r="J149" i="1"/>
  <c r="K149" i="1"/>
  <c r="R149" i="1" s="1"/>
  <c r="S149" i="1" s="1"/>
  <c r="M149" i="1"/>
  <c r="N149" i="1"/>
  <c r="O149" i="1"/>
  <c r="P149" i="1"/>
  <c r="Q149" i="1"/>
  <c r="J150" i="1"/>
  <c r="K150" i="1"/>
  <c r="R150" i="1" s="1"/>
  <c r="S150" i="1" s="1"/>
  <c r="M150" i="1"/>
  <c r="N150" i="1"/>
  <c r="O150" i="1"/>
  <c r="P150" i="1"/>
  <c r="Q150" i="1"/>
  <c r="J151" i="1"/>
  <c r="L151" i="1" s="1"/>
  <c r="K151" i="1"/>
  <c r="M151" i="1"/>
  <c r="N151" i="1"/>
  <c r="O151" i="1"/>
  <c r="P151" i="1"/>
  <c r="R151" i="1"/>
  <c r="J152" i="1"/>
  <c r="K152" i="1"/>
  <c r="M152" i="1"/>
  <c r="N152" i="1"/>
  <c r="O152" i="1"/>
  <c r="P152" i="1"/>
  <c r="R152" i="1"/>
  <c r="J153" i="1"/>
  <c r="K153" i="1"/>
  <c r="R153" i="1" s="1"/>
  <c r="M153" i="1"/>
  <c r="N153" i="1"/>
  <c r="O153" i="1"/>
  <c r="P153" i="1"/>
  <c r="Q153" i="1"/>
  <c r="J154" i="1"/>
  <c r="K154" i="1"/>
  <c r="R154" i="1" s="1"/>
  <c r="S154" i="1" s="1"/>
  <c r="M154" i="1"/>
  <c r="N154" i="1"/>
  <c r="O154" i="1"/>
  <c r="P154" i="1"/>
  <c r="Q154" i="1"/>
  <c r="J155" i="1"/>
  <c r="K155" i="1"/>
  <c r="L155" i="1"/>
  <c r="M155" i="1"/>
  <c r="N155" i="1"/>
  <c r="O155" i="1"/>
  <c r="P155" i="1"/>
  <c r="Q155" i="1"/>
  <c r="R155" i="1"/>
  <c r="J156" i="1"/>
  <c r="Q156" i="1" s="1"/>
  <c r="K156" i="1"/>
  <c r="R156" i="1" s="1"/>
  <c r="S156" i="1" s="1"/>
  <c r="M156" i="1"/>
  <c r="N156" i="1"/>
  <c r="O156" i="1"/>
  <c r="P156" i="1"/>
  <c r="J157" i="1"/>
  <c r="Q157" i="1" s="1"/>
  <c r="K157" i="1"/>
  <c r="L157" i="1" s="1"/>
  <c r="M157" i="1"/>
  <c r="N157" i="1"/>
  <c r="O157" i="1"/>
  <c r="P157" i="1"/>
  <c r="J158" i="1"/>
  <c r="K158" i="1"/>
  <c r="R158" i="1" s="1"/>
  <c r="M158" i="1"/>
  <c r="N158" i="1"/>
  <c r="O158" i="1"/>
  <c r="P158" i="1"/>
  <c r="Q158" i="1"/>
  <c r="J159" i="1"/>
  <c r="K159" i="1"/>
  <c r="L159" i="1"/>
  <c r="M159" i="1"/>
  <c r="N159" i="1"/>
  <c r="O159" i="1"/>
  <c r="P159" i="1"/>
  <c r="Q159" i="1"/>
  <c r="R159" i="1"/>
  <c r="J160" i="1"/>
  <c r="Q160" i="1" s="1"/>
  <c r="K160" i="1"/>
  <c r="R160" i="1" s="1"/>
  <c r="S160" i="1" s="1"/>
  <c r="L160" i="1"/>
  <c r="M160" i="1"/>
  <c r="N160" i="1"/>
  <c r="O160" i="1"/>
  <c r="P160" i="1"/>
  <c r="J161" i="1"/>
  <c r="K161" i="1"/>
  <c r="R161" i="1" s="1"/>
  <c r="S161" i="1" s="1"/>
  <c r="M161" i="1"/>
  <c r="N161" i="1"/>
  <c r="O161" i="1"/>
  <c r="P161" i="1"/>
  <c r="Q161" i="1"/>
  <c r="J162" i="1"/>
  <c r="Q162" i="1" s="1"/>
  <c r="S162" i="1" s="1"/>
  <c r="K162" i="1"/>
  <c r="M162" i="1"/>
  <c r="N162" i="1"/>
  <c r="O162" i="1"/>
  <c r="P162" i="1"/>
  <c r="R162" i="1"/>
  <c r="J163" i="1"/>
  <c r="K163" i="1"/>
  <c r="L163" i="1"/>
  <c r="M163" i="1"/>
  <c r="N163" i="1"/>
  <c r="O163" i="1"/>
  <c r="P163" i="1"/>
  <c r="Q163" i="1"/>
  <c r="R163" i="1"/>
  <c r="J164" i="1"/>
  <c r="Q164" i="1" s="1"/>
  <c r="K164" i="1"/>
  <c r="R164" i="1" s="1"/>
  <c r="S164" i="1" s="1"/>
  <c r="M164" i="1"/>
  <c r="N164" i="1"/>
  <c r="O164" i="1"/>
  <c r="P164" i="1"/>
  <c r="J165" i="1"/>
  <c r="K165" i="1"/>
  <c r="R165" i="1" s="1"/>
  <c r="S165" i="1" s="1"/>
  <c r="M165" i="1"/>
  <c r="N165" i="1"/>
  <c r="O165" i="1"/>
  <c r="P165" i="1"/>
  <c r="Q165" i="1"/>
  <c r="J166" i="1"/>
  <c r="K166" i="1"/>
  <c r="R166" i="1" s="1"/>
  <c r="S166" i="1" s="1"/>
  <c r="M166" i="1"/>
  <c r="N166" i="1"/>
  <c r="O166" i="1"/>
  <c r="P166" i="1"/>
  <c r="Q166" i="1"/>
  <c r="J167" i="1"/>
  <c r="L167" i="1" s="1"/>
  <c r="K167" i="1"/>
  <c r="M167" i="1"/>
  <c r="N167" i="1"/>
  <c r="O167" i="1"/>
  <c r="P167" i="1"/>
  <c r="R167" i="1"/>
  <c r="J168" i="1"/>
  <c r="K168" i="1"/>
  <c r="M168" i="1"/>
  <c r="N168" i="1"/>
  <c r="O168" i="1"/>
  <c r="P168" i="1"/>
  <c r="R168" i="1"/>
  <c r="J169" i="1"/>
  <c r="K169" i="1"/>
  <c r="R169" i="1" s="1"/>
  <c r="M169" i="1"/>
  <c r="N169" i="1"/>
  <c r="O169" i="1"/>
  <c r="P169" i="1"/>
  <c r="Q169" i="1"/>
  <c r="J170" i="1"/>
  <c r="K170" i="1"/>
  <c r="R170" i="1" s="1"/>
  <c r="S170" i="1" s="1"/>
  <c r="M170" i="1"/>
  <c r="N170" i="1"/>
  <c r="O170" i="1"/>
  <c r="P170" i="1"/>
  <c r="Q170" i="1"/>
  <c r="J171" i="1"/>
  <c r="K171" i="1"/>
  <c r="L171" i="1"/>
  <c r="M171" i="1"/>
  <c r="N171" i="1"/>
  <c r="O171" i="1"/>
  <c r="P171" i="1"/>
  <c r="Q171" i="1"/>
  <c r="R171" i="1"/>
  <c r="J172" i="1"/>
  <c r="Q172" i="1" s="1"/>
  <c r="K172" i="1"/>
  <c r="L172" i="1" s="1"/>
  <c r="M172" i="1"/>
  <c r="N172" i="1"/>
  <c r="O172" i="1"/>
  <c r="P172" i="1"/>
  <c r="J173" i="1"/>
  <c r="L173" i="1" s="1"/>
  <c r="K173" i="1"/>
  <c r="M173" i="1"/>
  <c r="N173" i="1"/>
  <c r="O173" i="1"/>
  <c r="P173" i="1"/>
  <c r="R173" i="1"/>
  <c r="J174" i="1"/>
  <c r="Q174" i="1" s="1"/>
  <c r="K174" i="1"/>
  <c r="M174" i="1"/>
  <c r="N174" i="1"/>
  <c r="O174" i="1"/>
  <c r="P174" i="1"/>
  <c r="R174" i="1"/>
  <c r="J175" i="1"/>
  <c r="Q175" i="1" s="1"/>
  <c r="K175" i="1"/>
  <c r="L175" i="1"/>
  <c r="M175" i="1"/>
  <c r="N175" i="1"/>
  <c r="O175" i="1"/>
  <c r="P175" i="1"/>
  <c r="R175" i="1"/>
  <c r="J176" i="1"/>
  <c r="Q176" i="1" s="1"/>
  <c r="K176" i="1"/>
  <c r="L176" i="1" s="1"/>
  <c r="M176" i="1"/>
  <c r="N176" i="1"/>
  <c r="O176" i="1"/>
  <c r="P176" i="1"/>
  <c r="J177" i="1"/>
  <c r="L177" i="1" s="1"/>
  <c r="K177" i="1"/>
  <c r="M177" i="1"/>
  <c r="N177" i="1"/>
  <c r="O177" i="1"/>
  <c r="P177" i="1"/>
  <c r="R177" i="1"/>
  <c r="J178" i="1"/>
  <c r="Q178" i="1" s="1"/>
  <c r="K178" i="1"/>
  <c r="M178" i="1"/>
  <c r="N178" i="1"/>
  <c r="O178" i="1"/>
  <c r="P178" i="1"/>
  <c r="R178" i="1"/>
  <c r="J179" i="1"/>
  <c r="Q179" i="1" s="1"/>
  <c r="K179" i="1"/>
  <c r="L179" i="1"/>
  <c r="M179" i="1"/>
  <c r="N179" i="1"/>
  <c r="O179" i="1"/>
  <c r="P179" i="1"/>
  <c r="R179" i="1"/>
  <c r="J180" i="1"/>
  <c r="Q180" i="1" s="1"/>
  <c r="K180" i="1"/>
  <c r="L180" i="1" s="1"/>
  <c r="M180" i="1"/>
  <c r="N180" i="1"/>
  <c r="O180" i="1"/>
  <c r="P180" i="1"/>
  <c r="J181" i="1"/>
  <c r="L181" i="1" s="1"/>
  <c r="K181" i="1"/>
  <c r="M181" i="1"/>
  <c r="N181" i="1"/>
  <c r="O181" i="1"/>
  <c r="P181" i="1"/>
  <c r="R181" i="1"/>
  <c r="J182" i="1"/>
  <c r="Q182" i="1" s="1"/>
  <c r="K182" i="1"/>
  <c r="M182" i="1"/>
  <c r="N182" i="1"/>
  <c r="O182" i="1"/>
  <c r="P182" i="1"/>
  <c r="R182" i="1"/>
  <c r="J183" i="1"/>
  <c r="Q183" i="1" s="1"/>
  <c r="K183" i="1"/>
  <c r="L183" i="1"/>
  <c r="M183" i="1"/>
  <c r="N183" i="1"/>
  <c r="O183" i="1"/>
  <c r="P183" i="1"/>
  <c r="R183" i="1"/>
  <c r="J184" i="1"/>
  <c r="Q184" i="1" s="1"/>
  <c r="K184" i="1"/>
  <c r="L184" i="1" s="1"/>
  <c r="M184" i="1"/>
  <c r="N184" i="1"/>
  <c r="O184" i="1"/>
  <c r="P184" i="1"/>
  <c r="J185" i="1"/>
  <c r="L185" i="1" s="1"/>
  <c r="K185" i="1"/>
  <c r="M185" i="1"/>
  <c r="N185" i="1"/>
  <c r="O185" i="1"/>
  <c r="P185" i="1"/>
  <c r="R185" i="1"/>
  <c r="J186" i="1"/>
  <c r="Q186" i="1" s="1"/>
  <c r="K186" i="1"/>
  <c r="M186" i="1"/>
  <c r="N186" i="1"/>
  <c r="O186" i="1"/>
  <c r="P186" i="1"/>
  <c r="R186" i="1"/>
  <c r="J187" i="1"/>
  <c r="Q187" i="1" s="1"/>
  <c r="K187" i="1"/>
  <c r="L187" i="1"/>
  <c r="M187" i="1"/>
  <c r="N187" i="1"/>
  <c r="O187" i="1"/>
  <c r="P187" i="1"/>
  <c r="R187" i="1"/>
  <c r="J188" i="1"/>
  <c r="Q188" i="1" s="1"/>
  <c r="K188" i="1"/>
  <c r="L188" i="1" s="1"/>
  <c r="M188" i="1"/>
  <c r="N188" i="1"/>
  <c r="O188" i="1"/>
  <c r="P188" i="1"/>
  <c r="J189" i="1"/>
  <c r="L189" i="1" s="1"/>
  <c r="K189" i="1"/>
  <c r="M189" i="1"/>
  <c r="N189" i="1"/>
  <c r="O189" i="1"/>
  <c r="P189" i="1"/>
  <c r="R189" i="1"/>
  <c r="J190" i="1"/>
  <c r="Q190" i="1" s="1"/>
  <c r="K190" i="1"/>
  <c r="L190" i="1"/>
  <c r="M190" i="1"/>
  <c r="N190" i="1"/>
  <c r="O190" i="1"/>
  <c r="P190" i="1"/>
  <c r="R190" i="1"/>
  <c r="J191" i="1"/>
  <c r="Q191" i="1" s="1"/>
  <c r="K191" i="1"/>
  <c r="L191" i="1"/>
  <c r="M191" i="1"/>
  <c r="N191" i="1"/>
  <c r="O191" i="1"/>
  <c r="P191" i="1"/>
  <c r="R191" i="1"/>
  <c r="J192" i="1"/>
  <c r="Q192" i="1" s="1"/>
  <c r="S192" i="1" s="1"/>
  <c r="K192" i="1"/>
  <c r="L192" i="1" s="1"/>
  <c r="M192" i="1"/>
  <c r="N192" i="1"/>
  <c r="O192" i="1"/>
  <c r="P192" i="1"/>
  <c r="R192" i="1"/>
  <c r="J193" i="1"/>
  <c r="L193" i="1" s="1"/>
  <c r="K193" i="1"/>
  <c r="M193" i="1"/>
  <c r="N193" i="1"/>
  <c r="O193" i="1"/>
  <c r="P193" i="1"/>
  <c r="Q193" i="1"/>
  <c r="R193" i="1"/>
  <c r="S193" i="1" s="1"/>
  <c r="J194" i="1"/>
  <c r="Q194" i="1" s="1"/>
  <c r="K194" i="1"/>
  <c r="M194" i="1"/>
  <c r="N194" i="1"/>
  <c r="O194" i="1"/>
  <c r="P194" i="1"/>
  <c r="R194" i="1"/>
  <c r="S194" i="1" s="1"/>
  <c r="J195" i="1"/>
  <c r="Q195" i="1" s="1"/>
  <c r="K195" i="1"/>
  <c r="L195" i="1"/>
  <c r="M195" i="1"/>
  <c r="N195" i="1"/>
  <c r="O195" i="1"/>
  <c r="P195" i="1"/>
  <c r="R195" i="1"/>
  <c r="J196" i="1"/>
  <c r="Q196" i="1" s="1"/>
  <c r="S196" i="1" s="1"/>
  <c r="K196" i="1"/>
  <c r="L196" i="1" s="1"/>
  <c r="M196" i="1"/>
  <c r="N196" i="1"/>
  <c r="O196" i="1"/>
  <c r="P196" i="1"/>
  <c r="R196" i="1"/>
  <c r="J197" i="1"/>
  <c r="L197" i="1" s="1"/>
  <c r="K197" i="1"/>
  <c r="M197" i="1"/>
  <c r="N197" i="1"/>
  <c r="O197" i="1"/>
  <c r="P197" i="1"/>
  <c r="Q197" i="1"/>
  <c r="R197" i="1"/>
  <c r="S197" i="1" s="1"/>
  <c r="J198" i="1"/>
  <c r="Q198" i="1" s="1"/>
  <c r="K198" i="1"/>
  <c r="M198" i="1"/>
  <c r="N198" i="1"/>
  <c r="O198" i="1"/>
  <c r="P198" i="1"/>
  <c r="R198" i="1"/>
  <c r="S198" i="1" s="1"/>
  <c r="J199" i="1"/>
  <c r="Q199" i="1" s="1"/>
  <c r="K199" i="1"/>
  <c r="L199" i="1"/>
  <c r="M199" i="1"/>
  <c r="N199" i="1"/>
  <c r="O199" i="1"/>
  <c r="P199" i="1"/>
  <c r="R199" i="1"/>
  <c r="J200" i="1"/>
  <c r="Q200" i="1" s="1"/>
  <c r="S200" i="1" s="1"/>
  <c r="K200" i="1"/>
  <c r="L200" i="1" s="1"/>
  <c r="M200" i="1"/>
  <c r="N200" i="1"/>
  <c r="O200" i="1"/>
  <c r="P200" i="1"/>
  <c r="R200" i="1"/>
  <c r="J201" i="1"/>
  <c r="L201" i="1" s="1"/>
  <c r="K201" i="1"/>
  <c r="M201" i="1"/>
  <c r="N201" i="1"/>
  <c r="O201" i="1"/>
  <c r="P201" i="1"/>
  <c r="Q201" i="1"/>
  <c r="R201" i="1"/>
  <c r="S201" i="1" s="1"/>
  <c r="J202" i="1"/>
  <c r="Q202" i="1" s="1"/>
  <c r="K202" i="1"/>
  <c r="M202" i="1"/>
  <c r="N202" i="1"/>
  <c r="O202" i="1"/>
  <c r="P202" i="1"/>
  <c r="R202" i="1"/>
  <c r="S202" i="1" s="1"/>
  <c r="J203" i="1"/>
  <c r="Q203" i="1" s="1"/>
  <c r="K203" i="1"/>
  <c r="L203" i="1"/>
  <c r="M203" i="1"/>
  <c r="N203" i="1"/>
  <c r="O203" i="1"/>
  <c r="P203" i="1"/>
  <c r="R203" i="1"/>
  <c r="J204" i="1"/>
  <c r="Q204" i="1" s="1"/>
  <c r="S204" i="1" s="1"/>
  <c r="K204" i="1"/>
  <c r="L204" i="1" s="1"/>
  <c r="M204" i="1"/>
  <c r="N204" i="1"/>
  <c r="O204" i="1"/>
  <c r="P204" i="1"/>
  <c r="R204" i="1"/>
  <c r="J205" i="1"/>
  <c r="L205" i="1" s="1"/>
  <c r="K205" i="1"/>
  <c r="M205" i="1"/>
  <c r="N205" i="1"/>
  <c r="O205" i="1"/>
  <c r="P205" i="1"/>
  <c r="Q205" i="1"/>
  <c r="R205" i="1"/>
  <c r="S205" i="1" s="1"/>
  <c r="J206" i="1"/>
  <c r="Q206" i="1" s="1"/>
  <c r="K206" i="1"/>
  <c r="M206" i="1"/>
  <c r="N206" i="1"/>
  <c r="O206" i="1"/>
  <c r="P206" i="1"/>
  <c r="R206" i="1"/>
  <c r="S206" i="1" s="1"/>
  <c r="J207" i="1"/>
  <c r="Q207" i="1" s="1"/>
  <c r="K207" i="1"/>
  <c r="L207" i="1"/>
  <c r="M207" i="1"/>
  <c r="N207" i="1"/>
  <c r="O207" i="1"/>
  <c r="P207" i="1"/>
  <c r="R207" i="1"/>
  <c r="J208" i="1"/>
  <c r="Q208" i="1" s="1"/>
  <c r="S208" i="1" s="1"/>
  <c r="K208" i="1"/>
  <c r="L208" i="1" s="1"/>
  <c r="M208" i="1"/>
  <c r="N208" i="1"/>
  <c r="O208" i="1"/>
  <c r="P208" i="1"/>
  <c r="R208" i="1"/>
  <c r="J209" i="1"/>
  <c r="L209" i="1" s="1"/>
  <c r="K209" i="1"/>
  <c r="M209" i="1"/>
  <c r="N209" i="1"/>
  <c r="O209" i="1"/>
  <c r="P209" i="1"/>
  <c r="Q209" i="1"/>
  <c r="R209" i="1"/>
  <c r="S209" i="1" s="1"/>
  <c r="J210" i="1"/>
  <c r="Q210" i="1" s="1"/>
  <c r="K210" i="1"/>
  <c r="M210" i="1"/>
  <c r="N210" i="1"/>
  <c r="O210" i="1"/>
  <c r="P210" i="1"/>
  <c r="R210" i="1"/>
  <c r="S210" i="1" s="1"/>
  <c r="J211" i="1"/>
  <c r="Q211" i="1" s="1"/>
  <c r="K211" i="1"/>
  <c r="L211" i="1"/>
  <c r="M211" i="1"/>
  <c r="N211" i="1"/>
  <c r="O211" i="1"/>
  <c r="P211" i="1"/>
  <c r="R211" i="1"/>
  <c r="J212" i="1"/>
  <c r="Q212" i="1" s="1"/>
  <c r="S212" i="1" s="1"/>
  <c r="K212" i="1"/>
  <c r="L212" i="1" s="1"/>
  <c r="M212" i="1"/>
  <c r="N212" i="1"/>
  <c r="O212" i="1"/>
  <c r="P212" i="1"/>
  <c r="R212" i="1"/>
  <c r="J213" i="1"/>
  <c r="L213" i="1" s="1"/>
  <c r="K213" i="1"/>
  <c r="M213" i="1"/>
  <c r="N213" i="1"/>
  <c r="O213" i="1"/>
  <c r="P213" i="1"/>
  <c r="Q213" i="1"/>
  <c r="R213" i="1"/>
  <c r="S213" i="1" s="1"/>
  <c r="J214" i="1"/>
  <c r="Q214" i="1" s="1"/>
  <c r="K214" i="1"/>
  <c r="M214" i="1"/>
  <c r="N214" i="1"/>
  <c r="O214" i="1"/>
  <c r="P214" i="1"/>
  <c r="R214" i="1"/>
  <c r="S214" i="1" s="1"/>
  <c r="J215" i="1"/>
  <c r="Q215" i="1" s="1"/>
  <c r="K215" i="1"/>
  <c r="L215" i="1"/>
  <c r="M215" i="1"/>
  <c r="N215" i="1"/>
  <c r="O215" i="1"/>
  <c r="P215" i="1"/>
  <c r="R215" i="1"/>
  <c r="J216" i="1"/>
  <c r="Q216" i="1" s="1"/>
  <c r="S216" i="1" s="1"/>
  <c r="K216" i="1"/>
  <c r="L216" i="1" s="1"/>
  <c r="M216" i="1"/>
  <c r="N216" i="1"/>
  <c r="O216" i="1"/>
  <c r="P216" i="1"/>
  <c r="R216" i="1"/>
  <c r="J217" i="1"/>
  <c r="L217" i="1" s="1"/>
  <c r="K217" i="1"/>
  <c r="M217" i="1"/>
  <c r="N217" i="1"/>
  <c r="O217" i="1"/>
  <c r="P217" i="1"/>
  <c r="Q217" i="1"/>
  <c r="R217" i="1"/>
  <c r="S217" i="1" s="1"/>
  <c r="S65" i="1" l="1"/>
  <c r="Q104" i="1"/>
  <c r="S104" i="1" s="1"/>
  <c r="L104" i="1"/>
  <c r="S211" i="1"/>
  <c r="S203" i="1"/>
  <c r="S190" i="1"/>
  <c r="S177" i="1"/>
  <c r="R188" i="1"/>
  <c r="S188" i="1" s="1"/>
  <c r="R184" i="1"/>
  <c r="S184" i="1" s="1"/>
  <c r="S178" i="1"/>
  <c r="Q173" i="1"/>
  <c r="Q119" i="1"/>
  <c r="S119" i="1" s="1"/>
  <c r="L13" i="1"/>
  <c r="R13" i="1"/>
  <c r="S13" i="1" s="1"/>
  <c r="S207" i="1"/>
  <c r="S195" i="1"/>
  <c r="S191" i="1"/>
  <c r="S186" i="1"/>
  <c r="S182" i="1"/>
  <c r="S179" i="1"/>
  <c r="S175" i="1"/>
  <c r="R172" i="1"/>
  <c r="S172" i="1" s="1"/>
  <c r="R157" i="1"/>
  <c r="S157" i="1" s="1"/>
  <c r="L45" i="1"/>
  <c r="R45" i="1"/>
  <c r="S45" i="1" s="1"/>
  <c r="L29" i="1"/>
  <c r="R29" i="1"/>
  <c r="S29" i="1" s="1"/>
  <c r="L48" i="1"/>
  <c r="R48" i="1"/>
  <c r="S48" i="1" s="1"/>
  <c r="L32" i="1"/>
  <c r="R32" i="1"/>
  <c r="S32" i="1" s="1"/>
  <c r="L16" i="1"/>
  <c r="R16" i="1"/>
  <c r="S16" i="1" s="1"/>
  <c r="Q152" i="1"/>
  <c r="S152" i="1" s="1"/>
  <c r="L152" i="1"/>
  <c r="S181" i="1"/>
  <c r="S173" i="1"/>
  <c r="S103" i="1"/>
  <c r="L61" i="1"/>
  <c r="R61" i="1"/>
  <c r="S61" i="1" s="1"/>
  <c r="S187" i="1"/>
  <c r="S183" i="1"/>
  <c r="R180" i="1"/>
  <c r="S180" i="1" s="1"/>
  <c r="R176" i="1"/>
  <c r="S176" i="1" s="1"/>
  <c r="S174" i="1"/>
  <c r="Q167" i="1"/>
  <c r="R141" i="1"/>
  <c r="S141" i="1" s="1"/>
  <c r="Q135" i="1"/>
  <c r="S135" i="1" s="1"/>
  <c r="R109" i="1"/>
  <c r="S109" i="1" s="1"/>
  <c r="Q103" i="1"/>
  <c r="R64" i="1"/>
  <c r="S64" i="1" s="1"/>
  <c r="Q168" i="1"/>
  <c r="S168" i="1" s="1"/>
  <c r="L168" i="1"/>
  <c r="S199" i="1"/>
  <c r="S185" i="1"/>
  <c r="S151" i="1"/>
  <c r="Q185" i="1"/>
  <c r="Q177" i="1"/>
  <c r="Q151" i="1"/>
  <c r="R125" i="1"/>
  <c r="S125" i="1" s="1"/>
  <c r="S90" i="1"/>
  <c r="L77" i="1"/>
  <c r="R77" i="1"/>
  <c r="S77" i="1" s="1"/>
  <c r="Q136" i="1"/>
  <c r="S136" i="1" s="1"/>
  <c r="L136" i="1"/>
  <c r="Q120" i="1"/>
  <c r="S120" i="1" s="1"/>
  <c r="L120" i="1"/>
  <c r="S215" i="1"/>
  <c r="S189" i="1"/>
  <c r="S167" i="1"/>
  <c r="Q189" i="1"/>
  <c r="Q181" i="1"/>
  <c r="S169" i="1"/>
  <c r="L166" i="1"/>
  <c r="L162" i="1"/>
  <c r="L161" i="1"/>
  <c r="S158" i="1"/>
  <c r="L156" i="1"/>
  <c r="S153" i="1"/>
  <c r="L150" i="1"/>
  <c r="L146" i="1"/>
  <c r="L145" i="1"/>
  <c r="S142" i="1"/>
  <c r="L140" i="1"/>
  <c r="S137" i="1"/>
  <c r="L134" i="1"/>
  <c r="L130" i="1"/>
  <c r="L129" i="1"/>
  <c r="S126" i="1"/>
  <c r="L124" i="1"/>
  <c r="S121" i="1"/>
  <c r="L118" i="1"/>
  <c r="L114" i="1"/>
  <c r="L113" i="1"/>
  <c r="S110" i="1"/>
  <c r="L108" i="1"/>
  <c r="S105" i="1"/>
  <c r="L102" i="1"/>
  <c r="Q80" i="1"/>
  <c r="S80" i="1" s="1"/>
  <c r="L80" i="1"/>
  <c r="L60" i="1"/>
  <c r="S171" i="1"/>
  <c r="L170" i="1"/>
  <c r="L165" i="1"/>
  <c r="S155" i="1"/>
  <c r="L154" i="1"/>
  <c r="L149" i="1"/>
  <c r="S139" i="1"/>
  <c r="L138" i="1"/>
  <c r="L133" i="1"/>
  <c r="S123" i="1"/>
  <c r="L122" i="1"/>
  <c r="L117" i="1"/>
  <c r="S107" i="1"/>
  <c r="L106" i="1"/>
  <c r="L101" i="1"/>
  <c r="S87" i="1"/>
  <c r="S86" i="1"/>
  <c r="L85" i="1"/>
  <c r="L73" i="1"/>
  <c r="L57" i="1"/>
  <c r="L41" i="1"/>
  <c r="L25" i="1"/>
  <c r="L214" i="1"/>
  <c r="L210" i="1"/>
  <c r="L202" i="1"/>
  <c r="L198" i="1"/>
  <c r="L194" i="1"/>
  <c r="L186" i="1"/>
  <c r="L182" i="1"/>
  <c r="L178" i="1"/>
  <c r="L174" i="1"/>
  <c r="L164" i="1"/>
  <c r="L148" i="1"/>
  <c r="L132" i="1"/>
  <c r="L116" i="1"/>
  <c r="L100" i="1"/>
  <c r="S94" i="1"/>
  <c r="L93" i="1"/>
  <c r="S70" i="1"/>
  <c r="S54" i="1"/>
  <c r="L206" i="1"/>
  <c r="L169" i="1"/>
  <c r="S159" i="1"/>
  <c r="L158" i="1"/>
  <c r="L153" i="1"/>
  <c r="S143" i="1"/>
  <c r="L142" i="1"/>
  <c r="L137" i="1"/>
  <c r="S127" i="1"/>
  <c r="L126" i="1"/>
  <c r="L121" i="1"/>
  <c r="S111" i="1"/>
  <c r="L110" i="1"/>
  <c r="L105" i="1"/>
  <c r="R73" i="1"/>
  <c r="S73" i="1" s="1"/>
  <c r="L69" i="1"/>
  <c r="R57" i="1"/>
  <c r="S57" i="1" s="1"/>
  <c r="L53" i="1"/>
  <c r="R41" i="1"/>
  <c r="S41" i="1" s="1"/>
  <c r="L37" i="1"/>
  <c r="R25" i="1"/>
  <c r="S25" i="1" s="1"/>
  <c r="L21" i="1"/>
  <c r="R9" i="1"/>
  <c r="S9" i="1" s="1"/>
  <c r="L5" i="1"/>
  <c r="S66" i="1"/>
  <c r="S50" i="1"/>
  <c r="S34" i="1"/>
  <c r="S18" i="1"/>
  <c r="S2" i="1"/>
  <c r="S163" i="1"/>
  <c r="S147" i="1"/>
  <c r="S131" i="1"/>
  <c r="S115" i="1"/>
  <c r="S99" i="1"/>
  <c r="R69" i="1"/>
  <c r="S69" i="1" s="1"/>
  <c r="L65" i="1"/>
  <c r="R53" i="1"/>
  <c r="S53" i="1" s="1"/>
  <c r="L49" i="1"/>
  <c r="R37" i="1"/>
  <c r="S37" i="1" s="1"/>
  <c r="L33" i="1"/>
  <c r="R21" i="1"/>
  <c r="S21" i="1" s="1"/>
  <c r="L17" i="1"/>
  <c r="R5" i="1"/>
  <c r="S5" i="1" s="1"/>
  <c r="L50" i="1"/>
  <c r="L46" i="1"/>
  <c r="L42" i="1"/>
  <c r="L38" i="1"/>
  <c r="L34" i="1"/>
  <c r="L30" i="1"/>
  <c r="L26" i="1"/>
  <c r="L22" i="1"/>
  <c r="L18" i="1"/>
  <c r="L14" i="1"/>
  <c r="L10" i="1"/>
  <c r="L6" i="1"/>
  <c r="L2" i="1"/>
</calcChain>
</file>

<file path=xl/sharedStrings.xml><?xml version="1.0" encoding="utf-8"?>
<sst xmlns="http://schemas.openxmlformats.org/spreadsheetml/2006/main" count="883" uniqueCount="61">
  <si>
    <t>December</t>
  </si>
  <si>
    <t>Online</t>
  </si>
  <si>
    <t>Sales</t>
  </si>
  <si>
    <t>D06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</si>
  <si>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</si>
  <si>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</si>
  <si>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</si>
  <si>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</si>
  <si>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</si>
  <si>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</si>
  <si>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</si>
  <si>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</si>
  <si>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</si>
  <si>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</si>
  <si>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</si>
  <si>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B2B</t>
  </si>
  <si>
    <t>Retail</t>
  </si>
  <si>
    <t>Warehousing</t>
  </si>
  <si>
    <t>Logistics</t>
  </si>
  <si>
    <t>D05</t>
  </si>
  <si>
    <t>Outbound</t>
  </si>
  <si>
    <t>Inbound</t>
  </si>
  <si>
    <t>Support</t>
  </si>
  <si>
    <t>IT</t>
  </si>
  <si>
    <t>D04</t>
  </si>
  <si>
    <t>Software</t>
  </si>
  <si>
    <t>Infrastructure</t>
  </si>
  <si>
    <t>Payroll</t>
  </si>
  <si>
    <t>HR</t>
  </si>
  <si>
    <t>D03</t>
  </si>
  <si>
    <t>Training</t>
  </si>
  <si>
    <t>Recruitment</t>
  </si>
  <si>
    <t>Maintenance</t>
  </si>
  <si>
    <t>Operations</t>
  </si>
  <si>
    <t>D02</t>
  </si>
  <si>
    <t>Procurement</t>
  </si>
  <si>
    <t>Manufacturing</t>
  </si>
  <si>
    <t>Branding</t>
  </si>
  <si>
    <t>Marketing</t>
  </si>
  <si>
    <t>D01</t>
  </si>
  <si>
    <t>Events</t>
  </si>
  <si>
    <t>Digital</t>
  </si>
  <si>
    <t>Margin_Variance</t>
  </si>
  <si>
    <t>Actual_Margin%</t>
  </si>
  <si>
    <t>Budget_Margin%</t>
  </si>
  <si>
    <t>Expense_variance%</t>
  </si>
  <si>
    <t>Expense_variance</t>
  </si>
  <si>
    <t>Revneue_Variance%</t>
  </si>
  <si>
    <t>Revenue_Variance</t>
  </si>
  <si>
    <t>Profit_variance</t>
  </si>
  <si>
    <t>Actual_Profit</t>
  </si>
  <si>
    <t>Budget_Profit</t>
  </si>
  <si>
    <t>Actual_Expense</t>
  </si>
  <si>
    <t>Budget_Expense</t>
  </si>
  <si>
    <t>Actual_Revenue</t>
  </si>
  <si>
    <t>Budget_Revenue</t>
  </si>
  <si>
    <t>Year</t>
  </si>
  <si>
    <t>Month</t>
  </si>
  <si>
    <t>Cost_Center</t>
  </si>
  <si>
    <t>Department</t>
  </si>
  <si>
    <t>Dept_ID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</si>
</sst>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5E21-A1DF-46DE-AC76-B894A11FEE20}">
  <dimension ref="A1:S217"/>
  <sheetViews>
    <sheetView tabSelected="1" topLeftCell="J1" workbookViewId="0">
      <pane ySplit="1" topLeftCell="A2" activePane="bottomLeft" state="frozen"/>
      <selection pane="bottomLeft" activeCell="R9" sqref="R9"/>
    </sheetView>
  </sheetViews>
  <sheetFormatPr defaultRowHeight="14.5" x14ac:dyDescent="0.35"/>
  <cols>
    <col min="1" max="1" width="7.7265625" bestFit="1" customWidth="1"/>
    <col min="2" max="2" width="11.08984375" bestFit="1" customWidth="1"/>
    <col min="3" max="3" width="13.1796875" bestFit="1" customWidth="1"/>
    <col min="4" max="4" width="9.90625" bestFit="1" customWidth="1"/>
    <col min="5" max="5" width="4.81640625" bestFit="1" customWidth="1"/>
    <col min="6" max="6" width="15" bestFit="1" customWidth="1"/>
    <col min="7" max="7" width="14.36328125" bestFit="1" customWidth="1"/>
    <col min="8" max="8" width="14.7265625" bestFit="1" customWidth="1"/>
    <col min="9" max="9" width="14.08984375" bestFit="1" customWidth="1"/>
    <col min="10" max="10" width="12.453125" bestFit="1" customWidth="1"/>
    <col min="11" max="11" width="11.81640625" bestFit="1" customWidth="1"/>
    <col min="12" max="12" width="13.6328125" bestFit="1" customWidth="1"/>
    <col min="13" max="13" width="16.08984375" bestFit="1" customWidth="1"/>
    <col min="14" max="14" width="17.90625" bestFit="1" customWidth="1"/>
    <col min="15" max="15" width="15.81640625" bestFit="1" customWidth="1"/>
    <col min="16" max="16" width="17.36328125" bestFit="1" customWidth="1"/>
    <col min="17" max="17" width="15.1796875" bestFit="1" customWidth="1"/>
    <col min="18" max="18" width="14.54296875" bestFit="1" customWidth="1"/>
    <col min="19" max="19" width="15.08984375" bestFit="1" customWidth="1"/>
  </cols>
  <sheetData>
    <row r="1" spans="1:19" x14ac:dyDescent="0.35">
      <c r="A1" s="5" t="s">
        <v>60</v>
      </c>
      <c r="B1" s="5" t="s">
        <v>59</v>
      </c>
      <c r="C1" s="5" t="s">
        <v>58</v>
      </c>
      <c r="D1" s="5" t="s">
        <v>57</v>
      </c>
      <c r="E1" s="5" t="s">
        <v>56</v>
      </c>
      <c r="F1" s="5" t="s">
        <v>55</v>
      </c>
      <c r="G1" s="5" t="s">
        <v>54</v>
      </c>
      <c r="H1" s="5" t="s">
        <v>53</v>
      </c>
      <c r="I1" s="5" t="s">
        <v>52</v>
      </c>
      <c r="J1" s="3" t="s">
        <v>51</v>
      </c>
      <c r="K1" s="3" t="s">
        <v>50</v>
      </c>
      <c r="L1" s="3" t="s">
        <v>49</v>
      </c>
      <c r="M1" s="3" t="s">
        <v>48</v>
      </c>
      <c r="N1" s="4" t="s">
        <v>47</v>
      </c>
      <c r="O1" s="3" t="s">
        <v>46</v>
      </c>
      <c r="P1" s="2" t="s">
        <v>45</v>
      </c>
      <c r="Q1" s="1" t="s">
        <v>44</v>
      </c>
      <c r="R1" s="1" t="s">
        <v>43</v>
      </c>
      <c r="S1" s="1" t="s">
        <v>42</v>
      </c>
    </row>
    <row r="2" spans="1:19" x14ac:dyDescent="0.35">
      <c r="A2" t="s">
        <v>39</v>
      </c>
      <c r="B2" t="s">
        <v>38</v>
      </c>
      <c r="C2" t="s">
        <v>41</v>
      </c>
      <c r="D2" t="s">
        <v>14</v>
      </c>
      <c r="E2">
        <v>2025</v>
      </c>
      <c r="F2">
        <v>55431</v>
      </c>
      <c r="G2">
        <v>48504</v>
      </c>
      <c r="H2">
        <v>38123</v>
      </c>
      <c r="I2">
        <v>36372</v>
      </c>
      <c r="J2">
        <f>F2-H2</f>
        <v>17308</v>
      </c>
      <c r="K2">
        <f>G2-I2</f>
        <v>12132</v>
      </c>
      <c r="L2">
        <f>K2-J2</f>
        <v>-5176</v>
      </c>
      <c r="M2">
        <f>G2-F2</f>
        <v>-6927</v>
      </c>
      <c r="N2">
        <f>ROUND((G2-F2)/F2*100,2)</f>
        <v>-12.5</v>
      </c>
      <c r="O2">
        <f>I2-H2</f>
        <v>-1751</v>
      </c>
      <c r="P2">
        <f>ROUND((I2-H2)/H2*100,2)</f>
        <v>-4.59</v>
      </c>
      <c r="Q2">
        <f>ROUND((J2/F2)*100,2)</f>
        <v>31.22</v>
      </c>
      <c r="R2">
        <f>ROUND((K2/G2)*100,2)</f>
        <v>25.01</v>
      </c>
      <c r="S2">
        <f>R2-Q2</f>
        <v>-6.2099999999999973</v>
      </c>
    </row>
    <row r="3" spans="1:19" x14ac:dyDescent="0.35">
      <c r="A3" t="s">
        <v>39</v>
      </c>
      <c r="B3" t="s">
        <v>38</v>
      </c>
      <c r="C3" t="s">
        <v>41</v>
      </c>
      <c r="D3" t="s">
        <v>13</v>
      </c>
      <c r="E3">
        <v>2025</v>
      </c>
      <c r="F3">
        <v>129953</v>
      </c>
      <c r="G3">
        <v>126911</v>
      </c>
      <c r="H3">
        <v>35823</v>
      </c>
      <c r="I3">
        <v>40772</v>
      </c>
      <c r="J3">
        <f>F3-H3</f>
        <v>94130</v>
      </c>
      <c r="K3">
        <f>G3-I3</f>
        <v>86139</v>
      </c>
      <c r="L3">
        <f>K3-J3</f>
        <v>-7991</v>
      </c>
      <c r="M3">
        <f>G3-F3</f>
        <v>-3042</v>
      </c>
      <c r="N3">
        <f>ROUND((G3-F3)/F3*100,2)</f>
        <v>-2.34</v>
      </c>
      <c r="O3">
        <f>I3-H3</f>
        <v>4949</v>
      </c>
      <c r="P3">
        <f>ROUND((I3-H3)/H3*100,2)</f>
        <v>13.82</v>
      </c>
      <c r="Q3">
        <f>ROUND((J3/F3)*100,2)</f>
        <v>72.430000000000007</v>
      </c>
      <c r="R3">
        <f>ROUND((K3/G3)*100,2)</f>
        <v>67.87</v>
      </c>
      <c r="S3">
        <f>R3-Q3</f>
        <v>-4.5600000000000023</v>
      </c>
    </row>
    <row r="4" spans="1:19" x14ac:dyDescent="0.35">
      <c r="A4" t="s">
        <v>39</v>
      </c>
      <c r="B4" t="s">
        <v>38</v>
      </c>
      <c r="C4" t="s">
        <v>41</v>
      </c>
      <c r="D4" t="s">
        <v>12</v>
      </c>
      <c r="E4">
        <v>2025</v>
      </c>
      <c r="F4">
        <v>73223</v>
      </c>
      <c r="G4">
        <v>63313</v>
      </c>
      <c r="H4">
        <v>33405</v>
      </c>
      <c r="I4">
        <v>36186</v>
      </c>
      <c r="J4">
        <f>F4-H4</f>
        <v>39818</v>
      </c>
      <c r="K4">
        <f>G4-I4</f>
        <v>27127</v>
      </c>
      <c r="L4">
        <f>K4-J4</f>
        <v>-12691</v>
      </c>
      <c r="M4">
        <f>G4-F4</f>
        <v>-9910</v>
      </c>
      <c r="N4">
        <f>ROUND((G4-F4)/F4*100,2)</f>
        <v>-13.53</v>
      </c>
      <c r="O4">
        <f>I4-H4</f>
        <v>2781</v>
      </c>
      <c r="P4">
        <f>ROUND((I4-H4)/H4*100,2)</f>
        <v>8.33</v>
      </c>
      <c r="Q4">
        <f>ROUND((J4/F4)*100,2)</f>
        <v>54.38</v>
      </c>
      <c r="R4">
        <f>ROUND((K4/G4)*100,2)</f>
        <v>42.85</v>
      </c>
      <c r="S4">
        <f>R4-Q4</f>
        <v>-11.530000000000001</v>
      </c>
    </row>
    <row r="5" spans="1:19" x14ac:dyDescent="0.35">
      <c r="A5" t="s">
        <v>39</v>
      </c>
      <c r="B5" t="s">
        <v>38</v>
      </c>
      <c r="C5" t="s">
        <v>41</v>
      </c>
      <c r="D5" t="s">
        <v>11</v>
      </c>
      <c r="E5">
        <v>2025</v>
      </c>
      <c r="F5">
        <v>248959</v>
      </c>
      <c r="G5">
        <v>262089</v>
      </c>
      <c r="H5">
        <v>93424</v>
      </c>
      <c r="I5">
        <v>100208</v>
      </c>
      <c r="J5">
        <f>F5-H5</f>
        <v>155535</v>
      </c>
      <c r="K5">
        <f>G5-I5</f>
        <v>161881</v>
      </c>
      <c r="L5">
        <f>K5-J5</f>
        <v>6346</v>
      </c>
      <c r="M5">
        <f>G5-F5</f>
        <v>13130</v>
      </c>
      <c r="N5">
        <f>ROUND((G5-F5)/F5*100,2)</f>
        <v>5.27</v>
      </c>
      <c r="O5">
        <f>I5-H5</f>
        <v>6784</v>
      </c>
      <c r="P5">
        <f>ROUND((I5-H5)/H5*100,2)</f>
        <v>7.26</v>
      </c>
      <c r="Q5">
        <f>ROUND((J5/F5)*100,2)</f>
        <v>62.47</v>
      </c>
      <c r="R5">
        <f>ROUND((K5/G5)*100,2)</f>
        <v>61.77</v>
      </c>
      <c r="S5">
        <f>R5-Q5</f>
        <v>-0.69999999999999574</v>
      </c>
    </row>
    <row r="6" spans="1:19" x14ac:dyDescent="0.35">
      <c r="A6" t="s">
        <v>39</v>
      </c>
      <c r="B6" t="s">
        <v>38</v>
      </c>
      <c r="C6" t="s">
        <v>41</v>
      </c>
      <c r="D6" t="s">
        <v>10</v>
      </c>
      <c r="E6">
        <v>2025</v>
      </c>
      <c r="F6">
        <v>229198</v>
      </c>
      <c r="G6">
        <v>260762</v>
      </c>
      <c r="H6">
        <v>115055</v>
      </c>
      <c r="I6">
        <v>116474</v>
      </c>
      <c r="J6">
        <f>F6-H6</f>
        <v>114143</v>
      </c>
      <c r="K6">
        <f>G6-I6</f>
        <v>144288</v>
      </c>
      <c r="L6">
        <f>K6-J6</f>
        <v>30145</v>
      </c>
      <c r="M6">
        <f>G6-F6</f>
        <v>31564</v>
      </c>
      <c r="N6">
        <f>ROUND((G6-F6)/F6*100,2)</f>
        <v>13.77</v>
      </c>
      <c r="O6">
        <f>I6-H6</f>
        <v>1419</v>
      </c>
      <c r="P6">
        <f>ROUND((I6-H6)/H6*100,2)</f>
        <v>1.23</v>
      </c>
      <c r="Q6">
        <f>ROUND((J6/F6)*100,2)</f>
        <v>49.8</v>
      </c>
      <c r="R6">
        <f>ROUND((K6/G6)*100,2)</f>
        <v>55.33</v>
      </c>
      <c r="S6">
        <f>R6-Q6</f>
        <v>5.5300000000000011</v>
      </c>
    </row>
    <row r="7" spans="1:19" x14ac:dyDescent="0.35">
      <c r="A7" t="s">
        <v>39</v>
      </c>
      <c r="B7" t="s">
        <v>38</v>
      </c>
      <c r="C7" t="s">
        <v>41</v>
      </c>
      <c r="D7" t="s">
        <v>9</v>
      </c>
      <c r="E7">
        <v>2025</v>
      </c>
      <c r="F7">
        <v>88942</v>
      </c>
      <c r="G7">
        <v>79437</v>
      </c>
      <c r="H7">
        <v>52756</v>
      </c>
      <c r="I7">
        <v>63092</v>
      </c>
      <c r="J7">
        <f>F7-H7</f>
        <v>36186</v>
      </c>
      <c r="K7">
        <f>G7-I7</f>
        <v>16345</v>
      </c>
      <c r="L7">
        <f>K7-J7</f>
        <v>-19841</v>
      </c>
      <c r="M7">
        <f>G7-F7</f>
        <v>-9505</v>
      </c>
      <c r="N7">
        <f>ROUND((G7-F7)/F7*100,2)</f>
        <v>-10.69</v>
      </c>
      <c r="O7">
        <f>I7-H7</f>
        <v>10336</v>
      </c>
      <c r="P7">
        <f>ROUND((I7-H7)/H7*100,2)</f>
        <v>19.59</v>
      </c>
      <c r="Q7">
        <f>ROUND((J7/F7)*100,2)</f>
        <v>40.68</v>
      </c>
      <c r="R7">
        <f>ROUND((K7/G7)*100,2)</f>
        <v>20.58</v>
      </c>
      <c r="S7">
        <f>R7-Q7</f>
        <v>-20.100000000000001</v>
      </c>
    </row>
    <row r="8" spans="1:19" x14ac:dyDescent="0.35">
      <c r="A8" t="s">
        <v>39</v>
      </c>
      <c r="B8" t="s">
        <v>38</v>
      </c>
      <c r="C8" t="s">
        <v>41</v>
      </c>
      <c r="D8" t="s">
        <v>8</v>
      </c>
      <c r="E8">
        <v>2025</v>
      </c>
      <c r="F8">
        <v>151985</v>
      </c>
      <c r="G8">
        <v>154459</v>
      </c>
      <c r="H8">
        <v>51465</v>
      </c>
      <c r="I8">
        <v>55667</v>
      </c>
      <c r="J8">
        <f>F8-H8</f>
        <v>100520</v>
      </c>
      <c r="K8">
        <f>G8-I8</f>
        <v>98792</v>
      </c>
      <c r="L8">
        <f>K8-J8</f>
        <v>-1728</v>
      </c>
      <c r="M8">
        <f>G8-F8</f>
        <v>2474</v>
      </c>
      <c r="N8">
        <f>ROUND((G8-F8)/F8*100,2)</f>
        <v>1.63</v>
      </c>
      <c r="O8">
        <f>I8-H8</f>
        <v>4202</v>
      </c>
      <c r="P8">
        <f>ROUND((I8-H8)/H8*100,2)</f>
        <v>8.16</v>
      </c>
      <c r="Q8">
        <f>ROUND((J8/F8)*100,2)</f>
        <v>66.14</v>
      </c>
      <c r="R8">
        <f>ROUND((K8/G8)*100,2)</f>
        <v>63.96</v>
      </c>
      <c r="S8">
        <f>R8-Q8</f>
        <v>-2.1799999999999997</v>
      </c>
    </row>
    <row r="9" spans="1:19" x14ac:dyDescent="0.35">
      <c r="A9" t="s">
        <v>39</v>
      </c>
      <c r="B9" t="s">
        <v>38</v>
      </c>
      <c r="C9" t="s">
        <v>41</v>
      </c>
      <c r="D9" t="s">
        <v>7</v>
      </c>
      <c r="E9">
        <v>2025</v>
      </c>
      <c r="F9">
        <v>226980</v>
      </c>
      <c r="G9">
        <v>234889</v>
      </c>
      <c r="H9">
        <v>179264</v>
      </c>
      <c r="I9">
        <v>213349</v>
      </c>
      <c r="J9">
        <f>F9-H9</f>
        <v>47716</v>
      </c>
      <c r="K9">
        <f>G9-I9</f>
        <v>21540</v>
      </c>
      <c r="L9">
        <f>K9-J9</f>
        <v>-26176</v>
      </c>
      <c r="M9">
        <f>G9-F9</f>
        <v>7909</v>
      </c>
      <c r="N9">
        <f>ROUND((G9-F9)/F9*100,2)</f>
        <v>3.48</v>
      </c>
      <c r="O9">
        <f>I9-H9</f>
        <v>34085</v>
      </c>
      <c r="P9">
        <f>ROUND((I9-H9)/H9*100,2)</f>
        <v>19.010000000000002</v>
      </c>
      <c r="Q9">
        <f>ROUND((J9/F9)*100,2)</f>
        <v>21.02</v>
      </c>
      <c r="R9">
        <f>ROUND((K9/G9)*100,2)</f>
        <v>9.17</v>
      </c>
      <c r="S9">
        <f>R9-Q9</f>
        <v>-11.85</v>
      </c>
    </row>
    <row r="10" spans="1:19" x14ac:dyDescent="0.35">
      <c r="A10" t="s">
        <v>39</v>
      </c>
      <c r="B10" t="s">
        <v>38</v>
      </c>
      <c r="C10" t="s">
        <v>41</v>
      </c>
      <c r="D10" t="s">
        <v>6</v>
      </c>
      <c r="E10">
        <v>2025</v>
      </c>
      <c r="F10">
        <v>101694</v>
      </c>
      <c r="G10">
        <v>100567</v>
      </c>
      <c r="H10">
        <v>63035</v>
      </c>
      <c r="I10">
        <v>69906</v>
      </c>
      <c r="J10">
        <f>F10-H10</f>
        <v>38659</v>
      </c>
      <c r="K10">
        <f>G10-I10</f>
        <v>30661</v>
      </c>
      <c r="L10">
        <f>K10-J10</f>
        <v>-7998</v>
      </c>
      <c r="M10">
        <f>G10-F10</f>
        <v>-1127</v>
      </c>
      <c r="N10">
        <f>ROUND((G10-F10)/F10*100,2)</f>
        <v>-1.1100000000000001</v>
      </c>
      <c r="O10">
        <f>I10-H10</f>
        <v>6871</v>
      </c>
      <c r="P10">
        <f>ROUND((I10-H10)/H10*100,2)</f>
        <v>10.9</v>
      </c>
      <c r="Q10">
        <f>ROUND((J10/F10)*100,2)</f>
        <v>38.020000000000003</v>
      </c>
      <c r="R10">
        <f>ROUND((K10/G10)*100,2)</f>
        <v>30.49</v>
      </c>
      <c r="S10">
        <f>R10-Q10</f>
        <v>-7.5300000000000047</v>
      </c>
    </row>
    <row r="11" spans="1:19" x14ac:dyDescent="0.35">
      <c r="A11" t="s">
        <v>39</v>
      </c>
      <c r="B11" t="s">
        <v>38</v>
      </c>
      <c r="C11" t="s">
        <v>41</v>
      </c>
      <c r="D11" t="s">
        <v>5</v>
      </c>
      <c r="E11">
        <v>2025</v>
      </c>
      <c r="F11">
        <v>152526</v>
      </c>
      <c r="G11">
        <v>153084</v>
      </c>
      <c r="H11">
        <v>111952</v>
      </c>
      <c r="I11">
        <v>129421</v>
      </c>
      <c r="J11">
        <f>F11-H11</f>
        <v>40574</v>
      </c>
      <c r="K11">
        <f>G11-I11</f>
        <v>23663</v>
      </c>
      <c r="L11">
        <f>K11-J11</f>
        <v>-16911</v>
      </c>
      <c r="M11">
        <f>G11-F11</f>
        <v>558</v>
      </c>
      <c r="N11">
        <f>ROUND((G11-F11)/F11*100,2)</f>
        <v>0.37</v>
      </c>
      <c r="O11">
        <f>I11-H11</f>
        <v>17469</v>
      </c>
      <c r="P11">
        <f>ROUND((I11-H11)/H11*100,2)</f>
        <v>15.6</v>
      </c>
      <c r="Q11">
        <f>ROUND((J11/F11)*100,2)</f>
        <v>26.6</v>
      </c>
      <c r="R11">
        <f>ROUND((K11/G11)*100,2)</f>
        <v>15.46</v>
      </c>
      <c r="S11">
        <f>R11-Q11</f>
        <v>-11.14</v>
      </c>
    </row>
    <row r="12" spans="1:19" x14ac:dyDescent="0.35">
      <c r="A12" t="s">
        <v>39</v>
      </c>
      <c r="B12" t="s">
        <v>38</v>
      </c>
      <c r="C12" t="s">
        <v>41</v>
      </c>
      <c r="D12" t="s">
        <v>4</v>
      </c>
      <c r="E12">
        <v>2025</v>
      </c>
      <c r="F12">
        <v>217257</v>
      </c>
      <c r="G12">
        <v>244345</v>
      </c>
      <c r="H12">
        <v>86950</v>
      </c>
      <c r="I12">
        <v>77949</v>
      </c>
      <c r="J12">
        <f>F12-H12</f>
        <v>130307</v>
      </c>
      <c r="K12">
        <f>G12-I12</f>
        <v>166396</v>
      </c>
      <c r="L12">
        <f>K12-J12</f>
        <v>36089</v>
      </c>
      <c r="M12">
        <f>G12-F12</f>
        <v>27088</v>
      </c>
      <c r="N12">
        <f>ROUND((G12-F12)/F12*100,2)</f>
        <v>12.47</v>
      </c>
      <c r="O12">
        <f>I12-H12</f>
        <v>-9001</v>
      </c>
      <c r="P12">
        <f>ROUND((I12-H12)/H12*100,2)</f>
        <v>-10.35</v>
      </c>
      <c r="Q12">
        <f>ROUND((J12/F12)*100,2)</f>
        <v>59.98</v>
      </c>
      <c r="R12">
        <f>ROUND((K12/G12)*100,2)</f>
        <v>68.099999999999994</v>
      </c>
      <c r="S12">
        <f>R12-Q12</f>
        <v>8.1199999999999974</v>
      </c>
    </row>
    <row r="13" spans="1:19" x14ac:dyDescent="0.35">
      <c r="A13" t="s">
        <v>39</v>
      </c>
      <c r="B13" t="s">
        <v>38</v>
      </c>
      <c r="C13" t="s">
        <v>41</v>
      </c>
      <c r="D13" t="s">
        <v>0</v>
      </c>
      <c r="E13">
        <v>2025</v>
      </c>
      <c r="F13">
        <v>153709</v>
      </c>
      <c r="G13">
        <v>139752</v>
      </c>
      <c r="H13">
        <v>121931</v>
      </c>
      <c r="I13">
        <v>111461</v>
      </c>
      <c r="J13">
        <f>F13-H13</f>
        <v>31778</v>
      </c>
      <c r="K13">
        <f>G13-I13</f>
        <v>28291</v>
      </c>
      <c r="L13">
        <f>K13-J13</f>
        <v>-3487</v>
      </c>
      <c r="M13">
        <f>G13-F13</f>
        <v>-13957</v>
      </c>
      <c r="N13">
        <f>ROUND((G13-F13)/F13*100,2)</f>
        <v>-9.08</v>
      </c>
      <c r="O13">
        <f>I13-H13</f>
        <v>-10470</v>
      </c>
      <c r="P13">
        <f>ROUND((I13-H13)/H13*100,2)</f>
        <v>-8.59</v>
      </c>
      <c r="Q13">
        <f>ROUND((J13/F13)*100,2)</f>
        <v>20.67</v>
      </c>
      <c r="R13">
        <f>ROUND((K13/G13)*100,2)</f>
        <v>20.239999999999998</v>
      </c>
      <c r="S13">
        <f>R13-Q13</f>
        <v>-0.43000000000000327</v>
      </c>
    </row>
    <row r="14" spans="1:19" x14ac:dyDescent="0.35">
      <c r="A14" t="s">
        <v>39</v>
      </c>
      <c r="B14" t="s">
        <v>38</v>
      </c>
      <c r="C14" t="s">
        <v>40</v>
      </c>
      <c r="D14" t="s">
        <v>14</v>
      </c>
      <c r="E14">
        <v>2025</v>
      </c>
      <c r="F14">
        <v>226060</v>
      </c>
      <c r="G14">
        <v>243052</v>
      </c>
      <c r="H14">
        <v>29290</v>
      </c>
      <c r="I14">
        <v>30220</v>
      </c>
      <c r="J14">
        <f>F14-H14</f>
        <v>196770</v>
      </c>
      <c r="K14">
        <f>G14-I14</f>
        <v>212832</v>
      </c>
      <c r="L14">
        <f>K14-J14</f>
        <v>16062</v>
      </c>
      <c r="M14">
        <f>G14-F14</f>
        <v>16992</v>
      </c>
      <c r="N14">
        <f>ROUND((G14-F14)/F14*100,2)</f>
        <v>7.52</v>
      </c>
      <c r="O14">
        <f>I14-H14</f>
        <v>930</v>
      </c>
      <c r="P14">
        <f>ROUND((I14-H14)/H14*100,2)</f>
        <v>3.18</v>
      </c>
      <c r="Q14">
        <f>ROUND((J14/F14)*100,2)</f>
        <v>87.04</v>
      </c>
      <c r="R14">
        <f>ROUND((K14/G14)*100,2)</f>
        <v>87.57</v>
      </c>
      <c r="S14">
        <f>R14-Q14</f>
        <v>0.52999999999998693</v>
      </c>
    </row>
    <row r="15" spans="1:19" x14ac:dyDescent="0.35">
      <c r="A15" t="s">
        <v>39</v>
      </c>
      <c r="B15" t="s">
        <v>38</v>
      </c>
      <c r="C15" t="s">
        <v>40</v>
      </c>
      <c r="D15" t="s">
        <v>13</v>
      </c>
      <c r="E15">
        <v>2025</v>
      </c>
      <c r="F15">
        <v>111349</v>
      </c>
      <c r="G15">
        <v>122997</v>
      </c>
      <c r="H15">
        <v>35462</v>
      </c>
      <c r="I15">
        <v>42287</v>
      </c>
      <c r="J15">
        <f>F15-H15</f>
        <v>75887</v>
      </c>
      <c r="K15">
        <f>G15-I15</f>
        <v>80710</v>
      </c>
      <c r="L15">
        <f>K15-J15</f>
        <v>4823</v>
      </c>
      <c r="M15">
        <f>G15-F15</f>
        <v>11648</v>
      </c>
      <c r="N15">
        <f>ROUND((G15-F15)/F15*100,2)</f>
        <v>10.46</v>
      </c>
      <c r="O15">
        <f>I15-H15</f>
        <v>6825</v>
      </c>
      <c r="P15">
        <f>ROUND((I15-H15)/H15*100,2)</f>
        <v>19.25</v>
      </c>
      <c r="Q15">
        <f>ROUND((J15/F15)*100,2)</f>
        <v>68.150000000000006</v>
      </c>
      <c r="R15">
        <f>ROUND((K15/G15)*100,2)</f>
        <v>65.62</v>
      </c>
      <c r="S15">
        <f>R15-Q15</f>
        <v>-2.5300000000000011</v>
      </c>
    </row>
    <row r="16" spans="1:19" x14ac:dyDescent="0.35">
      <c r="A16" t="s">
        <v>39</v>
      </c>
      <c r="B16" t="s">
        <v>38</v>
      </c>
      <c r="C16" t="s">
        <v>40</v>
      </c>
      <c r="D16" t="s">
        <v>12</v>
      </c>
      <c r="E16">
        <v>2025</v>
      </c>
      <c r="F16">
        <v>214241</v>
      </c>
      <c r="G16">
        <v>207765</v>
      </c>
      <c r="H16">
        <v>144652</v>
      </c>
      <c r="I16">
        <v>138021</v>
      </c>
      <c r="J16">
        <f>F16-H16</f>
        <v>69589</v>
      </c>
      <c r="K16">
        <f>G16-I16</f>
        <v>69744</v>
      </c>
      <c r="L16">
        <f>K16-J16</f>
        <v>155</v>
      </c>
      <c r="M16">
        <f>G16-F16</f>
        <v>-6476</v>
      </c>
      <c r="N16">
        <f>ROUND((G16-F16)/F16*100,2)</f>
        <v>-3.02</v>
      </c>
      <c r="O16">
        <f>I16-H16</f>
        <v>-6631</v>
      </c>
      <c r="P16">
        <f>ROUND((I16-H16)/H16*100,2)</f>
        <v>-4.58</v>
      </c>
      <c r="Q16">
        <f>ROUND((J16/F16)*100,2)</f>
        <v>32.479999999999997</v>
      </c>
      <c r="R16">
        <f>ROUND((K16/G16)*100,2)</f>
        <v>33.57</v>
      </c>
      <c r="S16">
        <f>R16-Q16</f>
        <v>1.0900000000000034</v>
      </c>
    </row>
    <row r="17" spans="1:19" x14ac:dyDescent="0.35">
      <c r="A17" t="s">
        <v>39</v>
      </c>
      <c r="B17" t="s">
        <v>38</v>
      </c>
      <c r="C17" t="s">
        <v>40</v>
      </c>
      <c r="D17" t="s">
        <v>11</v>
      </c>
      <c r="E17">
        <v>2025</v>
      </c>
      <c r="F17">
        <v>199192</v>
      </c>
      <c r="G17">
        <v>172549</v>
      </c>
      <c r="H17">
        <v>118281</v>
      </c>
      <c r="I17">
        <v>137130</v>
      </c>
      <c r="J17">
        <f>F17-H17</f>
        <v>80911</v>
      </c>
      <c r="K17">
        <f>G17-I17</f>
        <v>35419</v>
      </c>
      <c r="L17">
        <f>K17-J17</f>
        <v>-45492</v>
      </c>
      <c r="M17">
        <f>G17-F17</f>
        <v>-26643</v>
      </c>
      <c r="N17">
        <f>ROUND((G17-F17)/F17*100,2)</f>
        <v>-13.38</v>
      </c>
      <c r="O17">
        <f>I17-H17</f>
        <v>18849</v>
      </c>
      <c r="P17">
        <f>ROUND((I17-H17)/H17*100,2)</f>
        <v>15.94</v>
      </c>
      <c r="Q17">
        <f>ROUND((J17/F17)*100,2)</f>
        <v>40.619999999999997</v>
      </c>
      <c r="R17">
        <f>ROUND((K17/G17)*100,2)</f>
        <v>20.53</v>
      </c>
      <c r="S17">
        <f>R17-Q17</f>
        <v>-20.089999999999996</v>
      </c>
    </row>
    <row r="18" spans="1:19" x14ac:dyDescent="0.35">
      <c r="A18" t="s">
        <v>39</v>
      </c>
      <c r="B18" t="s">
        <v>38</v>
      </c>
      <c r="C18" t="s">
        <v>40</v>
      </c>
      <c r="D18" t="s">
        <v>10</v>
      </c>
      <c r="E18">
        <v>2025</v>
      </c>
      <c r="F18">
        <v>163265</v>
      </c>
      <c r="G18">
        <v>144012</v>
      </c>
      <c r="H18">
        <v>84968</v>
      </c>
      <c r="I18">
        <v>86625</v>
      </c>
      <c r="J18">
        <f>F18-H18</f>
        <v>78297</v>
      </c>
      <c r="K18">
        <f>G18-I18</f>
        <v>57387</v>
      </c>
      <c r="L18">
        <f>K18-J18</f>
        <v>-20910</v>
      </c>
      <c r="M18">
        <f>G18-F18</f>
        <v>-19253</v>
      </c>
      <c r="N18">
        <f>ROUND((G18-F18)/F18*100,2)</f>
        <v>-11.79</v>
      </c>
      <c r="O18">
        <f>I18-H18</f>
        <v>1657</v>
      </c>
      <c r="P18">
        <f>ROUND((I18-H18)/H18*100,2)</f>
        <v>1.95</v>
      </c>
      <c r="Q18">
        <f>ROUND((J18/F18)*100,2)</f>
        <v>47.96</v>
      </c>
      <c r="R18">
        <f>ROUND((K18/G18)*100,2)</f>
        <v>39.85</v>
      </c>
      <c r="S18">
        <f>R18-Q18</f>
        <v>-8.11</v>
      </c>
    </row>
    <row r="19" spans="1:19" x14ac:dyDescent="0.35">
      <c r="A19" t="s">
        <v>39</v>
      </c>
      <c r="B19" t="s">
        <v>38</v>
      </c>
      <c r="C19" t="s">
        <v>40</v>
      </c>
      <c r="D19" t="s">
        <v>9</v>
      </c>
      <c r="E19">
        <v>2025</v>
      </c>
      <c r="F19">
        <v>151168</v>
      </c>
      <c r="G19">
        <v>165497</v>
      </c>
      <c r="H19">
        <v>113679</v>
      </c>
      <c r="I19">
        <v>119670</v>
      </c>
      <c r="J19">
        <f>F19-H19</f>
        <v>37489</v>
      </c>
      <c r="K19">
        <f>G19-I19</f>
        <v>45827</v>
      </c>
      <c r="L19">
        <f>K19-J19</f>
        <v>8338</v>
      </c>
      <c r="M19">
        <f>G19-F19</f>
        <v>14329</v>
      </c>
      <c r="N19">
        <f>ROUND((G19-F19)/F19*100,2)</f>
        <v>9.48</v>
      </c>
      <c r="O19">
        <f>I19-H19</f>
        <v>5991</v>
      </c>
      <c r="P19">
        <f>ROUND((I19-H19)/H19*100,2)</f>
        <v>5.27</v>
      </c>
      <c r="Q19">
        <f>ROUND((J19/F19)*100,2)</f>
        <v>24.8</v>
      </c>
      <c r="R19">
        <f>ROUND((K19/G19)*100,2)</f>
        <v>27.69</v>
      </c>
      <c r="S19">
        <f>R19-Q19</f>
        <v>2.8900000000000006</v>
      </c>
    </row>
    <row r="20" spans="1:19" x14ac:dyDescent="0.35">
      <c r="A20" t="s">
        <v>39</v>
      </c>
      <c r="B20" t="s">
        <v>38</v>
      </c>
      <c r="C20" t="s">
        <v>40</v>
      </c>
      <c r="D20" t="s">
        <v>8</v>
      </c>
      <c r="E20">
        <v>2025</v>
      </c>
      <c r="F20">
        <v>184625</v>
      </c>
      <c r="G20">
        <v>164349</v>
      </c>
      <c r="H20">
        <v>44408</v>
      </c>
      <c r="I20">
        <v>42025</v>
      </c>
      <c r="J20">
        <f>F20-H20</f>
        <v>140217</v>
      </c>
      <c r="K20">
        <f>G20-I20</f>
        <v>122324</v>
      </c>
      <c r="L20">
        <f>K20-J20</f>
        <v>-17893</v>
      </c>
      <c r="M20">
        <f>G20-F20</f>
        <v>-20276</v>
      </c>
      <c r="N20">
        <f>ROUND((G20-F20)/F20*100,2)</f>
        <v>-10.98</v>
      </c>
      <c r="O20">
        <f>I20-H20</f>
        <v>-2383</v>
      </c>
      <c r="P20">
        <f>ROUND((I20-H20)/H20*100,2)</f>
        <v>-5.37</v>
      </c>
      <c r="Q20">
        <f>ROUND((J20/F20)*100,2)</f>
        <v>75.95</v>
      </c>
      <c r="R20">
        <f>ROUND((K20/G20)*100,2)</f>
        <v>74.430000000000007</v>
      </c>
      <c r="S20">
        <f>R20-Q20</f>
        <v>-1.519999999999996</v>
      </c>
    </row>
    <row r="21" spans="1:19" x14ac:dyDescent="0.35">
      <c r="A21" t="s">
        <v>39</v>
      </c>
      <c r="B21" t="s">
        <v>38</v>
      </c>
      <c r="C21" t="s">
        <v>40</v>
      </c>
      <c r="D21" t="s">
        <v>7</v>
      </c>
      <c r="E21">
        <v>2025</v>
      </c>
      <c r="F21">
        <v>132229</v>
      </c>
      <c r="G21">
        <v>129927</v>
      </c>
      <c r="H21">
        <v>81919</v>
      </c>
      <c r="I21">
        <v>94562</v>
      </c>
      <c r="J21">
        <f>F21-H21</f>
        <v>50310</v>
      </c>
      <c r="K21">
        <f>G21-I21</f>
        <v>35365</v>
      </c>
      <c r="L21">
        <f>K21-J21</f>
        <v>-14945</v>
      </c>
      <c r="M21">
        <f>G21-F21</f>
        <v>-2302</v>
      </c>
      <c r="N21">
        <f>ROUND((G21-F21)/F21*100,2)</f>
        <v>-1.74</v>
      </c>
      <c r="O21">
        <f>I21-H21</f>
        <v>12643</v>
      </c>
      <c r="P21">
        <f>ROUND((I21-H21)/H21*100,2)</f>
        <v>15.43</v>
      </c>
      <c r="Q21">
        <f>ROUND((J21/F21)*100,2)</f>
        <v>38.049999999999997</v>
      </c>
      <c r="R21">
        <f>ROUND((K21/G21)*100,2)</f>
        <v>27.22</v>
      </c>
      <c r="S21">
        <f>R21-Q21</f>
        <v>-10.829999999999998</v>
      </c>
    </row>
    <row r="22" spans="1:19" x14ac:dyDescent="0.35">
      <c r="A22" t="s">
        <v>39</v>
      </c>
      <c r="B22" t="s">
        <v>38</v>
      </c>
      <c r="C22" t="s">
        <v>40</v>
      </c>
      <c r="D22" t="s">
        <v>6</v>
      </c>
      <c r="E22">
        <v>2025</v>
      </c>
      <c r="F22">
        <v>207393</v>
      </c>
      <c r="G22">
        <v>216524</v>
      </c>
      <c r="H22">
        <v>38089</v>
      </c>
      <c r="I22">
        <v>45267</v>
      </c>
      <c r="J22">
        <f>F22-H22</f>
        <v>169304</v>
      </c>
      <c r="K22">
        <f>G22-I22</f>
        <v>171257</v>
      </c>
      <c r="L22">
        <f>K22-J22</f>
        <v>1953</v>
      </c>
      <c r="M22">
        <f>G22-F22</f>
        <v>9131</v>
      </c>
      <c r="N22">
        <f>ROUND((G22-F22)/F22*100,2)</f>
        <v>4.4000000000000004</v>
      </c>
      <c r="O22">
        <f>I22-H22</f>
        <v>7178</v>
      </c>
      <c r="P22">
        <f>ROUND((I22-H22)/H22*100,2)</f>
        <v>18.850000000000001</v>
      </c>
      <c r="Q22">
        <f>ROUND((J22/F22)*100,2)</f>
        <v>81.63</v>
      </c>
      <c r="R22">
        <f>ROUND((K22/G22)*100,2)</f>
        <v>79.09</v>
      </c>
      <c r="S22">
        <f>R22-Q22</f>
        <v>-2.539999999999992</v>
      </c>
    </row>
    <row r="23" spans="1:19" x14ac:dyDescent="0.35">
      <c r="A23" t="s">
        <v>39</v>
      </c>
      <c r="B23" t="s">
        <v>38</v>
      </c>
      <c r="C23" t="s">
        <v>40</v>
      </c>
      <c r="D23" t="s">
        <v>5</v>
      </c>
      <c r="E23">
        <v>2025</v>
      </c>
      <c r="F23">
        <v>110604</v>
      </c>
      <c r="G23">
        <v>121205</v>
      </c>
      <c r="H23">
        <v>85072</v>
      </c>
      <c r="I23">
        <v>90150</v>
      </c>
      <c r="J23">
        <f>F23-H23</f>
        <v>25532</v>
      </c>
      <c r="K23">
        <f>G23-I23</f>
        <v>31055</v>
      </c>
      <c r="L23">
        <f>K23-J23</f>
        <v>5523</v>
      </c>
      <c r="M23">
        <f>G23-F23</f>
        <v>10601</v>
      </c>
      <c r="N23">
        <f>ROUND((G23-F23)/F23*100,2)</f>
        <v>9.58</v>
      </c>
      <c r="O23">
        <f>I23-H23</f>
        <v>5078</v>
      </c>
      <c r="P23">
        <f>ROUND((I23-H23)/H23*100,2)</f>
        <v>5.97</v>
      </c>
      <c r="Q23">
        <f>ROUND((J23/F23)*100,2)</f>
        <v>23.08</v>
      </c>
      <c r="R23">
        <f>ROUND((K23/G23)*100,2)</f>
        <v>25.62</v>
      </c>
      <c r="S23">
        <f>R23-Q23</f>
        <v>2.5400000000000027</v>
      </c>
    </row>
    <row r="24" spans="1:19" x14ac:dyDescent="0.35">
      <c r="A24" t="s">
        <v>39</v>
      </c>
      <c r="B24" t="s">
        <v>38</v>
      </c>
      <c r="C24" t="s">
        <v>40</v>
      </c>
      <c r="D24" t="s">
        <v>4</v>
      </c>
      <c r="E24">
        <v>2025</v>
      </c>
      <c r="F24">
        <v>242067</v>
      </c>
      <c r="G24">
        <v>252081</v>
      </c>
      <c r="H24">
        <v>92464</v>
      </c>
      <c r="I24">
        <v>96006</v>
      </c>
      <c r="J24">
        <f>F24-H24</f>
        <v>149603</v>
      </c>
      <c r="K24">
        <f>G24-I24</f>
        <v>156075</v>
      </c>
      <c r="L24">
        <f>K24-J24</f>
        <v>6472</v>
      </c>
      <c r="M24">
        <f>G24-F24</f>
        <v>10014</v>
      </c>
      <c r="N24">
        <f>ROUND((G24-F24)/F24*100,2)</f>
        <v>4.1399999999999997</v>
      </c>
      <c r="O24">
        <f>I24-H24</f>
        <v>3542</v>
      </c>
      <c r="P24">
        <f>ROUND((I24-H24)/H24*100,2)</f>
        <v>3.83</v>
      </c>
      <c r="Q24">
        <f>ROUND((J24/F24)*100,2)</f>
        <v>61.8</v>
      </c>
      <c r="R24">
        <f>ROUND((K24/G24)*100,2)</f>
        <v>61.91</v>
      </c>
      <c r="S24">
        <f>R24-Q24</f>
        <v>0.10999999999999943</v>
      </c>
    </row>
    <row r="25" spans="1:19" x14ac:dyDescent="0.35">
      <c r="A25" t="s">
        <v>39</v>
      </c>
      <c r="B25" t="s">
        <v>38</v>
      </c>
      <c r="C25" t="s">
        <v>40</v>
      </c>
      <c r="D25" t="s">
        <v>0</v>
      </c>
      <c r="E25">
        <v>2025</v>
      </c>
      <c r="F25">
        <v>71875</v>
      </c>
      <c r="G25">
        <v>70958</v>
      </c>
      <c r="H25">
        <v>57441</v>
      </c>
      <c r="I25">
        <v>52425</v>
      </c>
      <c r="J25">
        <f>F25-H25</f>
        <v>14434</v>
      </c>
      <c r="K25">
        <f>G25-I25</f>
        <v>18533</v>
      </c>
      <c r="L25">
        <f>K25-J25</f>
        <v>4099</v>
      </c>
      <c r="M25">
        <f>G25-F25</f>
        <v>-917</v>
      </c>
      <c r="N25">
        <f>ROUND((G25-F25)/F25*100,2)</f>
        <v>-1.28</v>
      </c>
      <c r="O25">
        <f>I25-H25</f>
        <v>-5016</v>
      </c>
      <c r="P25">
        <f>ROUND((I25-H25)/H25*100,2)</f>
        <v>-8.73</v>
      </c>
      <c r="Q25">
        <f>ROUND((J25/F25)*100,2)</f>
        <v>20.079999999999998</v>
      </c>
      <c r="R25">
        <f>ROUND((K25/G25)*100,2)</f>
        <v>26.12</v>
      </c>
      <c r="S25">
        <f>R25-Q25</f>
        <v>6.0400000000000027</v>
      </c>
    </row>
    <row r="26" spans="1:19" x14ac:dyDescent="0.35">
      <c r="A26" t="s">
        <v>39</v>
      </c>
      <c r="B26" t="s">
        <v>38</v>
      </c>
      <c r="C26" t="s">
        <v>37</v>
      </c>
      <c r="D26" t="s">
        <v>14</v>
      </c>
      <c r="E26">
        <v>2025</v>
      </c>
      <c r="F26">
        <v>241324</v>
      </c>
      <c r="G26">
        <v>245833</v>
      </c>
      <c r="H26">
        <v>177452</v>
      </c>
      <c r="I26">
        <v>176910</v>
      </c>
      <c r="J26">
        <f>F26-H26</f>
        <v>63872</v>
      </c>
      <c r="K26">
        <f>G26-I26</f>
        <v>68923</v>
      </c>
      <c r="L26">
        <f>K26-J26</f>
        <v>5051</v>
      </c>
      <c r="M26">
        <f>G26-F26</f>
        <v>4509</v>
      </c>
      <c r="N26">
        <f>ROUND((G26-F26)/F26*100,2)</f>
        <v>1.87</v>
      </c>
      <c r="O26">
        <f>I26-H26</f>
        <v>-542</v>
      </c>
      <c r="P26">
        <f>ROUND((I26-H26)/H26*100,2)</f>
        <v>-0.31</v>
      </c>
      <c r="Q26">
        <f>ROUND((J26/F26)*100,2)</f>
        <v>26.47</v>
      </c>
      <c r="R26">
        <f>ROUND((K26/G26)*100,2)</f>
        <v>28.04</v>
      </c>
      <c r="S26">
        <f>R26-Q26</f>
        <v>1.5700000000000003</v>
      </c>
    </row>
    <row r="27" spans="1:19" x14ac:dyDescent="0.35">
      <c r="A27" t="s">
        <v>39</v>
      </c>
      <c r="B27" t="s">
        <v>38</v>
      </c>
      <c r="C27" t="s">
        <v>37</v>
      </c>
      <c r="D27" t="s">
        <v>13</v>
      </c>
      <c r="E27">
        <v>2025</v>
      </c>
      <c r="F27">
        <v>114036</v>
      </c>
      <c r="G27">
        <v>98971</v>
      </c>
      <c r="H27">
        <v>21598</v>
      </c>
      <c r="I27">
        <v>24389</v>
      </c>
      <c r="J27">
        <f>F27-H27</f>
        <v>92438</v>
      </c>
      <c r="K27">
        <f>G27-I27</f>
        <v>74582</v>
      </c>
      <c r="L27">
        <f>K27-J27</f>
        <v>-17856</v>
      </c>
      <c r="M27">
        <f>G27-F27</f>
        <v>-15065</v>
      </c>
      <c r="N27">
        <f>ROUND((G27-F27)/F27*100,2)</f>
        <v>-13.21</v>
      </c>
      <c r="O27">
        <f>I27-H27</f>
        <v>2791</v>
      </c>
      <c r="P27">
        <f>ROUND((I27-H27)/H27*100,2)</f>
        <v>12.92</v>
      </c>
      <c r="Q27">
        <f>ROUND((J27/F27)*100,2)</f>
        <v>81.06</v>
      </c>
      <c r="R27">
        <f>ROUND((K27/G27)*100,2)</f>
        <v>75.36</v>
      </c>
      <c r="S27">
        <f>R27-Q27</f>
        <v>-5.7000000000000028</v>
      </c>
    </row>
    <row r="28" spans="1:19" x14ac:dyDescent="0.35">
      <c r="A28" t="s">
        <v>39</v>
      </c>
      <c r="B28" t="s">
        <v>38</v>
      </c>
      <c r="C28" t="s">
        <v>37</v>
      </c>
      <c r="D28" t="s">
        <v>12</v>
      </c>
      <c r="E28">
        <v>2025</v>
      </c>
      <c r="F28">
        <v>213557</v>
      </c>
      <c r="G28">
        <v>231263</v>
      </c>
      <c r="H28">
        <v>41101</v>
      </c>
      <c r="I28">
        <v>36197</v>
      </c>
      <c r="J28">
        <f>F28-H28</f>
        <v>172456</v>
      </c>
      <c r="K28">
        <f>G28-I28</f>
        <v>195066</v>
      </c>
      <c r="L28">
        <f>K28-J28</f>
        <v>22610</v>
      </c>
      <c r="M28">
        <f>G28-F28</f>
        <v>17706</v>
      </c>
      <c r="N28">
        <f>ROUND((G28-F28)/F28*100,2)</f>
        <v>8.2899999999999991</v>
      </c>
      <c r="O28">
        <f>I28-H28</f>
        <v>-4904</v>
      </c>
      <c r="P28">
        <f>ROUND((I28-H28)/H28*100,2)</f>
        <v>-11.93</v>
      </c>
      <c r="Q28">
        <f>ROUND((J28/F28)*100,2)</f>
        <v>80.75</v>
      </c>
      <c r="R28">
        <f>ROUND((K28/G28)*100,2)</f>
        <v>84.35</v>
      </c>
      <c r="S28">
        <f>R28-Q28</f>
        <v>3.5999999999999943</v>
      </c>
    </row>
    <row r="29" spans="1:19" x14ac:dyDescent="0.35">
      <c r="A29" t="s">
        <v>39</v>
      </c>
      <c r="B29" t="s">
        <v>38</v>
      </c>
      <c r="C29" t="s">
        <v>37</v>
      </c>
      <c r="D29" t="s">
        <v>11</v>
      </c>
      <c r="E29">
        <v>2025</v>
      </c>
      <c r="F29">
        <v>206461</v>
      </c>
      <c r="G29">
        <v>181241</v>
      </c>
      <c r="H29">
        <v>70419</v>
      </c>
      <c r="I29">
        <v>75838</v>
      </c>
      <c r="J29">
        <f>F29-H29</f>
        <v>136042</v>
      </c>
      <c r="K29">
        <f>G29-I29</f>
        <v>105403</v>
      </c>
      <c r="L29">
        <f>K29-J29</f>
        <v>-30639</v>
      </c>
      <c r="M29">
        <f>G29-F29</f>
        <v>-25220</v>
      </c>
      <c r="N29">
        <f>ROUND((G29-F29)/F29*100,2)</f>
        <v>-12.22</v>
      </c>
      <c r="O29">
        <f>I29-H29</f>
        <v>5419</v>
      </c>
      <c r="P29">
        <f>ROUND((I29-H29)/H29*100,2)</f>
        <v>7.7</v>
      </c>
      <c r="Q29">
        <f>ROUND((J29/F29)*100,2)</f>
        <v>65.89</v>
      </c>
      <c r="R29">
        <f>ROUND((K29/G29)*100,2)</f>
        <v>58.16</v>
      </c>
      <c r="S29">
        <f>R29-Q29</f>
        <v>-7.730000000000004</v>
      </c>
    </row>
    <row r="30" spans="1:19" x14ac:dyDescent="0.35">
      <c r="A30" t="s">
        <v>39</v>
      </c>
      <c r="B30" t="s">
        <v>38</v>
      </c>
      <c r="C30" t="s">
        <v>37</v>
      </c>
      <c r="D30" t="s">
        <v>10</v>
      </c>
      <c r="E30">
        <v>2025</v>
      </c>
      <c r="F30">
        <v>230923</v>
      </c>
      <c r="G30">
        <v>263313</v>
      </c>
      <c r="H30">
        <v>23605</v>
      </c>
      <c r="I30">
        <v>22411</v>
      </c>
      <c r="J30">
        <f>F30-H30</f>
        <v>207318</v>
      </c>
      <c r="K30">
        <f>G30-I30</f>
        <v>240902</v>
      </c>
      <c r="L30">
        <f>K30-J30</f>
        <v>33584</v>
      </c>
      <c r="M30">
        <f>G30-F30</f>
        <v>32390</v>
      </c>
      <c r="N30">
        <f>ROUND((G30-F30)/F30*100,2)</f>
        <v>14.03</v>
      </c>
      <c r="O30">
        <f>I30-H30</f>
        <v>-1194</v>
      </c>
      <c r="P30">
        <f>ROUND((I30-H30)/H30*100,2)</f>
        <v>-5.0599999999999996</v>
      </c>
      <c r="Q30">
        <f>ROUND((J30/F30)*100,2)</f>
        <v>89.78</v>
      </c>
      <c r="R30">
        <f>ROUND((K30/G30)*100,2)</f>
        <v>91.49</v>
      </c>
      <c r="S30">
        <f>R30-Q30</f>
        <v>1.7099999999999937</v>
      </c>
    </row>
    <row r="31" spans="1:19" x14ac:dyDescent="0.35">
      <c r="A31" t="s">
        <v>39</v>
      </c>
      <c r="B31" t="s">
        <v>38</v>
      </c>
      <c r="C31" t="s">
        <v>37</v>
      </c>
      <c r="D31" t="s">
        <v>9</v>
      </c>
      <c r="E31">
        <v>2025</v>
      </c>
      <c r="F31">
        <v>247621</v>
      </c>
      <c r="G31">
        <v>228017</v>
      </c>
      <c r="H31">
        <v>49249</v>
      </c>
      <c r="I31">
        <v>54927</v>
      </c>
      <c r="J31">
        <f>F31-H31</f>
        <v>198372</v>
      </c>
      <c r="K31">
        <f>G31-I31</f>
        <v>173090</v>
      </c>
      <c r="L31">
        <f>K31-J31</f>
        <v>-25282</v>
      </c>
      <c r="M31">
        <f>G31-F31</f>
        <v>-19604</v>
      </c>
      <c r="N31">
        <f>ROUND((G31-F31)/F31*100,2)</f>
        <v>-7.92</v>
      </c>
      <c r="O31">
        <f>I31-H31</f>
        <v>5678</v>
      </c>
      <c r="P31">
        <f>ROUND((I31-H31)/H31*100,2)</f>
        <v>11.53</v>
      </c>
      <c r="Q31">
        <f>ROUND((J31/F31)*100,2)</f>
        <v>80.11</v>
      </c>
      <c r="R31">
        <f>ROUND((K31/G31)*100,2)</f>
        <v>75.91</v>
      </c>
      <c r="S31">
        <f>R31-Q31</f>
        <v>-4.2000000000000028</v>
      </c>
    </row>
    <row r="32" spans="1:19" x14ac:dyDescent="0.35">
      <c r="A32" t="s">
        <v>39</v>
      </c>
      <c r="B32" t="s">
        <v>38</v>
      </c>
      <c r="C32" t="s">
        <v>37</v>
      </c>
      <c r="D32" t="s">
        <v>8</v>
      </c>
      <c r="E32">
        <v>2025</v>
      </c>
      <c r="F32">
        <v>107584</v>
      </c>
      <c r="G32">
        <v>114908</v>
      </c>
      <c r="H32">
        <v>72139</v>
      </c>
      <c r="I32">
        <v>71631</v>
      </c>
      <c r="J32">
        <f>F32-H32</f>
        <v>35445</v>
      </c>
      <c r="K32">
        <f>G32-I32</f>
        <v>43277</v>
      </c>
      <c r="L32">
        <f>K32-J32</f>
        <v>7832</v>
      </c>
      <c r="M32">
        <f>G32-F32</f>
        <v>7324</v>
      </c>
      <c r="N32">
        <f>ROUND((G32-F32)/F32*100,2)</f>
        <v>6.81</v>
      </c>
      <c r="O32">
        <f>I32-H32</f>
        <v>-508</v>
      </c>
      <c r="P32">
        <f>ROUND((I32-H32)/H32*100,2)</f>
        <v>-0.7</v>
      </c>
      <c r="Q32">
        <f>ROUND((J32/F32)*100,2)</f>
        <v>32.950000000000003</v>
      </c>
      <c r="R32">
        <f>ROUND((K32/G32)*100,2)</f>
        <v>37.659999999999997</v>
      </c>
      <c r="S32">
        <f>R32-Q32</f>
        <v>4.7099999999999937</v>
      </c>
    </row>
    <row r="33" spans="1:19" x14ac:dyDescent="0.35">
      <c r="A33" t="s">
        <v>39</v>
      </c>
      <c r="B33" t="s">
        <v>38</v>
      </c>
      <c r="C33" t="s">
        <v>37</v>
      </c>
      <c r="D33" t="s">
        <v>7</v>
      </c>
      <c r="E33">
        <v>2025</v>
      </c>
      <c r="F33">
        <v>241253</v>
      </c>
      <c r="G33">
        <v>276948</v>
      </c>
      <c r="H33">
        <v>29804</v>
      </c>
      <c r="I33">
        <v>33383</v>
      </c>
      <c r="J33">
        <f>F33-H33</f>
        <v>211449</v>
      </c>
      <c r="K33">
        <f>G33-I33</f>
        <v>243565</v>
      </c>
      <c r="L33">
        <f>K33-J33</f>
        <v>32116</v>
      </c>
      <c r="M33">
        <f>G33-F33</f>
        <v>35695</v>
      </c>
      <c r="N33">
        <f>ROUND((G33-F33)/F33*100,2)</f>
        <v>14.8</v>
      </c>
      <c r="O33">
        <f>I33-H33</f>
        <v>3579</v>
      </c>
      <c r="P33">
        <f>ROUND((I33-H33)/H33*100,2)</f>
        <v>12.01</v>
      </c>
      <c r="Q33">
        <f>ROUND((J33/F33)*100,2)</f>
        <v>87.65</v>
      </c>
      <c r="R33">
        <f>ROUND((K33/G33)*100,2)</f>
        <v>87.95</v>
      </c>
      <c r="S33">
        <f>R33-Q33</f>
        <v>0.29999999999999716</v>
      </c>
    </row>
    <row r="34" spans="1:19" x14ac:dyDescent="0.35">
      <c r="A34" t="s">
        <v>39</v>
      </c>
      <c r="B34" t="s">
        <v>38</v>
      </c>
      <c r="C34" t="s">
        <v>37</v>
      </c>
      <c r="D34" t="s">
        <v>6</v>
      </c>
      <c r="E34">
        <v>2025</v>
      </c>
      <c r="F34">
        <v>211282</v>
      </c>
      <c r="G34">
        <v>241667</v>
      </c>
      <c r="H34">
        <v>51923</v>
      </c>
      <c r="I34">
        <v>51698</v>
      </c>
      <c r="J34">
        <f>F34-H34</f>
        <v>159359</v>
      </c>
      <c r="K34">
        <f>G34-I34</f>
        <v>189969</v>
      </c>
      <c r="L34">
        <f>K34-J34</f>
        <v>30610</v>
      </c>
      <c r="M34">
        <f>G34-F34</f>
        <v>30385</v>
      </c>
      <c r="N34">
        <f>ROUND((G34-F34)/F34*100,2)</f>
        <v>14.38</v>
      </c>
      <c r="O34">
        <f>I34-H34</f>
        <v>-225</v>
      </c>
      <c r="P34">
        <f>ROUND((I34-H34)/H34*100,2)</f>
        <v>-0.43</v>
      </c>
      <c r="Q34">
        <f>ROUND((J34/F34)*100,2)</f>
        <v>75.42</v>
      </c>
      <c r="R34">
        <f>ROUND((K34/G34)*100,2)</f>
        <v>78.61</v>
      </c>
      <c r="S34">
        <f>R34-Q34</f>
        <v>3.1899999999999977</v>
      </c>
    </row>
    <row r="35" spans="1:19" x14ac:dyDescent="0.35">
      <c r="A35" t="s">
        <v>39</v>
      </c>
      <c r="B35" t="s">
        <v>38</v>
      </c>
      <c r="C35" t="s">
        <v>37</v>
      </c>
      <c r="D35" t="s">
        <v>5</v>
      </c>
      <c r="E35">
        <v>2025</v>
      </c>
      <c r="F35">
        <v>57193</v>
      </c>
      <c r="G35">
        <v>54135</v>
      </c>
      <c r="H35">
        <v>28349</v>
      </c>
      <c r="I35">
        <v>26751</v>
      </c>
      <c r="J35">
        <f>F35-H35</f>
        <v>28844</v>
      </c>
      <c r="K35">
        <f>G35-I35</f>
        <v>27384</v>
      </c>
      <c r="L35">
        <f>K35-J35</f>
        <v>-1460</v>
      </c>
      <c r="M35">
        <f>G35-F35</f>
        <v>-3058</v>
      </c>
      <c r="N35">
        <f>ROUND((G35-F35)/F35*100,2)</f>
        <v>-5.35</v>
      </c>
      <c r="O35">
        <f>I35-H35</f>
        <v>-1598</v>
      </c>
      <c r="P35">
        <f>ROUND((I35-H35)/H35*100,2)</f>
        <v>-5.64</v>
      </c>
      <c r="Q35">
        <f>ROUND((J35/F35)*100,2)</f>
        <v>50.43</v>
      </c>
      <c r="R35">
        <f>ROUND((K35/G35)*100,2)</f>
        <v>50.58</v>
      </c>
      <c r="S35">
        <f>R35-Q35</f>
        <v>0.14999999999999858</v>
      </c>
    </row>
    <row r="36" spans="1:19" x14ac:dyDescent="0.35">
      <c r="A36" t="s">
        <v>39</v>
      </c>
      <c r="B36" t="s">
        <v>38</v>
      </c>
      <c r="C36" t="s">
        <v>37</v>
      </c>
      <c r="D36" t="s">
        <v>4</v>
      </c>
      <c r="E36">
        <v>2025</v>
      </c>
      <c r="F36">
        <v>248834</v>
      </c>
      <c r="G36">
        <v>266142</v>
      </c>
      <c r="H36">
        <v>115929</v>
      </c>
      <c r="I36">
        <v>131114</v>
      </c>
      <c r="J36">
        <f>F36-H36</f>
        <v>132905</v>
      </c>
      <c r="K36">
        <f>G36-I36</f>
        <v>135028</v>
      </c>
      <c r="L36">
        <f>K36-J36</f>
        <v>2123</v>
      </c>
      <c r="M36">
        <f>G36-F36</f>
        <v>17308</v>
      </c>
      <c r="N36">
        <f>ROUND((G36-F36)/F36*100,2)</f>
        <v>6.96</v>
      </c>
      <c r="O36">
        <f>I36-H36</f>
        <v>15185</v>
      </c>
      <c r="P36">
        <f>ROUND((I36-H36)/H36*100,2)</f>
        <v>13.1</v>
      </c>
      <c r="Q36">
        <f>ROUND((J36/F36)*100,2)</f>
        <v>53.41</v>
      </c>
      <c r="R36">
        <f>ROUND((K36/G36)*100,2)</f>
        <v>50.74</v>
      </c>
      <c r="S36">
        <f>R36-Q36</f>
        <v>-2.6699999999999946</v>
      </c>
    </row>
    <row r="37" spans="1:19" x14ac:dyDescent="0.35">
      <c r="A37" t="s">
        <v>39</v>
      </c>
      <c r="B37" t="s">
        <v>38</v>
      </c>
      <c r="C37" t="s">
        <v>37</v>
      </c>
      <c r="D37" t="s">
        <v>0</v>
      </c>
      <c r="E37">
        <v>2025</v>
      </c>
      <c r="F37">
        <v>212733</v>
      </c>
      <c r="G37">
        <v>184617</v>
      </c>
      <c r="H37">
        <v>149159</v>
      </c>
      <c r="I37">
        <v>159895</v>
      </c>
      <c r="J37">
        <f>F37-H37</f>
        <v>63574</v>
      </c>
      <c r="K37">
        <f>G37-I37</f>
        <v>24722</v>
      </c>
      <c r="L37">
        <f>K37-J37</f>
        <v>-38852</v>
      </c>
      <c r="M37">
        <f>G37-F37</f>
        <v>-28116</v>
      </c>
      <c r="N37">
        <f>ROUND((G37-F37)/F37*100,2)</f>
        <v>-13.22</v>
      </c>
      <c r="O37">
        <f>I37-H37</f>
        <v>10736</v>
      </c>
      <c r="P37">
        <f>ROUND((I37-H37)/H37*100,2)</f>
        <v>7.2</v>
      </c>
      <c r="Q37">
        <f>ROUND((J37/F37)*100,2)</f>
        <v>29.88</v>
      </c>
      <c r="R37">
        <f>ROUND((K37/G37)*100,2)</f>
        <v>13.39</v>
      </c>
      <c r="S37">
        <f>R37-Q37</f>
        <v>-16.489999999999998</v>
      </c>
    </row>
    <row r="38" spans="1:19" x14ac:dyDescent="0.35">
      <c r="A38" t="s">
        <v>34</v>
      </c>
      <c r="B38" t="s">
        <v>33</v>
      </c>
      <c r="C38" t="s">
        <v>36</v>
      </c>
      <c r="D38" t="s">
        <v>14</v>
      </c>
      <c r="E38">
        <v>2025</v>
      </c>
      <c r="F38">
        <v>247923</v>
      </c>
      <c r="G38">
        <v>261935</v>
      </c>
      <c r="H38">
        <v>106706</v>
      </c>
      <c r="I38">
        <v>101611</v>
      </c>
      <c r="J38">
        <f>F38-H38</f>
        <v>141217</v>
      </c>
      <c r="K38">
        <f>G38-I38</f>
        <v>160324</v>
      </c>
      <c r="L38">
        <f>K38-J38</f>
        <v>19107</v>
      </c>
      <c r="M38">
        <f>G38-F38</f>
        <v>14012</v>
      </c>
      <c r="N38">
        <f>ROUND((G38-F38)/F38*100,2)</f>
        <v>5.65</v>
      </c>
      <c r="O38">
        <f>I38-H38</f>
        <v>-5095</v>
      </c>
      <c r="P38">
        <f>ROUND((I38-H38)/H38*100,2)</f>
        <v>-4.7699999999999996</v>
      </c>
      <c r="Q38">
        <f>ROUND((J38/F38)*100,2)</f>
        <v>56.96</v>
      </c>
      <c r="R38">
        <f>ROUND((K38/G38)*100,2)</f>
        <v>61.21</v>
      </c>
      <c r="S38">
        <f>R38-Q38</f>
        <v>4.25</v>
      </c>
    </row>
    <row r="39" spans="1:19" x14ac:dyDescent="0.35">
      <c r="A39" t="s">
        <v>34</v>
      </c>
      <c r="B39" t="s">
        <v>33</v>
      </c>
      <c r="C39" t="s">
        <v>36</v>
      </c>
      <c r="D39" t="s">
        <v>13</v>
      </c>
      <c r="E39">
        <v>2025</v>
      </c>
      <c r="F39">
        <v>54316</v>
      </c>
      <c r="G39">
        <v>60048</v>
      </c>
      <c r="H39">
        <v>20301</v>
      </c>
      <c r="I39">
        <v>18626</v>
      </c>
      <c r="J39">
        <f>F39-H39</f>
        <v>34015</v>
      </c>
      <c r="K39">
        <f>G39-I39</f>
        <v>41422</v>
      </c>
      <c r="L39">
        <f>K39-J39</f>
        <v>7407</v>
      </c>
      <c r="M39">
        <f>G39-F39</f>
        <v>5732</v>
      </c>
      <c r="N39">
        <f>ROUND((G39-F39)/F39*100,2)</f>
        <v>10.55</v>
      </c>
      <c r="O39">
        <f>I39-H39</f>
        <v>-1675</v>
      </c>
      <c r="P39">
        <f>ROUND((I39-H39)/H39*100,2)</f>
        <v>-8.25</v>
      </c>
      <c r="Q39">
        <f>ROUND((J39/F39)*100,2)</f>
        <v>62.62</v>
      </c>
      <c r="R39">
        <f>ROUND((K39/G39)*100,2)</f>
        <v>68.98</v>
      </c>
      <c r="S39">
        <f>R39-Q39</f>
        <v>6.3600000000000065</v>
      </c>
    </row>
    <row r="40" spans="1:19" x14ac:dyDescent="0.35">
      <c r="A40" t="s">
        <v>34</v>
      </c>
      <c r="B40" t="s">
        <v>33</v>
      </c>
      <c r="C40" t="s">
        <v>36</v>
      </c>
      <c r="D40" t="s">
        <v>12</v>
      </c>
      <c r="E40">
        <v>2025</v>
      </c>
      <c r="F40">
        <v>144048</v>
      </c>
      <c r="G40">
        <v>163690</v>
      </c>
      <c r="H40">
        <v>83514</v>
      </c>
      <c r="I40">
        <v>78386</v>
      </c>
      <c r="J40">
        <f>F40-H40</f>
        <v>60534</v>
      </c>
      <c r="K40">
        <f>G40-I40</f>
        <v>85304</v>
      </c>
      <c r="L40">
        <f>K40-J40</f>
        <v>24770</v>
      </c>
      <c r="M40">
        <f>G40-F40</f>
        <v>19642</v>
      </c>
      <c r="N40">
        <f>ROUND((G40-F40)/F40*100,2)</f>
        <v>13.64</v>
      </c>
      <c r="O40">
        <f>I40-H40</f>
        <v>-5128</v>
      </c>
      <c r="P40">
        <f>ROUND((I40-H40)/H40*100,2)</f>
        <v>-6.14</v>
      </c>
      <c r="Q40">
        <f>ROUND((J40/F40)*100,2)</f>
        <v>42.02</v>
      </c>
      <c r="R40">
        <f>ROUND((K40/G40)*100,2)</f>
        <v>52.11</v>
      </c>
      <c r="S40">
        <f>R40-Q40</f>
        <v>10.089999999999996</v>
      </c>
    </row>
    <row r="41" spans="1:19" x14ac:dyDescent="0.35">
      <c r="A41" t="s">
        <v>34</v>
      </c>
      <c r="B41" t="s">
        <v>33</v>
      </c>
      <c r="C41" t="s">
        <v>36</v>
      </c>
      <c r="D41" t="s">
        <v>11</v>
      </c>
      <c r="E41">
        <v>2025</v>
      </c>
      <c r="F41">
        <v>84606</v>
      </c>
      <c r="G41">
        <v>83081</v>
      </c>
      <c r="H41">
        <v>55853</v>
      </c>
      <c r="I41">
        <v>56106</v>
      </c>
      <c r="J41">
        <f>F41-H41</f>
        <v>28753</v>
      </c>
      <c r="K41">
        <f>G41-I41</f>
        <v>26975</v>
      </c>
      <c r="L41">
        <f>K41-J41</f>
        <v>-1778</v>
      </c>
      <c r="M41">
        <f>G41-F41</f>
        <v>-1525</v>
      </c>
      <c r="N41">
        <f>ROUND((G41-F41)/F41*100,2)</f>
        <v>-1.8</v>
      </c>
      <c r="O41">
        <f>I41-H41</f>
        <v>253</v>
      </c>
      <c r="P41">
        <f>ROUND((I41-H41)/H41*100,2)</f>
        <v>0.45</v>
      </c>
      <c r="Q41">
        <f>ROUND((J41/F41)*100,2)</f>
        <v>33.979999999999997</v>
      </c>
      <c r="R41">
        <f>ROUND((K41/G41)*100,2)</f>
        <v>32.47</v>
      </c>
      <c r="S41">
        <f>R41-Q41</f>
        <v>-1.509999999999998</v>
      </c>
    </row>
    <row r="42" spans="1:19" x14ac:dyDescent="0.35">
      <c r="A42" t="s">
        <v>34</v>
      </c>
      <c r="B42" t="s">
        <v>33</v>
      </c>
      <c r="C42" t="s">
        <v>36</v>
      </c>
      <c r="D42" t="s">
        <v>10</v>
      </c>
      <c r="E42">
        <v>2025</v>
      </c>
      <c r="F42">
        <v>113943</v>
      </c>
      <c r="G42">
        <v>123015</v>
      </c>
      <c r="H42">
        <v>37782</v>
      </c>
      <c r="I42">
        <v>34495</v>
      </c>
      <c r="J42">
        <f>F42-H42</f>
        <v>76161</v>
      </c>
      <c r="K42">
        <f>G42-I42</f>
        <v>88520</v>
      </c>
      <c r="L42">
        <f>K42-J42</f>
        <v>12359</v>
      </c>
      <c r="M42">
        <f>G42-F42</f>
        <v>9072</v>
      </c>
      <c r="N42">
        <f>ROUND((G42-F42)/F42*100,2)</f>
        <v>7.96</v>
      </c>
      <c r="O42">
        <f>I42-H42</f>
        <v>-3287</v>
      </c>
      <c r="P42">
        <f>ROUND((I42-H42)/H42*100,2)</f>
        <v>-8.6999999999999993</v>
      </c>
      <c r="Q42">
        <f>ROUND((J42/F42)*100,2)</f>
        <v>66.84</v>
      </c>
      <c r="R42">
        <f>ROUND((K42/G42)*100,2)</f>
        <v>71.959999999999994</v>
      </c>
      <c r="S42">
        <f>R42-Q42</f>
        <v>5.1199999999999903</v>
      </c>
    </row>
    <row r="43" spans="1:19" x14ac:dyDescent="0.35">
      <c r="A43" t="s">
        <v>34</v>
      </c>
      <c r="B43" t="s">
        <v>33</v>
      </c>
      <c r="C43" t="s">
        <v>36</v>
      </c>
      <c r="D43" t="s">
        <v>9</v>
      </c>
      <c r="E43">
        <v>2025</v>
      </c>
      <c r="F43">
        <v>227163</v>
      </c>
      <c r="G43">
        <v>254396</v>
      </c>
      <c r="H43">
        <v>174614</v>
      </c>
      <c r="I43">
        <v>175449</v>
      </c>
      <c r="J43">
        <f>F43-H43</f>
        <v>52549</v>
      </c>
      <c r="K43">
        <f>G43-I43</f>
        <v>78947</v>
      </c>
      <c r="L43">
        <f>K43-J43</f>
        <v>26398</v>
      </c>
      <c r="M43">
        <f>G43-F43</f>
        <v>27233</v>
      </c>
      <c r="N43">
        <f>ROUND((G43-F43)/F43*100,2)</f>
        <v>11.99</v>
      </c>
      <c r="O43">
        <f>I43-H43</f>
        <v>835</v>
      </c>
      <c r="P43">
        <f>ROUND((I43-H43)/H43*100,2)</f>
        <v>0.48</v>
      </c>
      <c r="Q43">
        <f>ROUND((J43/F43)*100,2)</f>
        <v>23.13</v>
      </c>
      <c r="R43">
        <f>ROUND((K43/G43)*100,2)</f>
        <v>31.03</v>
      </c>
      <c r="S43">
        <f>R43-Q43</f>
        <v>7.9000000000000021</v>
      </c>
    </row>
    <row r="44" spans="1:19" x14ac:dyDescent="0.35">
      <c r="A44" t="s">
        <v>34</v>
      </c>
      <c r="B44" t="s">
        <v>33</v>
      </c>
      <c r="C44" t="s">
        <v>36</v>
      </c>
      <c r="D44" t="s">
        <v>8</v>
      </c>
      <c r="E44">
        <v>2025</v>
      </c>
      <c r="F44">
        <v>142160</v>
      </c>
      <c r="G44">
        <v>142921</v>
      </c>
      <c r="H44">
        <v>38120</v>
      </c>
      <c r="I44">
        <v>37956</v>
      </c>
      <c r="J44">
        <f>F44-H44</f>
        <v>104040</v>
      </c>
      <c r="K44">
        <f>G44-I44</f>
        <v>104965</v>
      </c>
      <c r="L44">
        <f>K44-J44</f>
        <v>925</v>
      </c>
      <c r="M44">
        <f>G44-F44</f>
        <v>761</v>
      </c>
      <c r="N44">
        <f>ROUND((G44-F44)/F44*100,2)</f>
        <v>0.54</v>
      </c>
      <c r="O44">
        <f>I44-H44</f>
        <v>-164</v>
      </c>
      <c r="P44">
        <f>ROUND((I44-H44)/H44*100,2)</f>
        <v>-0.43</v>
      </c>
      <c r="Q44">
        <f>ROUND((J44/F44)*100,2)</f>
        <v>73.19</v>
      </c>
      <c r="R44">
        <f>ROUND((K44/G44)*100,2)</f>
        <v>73.44</v>
      </c>
      <c r="S44">
        <f>R44-Q44</f>
        <v>0.25</v>
      </c>
    </row>
    <row r="45" spans="1:19" x14ac:dyDescent="0.35">
      <c r="A45" t="s">
        <v>34</v>
      </c>
      <c r="B45" t="s">
        <v>33</v>
      </c>
      <c r="C45" t="s">
        <v>36</v>
      </c>
      <c r="D45" t="s">
        <v>7</v>
      </c>
      <c r="E45">
        <v>2025</v>
      </c>
      <c r="F45">
        <v>220530</v>
      </c>
      <c r="G45">
        <v>216431</v>
      </c>
      <c r="H45">
        <v>78351</v>
      </c>
      <c r="I45">
        <v>67091</v>
      </c>
      <c r="J45">
        <f>F45-H45</f>
        <v>142179</v>
      </c>
      <c r="K45">
        <f>G45-I45</f>
        <v>149340</v>
      </c>
      <c r="L45">
        <f>K45-J45</f>
        <v>7161</v>
      </c>
      <c r="M45">
        <f>G45-F45</f>
        <v>-4099</v>
      </c>
      <c r="N45">
        <f>ROUND((G45-F45)/F45*100,2)</f>
        <v>-1.86</v>
      </c>
      <c r="O45">
        <f>I45-H45</f>
        <v>-11260</v>
      </c>
      <c r="P45">
        <f>ROUND((I45-H45)/H45*100,2)</f>
        <v>-14.37</v>
      </c>
      <c r="Q45">
        <f>ROUND((J45/F45)*100,2)</f>
        <v>64.47</v>
      </c>
      <c r="R45">
        <f>ROUND((K45/G45)*100,2)</f>
        <v>69</v>
      </c>
      <c r="S45">
        <f>R45-Q45</f>
        <v>4.5300000000000011</v>
      </c>
    </row>
    <row r="46" spans="1:19" x14ac:dyDescent="0.35">
      <c r="A46" t="s">
        <v>34</v>
      </c>
      <c r="B46" t="s">
        <v>33</v>
      </c>
      <c r="C46" t="s">
        <v>36</v>
      </c>
      <c r="D46" t="s">
        <v>6</v>
      </c>
      <c r="E46">
        <v>2025</v>
      </c>
      <c r="F46">
        <v>229694</v>
      </c>
      <c r="G46">
        <v>241734</v>
      </c>
      <c r="H46">
        <v>26892</v>
      </c>
      <c r="I46">
        <v>29888</v>
      </c>
      <c r="J46">
        <f>F46-H46</f>
        <v>202802</v>
      </c>
      <c r="K46">
        <f>G46-I46</f>
        <v>211846</v>
      </c>
      <c r="L46">
        <f>K46-J46</f>
        <v>9044</v>
      </c>
      <c r="M46">
        <f>G46-F46</f>
        <v>12040</v>
      </c>
      <c r="N46">
        <f>ROUND((G46-F46)/F46*100,2)</f>
        <v>5.24</v>
      </c>
      <c r="O46">
        <f>I46-H46</f>
        <v>2996</v>
      </c>
      <c r="P46">
        <f>ROUND((I46-H46)/H46*100,2)</f>
        <v>11.14</v>
      </c>
      <c r="Q46">
        <f>ROUND((J46/F46)*100,2)</f>
        <v>88.29</v>
      </c>
      <c r="R46">
        <f>ROUND((K46/G46)*100,2)</f>
        <v>87.64</v>
      </c>
      <c r="S46">
        <f>R46-Q46</f>
        <v>-0.65000000000000568</v>
      </c>
    </row>
    <row r="47" spans="1:19" x14ac:dyDescent="0.35">
      <c r="A47" t="s">
        <v>34</v>
      </c>
      <c r="B47" t="s">
        <v>33</v>
      </c>
      <c r="C47" t="s">
        <v>36</v>
      </c>
      <c r="D47" t="s">
        <v>5</v>
      </c>
      <c r="E47">
        <v>2025</v>
      </c>
      <c r="F47">
        <v>81803</v>
      </c>
      <c r="G47">
        <v>77654</v>
      </c>
      <c r="H47">
        <v>61650</v>
      </c>
      <c r="I47">
        <v>73397</v>
      </c>
      <c r="J47">
        <f>F47-H47</f>
        <v>20153</v>
      </c>
      <c r="K47">
        <f>G47-I47</f>
        <v>4257</v>
      </c>
      <c r="L47">
        <f>K47-J47</f>
        <v>-15896</v>
      </c>
      <c r="M47">
        <f>G47-F47</f>
        <v>-4149</v>
      </c>
      <c r="N47">
        <f>ROUND((G47-F47)/F47*100,2)</f>
        <v>-5.07</v>
      </c>
      <c r="O47">
        <f>I47-H47</f>
        <v>11747</v>
      </c>
      <c r="P47">
        <f>ROUND((I47-H47)/H47*100,2)</f>
        <v>19.05</v>
      </c>
      <c r="Q47">
        <f>ROUND((J47/F47)*100,2)</f>
        <v>24.64</v>
      </c>
      <c r="R47">
        <f>ROUND((K47/G47)*100,2)</f>
        <v>5.48</v>
      </c>
      <c r="S47">
        <f>R47-Q47</f>
        <v>-19.16</v>
      </c>
    </row>
    <row r="48" spans="1:19" x14ac:dyDescent="0.35">
      <c r="A48" t="s">
        <v>34</v>
      </c>
      <c r="B48" t="s">
        <v>33</v>
      </c>
      <c r="C48" t="s">
        <v>36</v>
      </c>
      <c r="D48" t="s">
        <v>4</v>
      </c>
      <c r="E48">
        <v>2025</v>
      </c>
      <c r="F48">
        <v>114164</v>
      </c>
      <c r="G48">
        <v>97145</v>
      </c>
      <c r="H48">
        <v>75532</v>
      </c>
      <c r="I48">
        <v>87870</v>
      </c>
      <c r="J48">
        <f>F48-H48</f>
        <v>38632</v>
      </c>
      <c r="K48">
        <f>G48-I48</f>
        <v>9275</v>
      </c>
      <c r="L48">
        <f>K48-J48</f>
        <v>-29357</v>
      </c>
      <c r="M48">
        <f>G48-F48</f>
        <v>-17019</v>
      </c>
      <c r="N48">
        <f>ROUND((G48-F48)/F48*100,2)</f>
        <v>-14.91</v>
      </c>
      <c r="O48">
        <f>I48-H48</f>
        <v>12338</v>
      </c>
      <c r="P48">
        <f>ROUND((I48-H48)/H48*100,2)</f>
        <v>16.329999999999998</v>
      </c>
      <c r="Q48">
        <f>ROUND((J48/F48)*100,2)</f>
        <v>33.840000000000003</v>
      </c>
      <c r="R48">
        <f>ROUND((K48/G48)*100,2)</f>
        <v>9.5500000000000007</v>
      </c>
      <c r="S48">
        <f>R48-Q48</f>
        <v>-24.290000000000003</v>
      </c>
    </row>
    <row r="49" spans="1:19" x14ac:dyDescent="0.35">
      <c r="A49" t="s">
        <v>34</v>
      </c>
      <c r="B49" t="s">
        <v>33</v>
      </c>
      <c r="C49" t="s">
        <v>36</v>
      </c>
      <c r="D49" t="s">
        <v>0</v>
      </c>
      <c r="E49">
        <v>2025</v>
      </c>
      <c r="F49">
        <v>115964</v>
      </c>
      <c r="G49">
        <v>102344</v>
      </c>
      <c r="H49">
        <v>54390</v>
      </c>
      <c r="I49">
        <v>48396</v>
      </c>
      <c r="J49">
        <f>F49-H49</f>
        <v>61574</v>
      </c>
      <c r="K49">
        <f>G49-I49</f>
        <v>53948</v>
      </c>
      <c r="L49">
        <f>K49-J49</f>
        <v>-7626</v>
      </c>
      <c r="M49">
        <f>G49-F49</f>
        <v>-13620</v>
      </c>
      <c r="N49">
        <f>ROUND((G49-F49)/F49*100,2)</f>
        <v>-11.75</v>
      </c>
      <c r="O49">
        <f>I49-H49</f>
        <v>-5994</v>
      </c>
      <c r="P49">
        <f>ROUND((I49-H49)/H49*100,2)</f>
        <v>-11.02</v>
      </c>
      <c r="Q49">
        <f>ROUND((J49/F49)*100,2)</f>
        <v>53.1</v>
      </c>
      <c r="R49">
        <f>ROUND((K49/G49)*100,2)</f>
        <v>52.71</v>
      </c>
      <c r="S49">
        <f>R49-Q49</f>
        <v>-0.39000000000000057</v>
      </c>
    </row>
    <row r="50" spans="1:19" x14ac:dyDescent="0.35">
      <c r="A50" t="s">
        <v>34</v>
      </c>
      <c r="B50" t="s">
        <v>33</v>
      </c>
      <c r="C50" t="s">
        <v>35</v>
      </c>
      <c r="D50" t="s">
        <v>14</v>
      </c>
      <c r="E50">
        <v>2025</v>
      </c>
      <c r="F50">
        <v>57444</v>
      </c>
      <c r="G50">
        <v>54792</v>
      </c>
      <c r="H50">
        <v>22400</v>
      </c>
      <c r="I50">
        <v>25927</v>
      </c>
      <c r="J50">
        <f>F50-H50</f>
        <v>35044</v>
      </c>
      <c r="K50">
        <f>G50-I50</f>
        <v>28865</v>
      </c>
      <c r="L50">
        <f>K50-J50</f>
        <v>-6179</v>
      </c>
      <c r="M50">
        <f>G50-F50</f>
        <v>-2652</v>
      </c>
      <c r="N50">
        <f>ROUND((G50-F50)/F50*100,2)</f>
        <v>-4.62</v>
      </c>
      <c r="O50">
        <f>I50-H50</f>
        <v>3527</v>
      </c>
      <c r="P50">
        <f>ROUND((I50-H50)/H50*100,2)</f>
        <v>15.75</v>
      </c>
      <c r="Q50">
        <f>ROUND((J50/F50)*100,2)</f>
        <v>61.01</v>
      </c>
      <c r="R50">
        <f>ROUND((K50/G50)*100,2)</f>
        <v>52.68</v>
      </c>
      <c r="S50">
        <f>R50-Q50</f>
        <v>-8.3299999999999983</v>
      </c>
    </row>
    <row r="51" spans="1:19" x14ac:dyDescent="0.35">
      <c r="A51" t="s">
        <v>34</v>
      </c>
      <c r="B51" t="s">
        <v>33</v>
      </c>
      <c r="C51" t="s">
        <v>35</v>
      </c>
      <c r="D51" t="s">
        <v>13</v>
      </c>
      <c r="E51">
        <v>2025</v>
      </c>
      <c r="F51">
        <v>179607</v>
      </c>
      <c r="G51">
        <v>199281</v>
      </c>
      <c r="H51">
        <v>88540</v>
      </c>
      <c r="I51">
        <v>94907</v>
      </c>
      <c r="J51">
        <f>F51-H51</f>
        <v>91067</v>
      </c>
      <c r="K51">
        <f>G51-I51</f>
        <v>104374</v>
      </c>
      <c r="L51">
        <f>K51-J51</f>
        <v>13307</v>
      </c>
      <c r="M51">
        <f>G51-F51</f>
        <v>19674</v>
      </c>
      <c r="N51">
        <f>ROUND((G51-F51)/F51*100,2)</f>
        <v>10.95</v>
      </c>
      <c r="O51">
        <f>I51-H51</f>
        <v>6367</v>
      </c>
      <c r="P51">
        <f>ROUND((I51-H51)/H51*100,2)</f>
        <v>7.19</v>
      </c>
      <c r="Q51">
        <f>ROUND((J51/F51)*100,2)</f>
        <v>50.7</v>
      </c>
      <c r="R51">
        <f>ROUND((K51/G51)*100,2)</f>
        <v>52.38</v>
      </c>
      <c r="S51">
        <f>R51-Q51</f>
        <v>1.6799999999999997</v>
      </c>
    </row>
    <row r="52" spans="1:19" x14ac:dyDescent="0.35">
      <c r="A52" t="s">
        <v>34</v>
      </c>
      <c r="B52" t="s">
        <v>33</v>
      </c>
      <c r="C52" t="s">
        <v>35</v>
      </c>
      <c r="D52" t="s">
        <v>12</v>
      </c>
      <c r="E52">
        <v>2025</v>
      </c>
      <c r="F52">
        <v>60982</v>
      </c>
      <c r="G52">
        <v>69690</v>
      </c>
      <c r="H52">
        <v>33086</v>
      </c>
      <c r="I52">
        <v>32958</v>
      </c>
      <c r="J52">
        <f>F52-H52</f>
        <v>27896</v>
      </c>
      <c r="K52">
        <f>G52-I52</f>
        <v>36732</v>
      </c>
      <c r="L52">
        <f>K52-J52</f>
        <v>8836</v>
      </c>
      <c r="M52">
        <f>G52-F52</f>
        <v>8708</v>
      </c>
      <c r="N52">
        <f>ROUND((G52-F52)/F52*100,2)</f>
        <v>14.28</v>
      </c>
      <c r="O52">
        <f>I52-H52</f>
        <v>-128</v>
      </c>
      <c r="P52">
        <f>ROUND((I52-H52)/H52*100,2)</f>
        <v>-0.39</v>
      </c>
      <c r="Q52">
        <f>ROUND((J52/F52)*100,2)</f>
        <v>45.74</v>
      </c>
      <c r="R52">
        <f>ROUND((K52/G52)*100,2)</f>
        <v>52.71</v>
      </c>
      <c r="S52">
        <f>R52-Q52</f>
        <v>6.9699999999999989</v>
      </c>
    </row>
    <row r="53" spans="1:19" x14ac:dyDescent="0.35">
      <c r="A53" t="s">
        <v>34</v>
      </c>
      <c r="B53" t="s">
        <v>33</v>
      </c>
      <c r="C53" t="s">
        <v>35</v>
      </c>
      <c r="D53" t="s">
        <v>11</v>
      </c>
      <c r="E53">
        <v>2025</v>
      </c>
      <c r="F53">
        <v>116229</v>
      </c>
      <c r="G53">
        <v>110837</v>
      </c>
      <c r="H53">
        <v>63673</v>
      </c>
      <c r="I53">
        <v>57019</v>
      </c>
      <c r="J53">
        <f>F53-H53</f>
        <v>52556</v>
      </c>
      <c r="K53">
        <f>G53-I53</f>
        <v>53818</v>
      </c>
      <c r="L53">
        <f>K53-J53</f>
        <v>1262</v>
      </c>
      <c r="M53">
        <f>G53-F53</f>
        <v>-5392</v>
      </c>
      <c r="N53">
        <f>ROUND((G53-F53)/F53*100,2)</f>
        <v>-4.6399999999999997</v>
      </c>
      <c r="O53">
        <f>I53-H53</f>
        <v>-6654</v>
      </c>
      <c r="P53">
        <f>ROUND((I53-H53)/H53*100,2)</f>
        <v>-10.45</v>
      </c>
      <c r="Q53">
        <f>ROUND((J53/F53)*100,2)</f>
        <v>45.22</v>
      </c>
      <c r="R53">
        <f>ROUND((K53/G53)*100,2)</f>
        <v>48.56</v>
      </c>
      <c r="S53">
        <f>R53-Q53</f>
        <v>3.3400000000000034</v>
      </c>
    </row>
    <row r="54" spans="1:19" x14ac:dyDescent="0.35">
      <c r="A54" t="s">
        <v>34</v>
      </c>
      <c r="B54" t="s">
        <v>33</v>
      </c>
      <c r="C54" t="s">
        <v>35</v>
      </c>
      <c r="D54" t="s">
        <v>10</v>
      </c>
      <c r="E54">
        <v>2025</v>
      </c>
      <c r="F54">
        <v>56094</v>
      </c>
      <c r="G54">
        <v>58207</v>
      </c>
      <c r="H54">
        <v>35602</v>
      </c>
      <c r="I54">
        <v>38792</v>
      </c>
      <c r="J54">
        <f>F54-H54</f>
        <v>20492</v>
      </c>
      <c r="K54">
        <f>G54-I54</f>
        <v>19415</v>
      </c>
      <c r="L54">
        <f>K54-J54</f>
        <v>-1077</v>
      </c>
      <c r="M54">
        <f>G54-F54</f>
        <v>2113</v>
      </c>
      <c r="N54">
        <f>ROUND((G54-F54)/F54*100,2)</f>
        <v>3.77</v>
      </c>
      <c r="O54">
        <f>I54-H54</f>
        <v>3190</v>
      </c>
      <c r="P54">
        <f>ROUND((I54-H54)/H54*100,2)</f>
        <v>8.9600000000000009</v>
      </c>
      <c r="Q54">
        <f>ROUND((J54/F54)*100,2)</f>
        <v>36.53</v>
      </c>
      <c r="R54">
        <f>ROUND((K54/G54)*100,2)</f>
        <v>33.36</v>
      </c>
      <c r="S54">
        <f>R54-Q54</f>
        <v>-3.1700000000000017</v>
      </c>
    </row>
    <row r="55" spans="1:19" x14ac:dyDescent="0.35">
      <c r="A55" t="s">
        <v>34</v>
      </c>
      <c r="B55" t="s">
        <v>33</v>
      </c>
      <c r="C55" t="s">
        <v>35</v>
      </c>
      <c r="D55" t="s">
        <v>9</v>
      </c>
      <c r="E55">
        <v>2025</v>
      </c>
      <c r="F55">
        <v>117005</v>
      </c>
      <c r="G55">
        <v>99673</v>
      </c>
      <c r="H55">
        <v>72668</v>
      </c>
      <c r="I55">
        <v>71297</v>
      </c>
      <c r="J55">
        <f>F55-H55</f>
        <v>44337</v>
      </c>
      <c r="K55">
        <f>G55-I55</f>
        <v>28376</v>
      </c>
      <c r="L55">
        <f>K55-J55</f>
        <v>-15961</v>
      </c>
      <c r="M55">
        <f>G55-F55</f>
        <v>-17332</v>
      </c>
      <c r="N55">
        <f>ROUND((G55-F55)/F55*100,2)</f>
        <v>-14.81</v>
      </c>
      <c r="O55">
        <f>I55-H55</f>
        <v>-1371</v>
      </c>
      <c r="P55">
        <f>ROUND((I55-H55)/H55*100,2)</f>
        <v>-1.89</v>
      </c>
      <c r="Q55">
        <f>ROUND((J55/F55)*100,2)</f>
        <v>37.89</v>
      </c>
      <c r="R55">
        <f>ROUND((K55/G55)*100,2)</f>
        <v>28.47</v>
      </c>
      <c r="S55">
        <f>R55-Q55</f>
        <v>-9.4200000000000017</v>
      </c>
    </row>
    <row r="56" spans="1:19" x14ac:dyDescent="0.35">
      <c r="A56" t="s">
        <v>34</v>
      </c>
      <c r="B56" t="s">
        <v>33</v>
      </c>
      <c r="C56" t="s">
        <v>35</v>
      </c>
      <c r="D56" t="s">
        <v>8</v>
      </c>
      <c r="E56">
        <v>2025</v>
      </c>
      <c r="F56">
        <v>148045</v>
      </c>
      <c r="G56">
        <v>147194</v>
      </c>
      <c r="H56">
        <v>116080</v>
      </c>
      <c r="I56">
        <v>113659</v>
      </c>
      <c r="J56">
        <f>F56-H56</f>
        <v>31965</v>
      </c>
      <c r="K56">
        <f>G56-I56</f>
        <v>33535</v>
      </c>
      <c r="L56">
        <f>K56-J56</f>
        <v>1570</v>
      </c>
      <c r="M56">
        <f>G56-F56</f>
        <v>-851</v>
      </c>
      <c r="N56">
        <f>ROUND((G56-F56)/F56*100,2)</f>
        <v>-0.56999999999999995</v>
      </c>
      <c r="O56">
        <f>I56-H56</f>
        <v>-2421</v>
      </c>
      <c r="P56">
        <f>ROUND((I56-H56)/H56*100,2)</f>
        <v>-2.09</v>
      </c>
      <c r="Q56">
        <f>ROUND((J56/F56)*100,2)</f>
        <v>21.59</v>
      </c>
      <c r="R56">
        <f>ROUND((K56/G56)*100,2)</f>
        <v>22.78</v>
      </c>
      <c r="S56">
        <f>R56-Q56</f>
        <v>1.1900000000000013</v>
      </c>
    </row>
    <row r="57" spans="1:19" x14ac:dyDescent="0.35">
      <c r="A57" t="s">
        <v>34</v>
      </c>
      <c r="B57" t="s">
        <v>33</v>
      </c>
      <c r="C57" t="s">
        <v>35</v>
      </c>
      <c r="D57" t="s">
        <v>7</v>
      </c>
      <c r="E57">
        <v>2025</v>
      </c>
      <c r="F57">
        <v>107071</v>
      </c>
      <c r="G57">
        <v>117396</v>
      </c>
      <c r="H57">
        <v>85328</v>
      </c>
      <c r="I57">
        <v>91608</v>
      </c>
      <c r="J57">
        <f>F57-H57</f>
        <v>21743</v>
      </c>
      <c r="K57">
        <f>G57-I57</f>
        <v>25788</v>
      </c>
      <c r="L57">
        <f>K57-J57</f>
        <v>4045</v>
      </c>
      <c r="M57">
        <f>G57-F57</f>
        <v>10325</v>
      </c>
      <c r="N57">
        <f>ROUND((G57-F57)/F57*100,2)</f>
        <v>9.64</v>
      </c>
      <c r="O57">
        <f>I57-H57</f>
        <v>6280</v>
      </c>
      <c r="P57">
        <f>ROUND((I57-H57)/H57*100,2)</f>
        <v>7.36</v>
      </c>
      <c r="Q57">
        <f>ROUND((J57/F57)*100,2)</f>
        <v>20.309999999999999</v>
      </c>
      <c r="R57">
        <f>ROUND((K57/G57)*100,2)</f>
        <v>21.97</v>
      </c>
      <c r="S57">
        <f>R57-Q57</f>
        <v>1.6600000000000001</v>
      </c>
    </row>
    <row r="58" spans="1:19" x14ac:dyDescent="0.35">
      <c r="A58" t="s">
        <v>34</v>
      </c>
      <c r="B58" t="s">
        <v>33</v>
      </c>
      <c r="C58" t="s">
        <v>35</v>
      </c>
      <c r="D58" t="s">
        <v>6</v>
      </c>
      <c r="E58">
        <v>2025</v>
      </c>
      <c r="F58">
        <v>237261</v>
      </c>
      <c r="G58">
        <v>252960</v>
      </c>
      <c r="H58">
        <v>163841</v>
      </c>
      <c r="I58">
        <v>159979</v>
      </c>
      <c r="J58">
        <f>F58-H58</f>
        <v>73420</v>
      </c>
      <c r="K58">
        <f>G58-I58</f>
        <v>92981</v>
      </c>
      <c r="L58">
        <f>K58-J58</f>
        <v>19561</v>
      </c>
      <c r="M58">
        <f>G58-F58</f>
        <v>15699</v>
      </c>
      <c r="N58">
        <f>ROUND((G58-F58)/F58*100,2)</f>
        <v>6.62</v>
      </c>
      <c r="O58">
        <f>I58-H58</f>
        <v>-3862</v>
      </c>
      <c r="P58">
        <f>ROUND((I58-H58)/H58*100,2)</f>
        <v>-2.36</v>
      </c>
      <c r="Q58">
        <f>ROUND((J58/F58)*100,2)</f>
        <v>30.94</v>
      </c>
      <c r="R58">
        <f>ROUND((K58/G58)*100,2)</f>
        <v>36.76</v>
      </c>
      <c r="S58">
        <f>R58-Q58</f>
        <v>5.8199999999999967</v>
      </c>
    </row>
    <row r="59" spans="1:19" x14ac:dyDescent="0.35">
      <c r="A59" t="s">
        <v>34</v>
      </c>
      <c r="B59" t="s">
        <v>33</v>
      </c>
      <c r="C59" t="s">
        <v>35</v>
      </c>
      <c r="D59" t="s">
        <v>5</v>
      </c>
      <c r="E59">
        <v>2025</v>
      </c>
      <c r="F59">
        <v>132845</v>
      </c>
      <c r="G59">
        <v>117369</v>
      </c>
      <c r="H59">
        <v>72726</v>
      </c>
      <c r="I59">
        <v>72344</v>
      </c>
      <c r="J59">
        <f>F59-H59</f>
        <v>60119</v>
      </c>
      <c r="K59">
        <f>G59-I59</f>
        <v>45025</v>
      </c>
      <c r="L59">
        <f>K59-J59</f>
        <v>-15094</v>
      </c>
      <c r="M59">
        <f>G59-F59</f>
        <v>-15476</v>
      </c>
      <c r="N59">
        <f>ROUND((G59-F59)/F59*100,2)</f>
        <v>-11.65</v>
      </c>
      <c r="O59">
        <f>I59-H59</f>
        <v>-382</v>
      </c>
      <c r="P59">
        <f>ROUND((I59-H59)/H59*100,2)</f>
        <v>-0.53</v>
      </c>
      <c r="Q59">
        <f>ROUND((J59/F59)*100,2)</f>
        <v>45.25</v>
      </c>
      <c r="R59">
        <f>ROUND((K59/G59)*100,2)</f>
        <v>38.36</v>
      </c>
      <c r="S59">
        <f>R59-Q59</f>
        <v>-6.8900000000000006</v>
      </c>
    </row>
    <row r="60" spans="1:19" x14ac:dyDescent="0.35">
      <c r="A60" t="s">
        <v>34</v>
      </c>
      <c r="B60" t="s">
        <v>33</v>
      </c>
      <c r="C60" t="s">
        <v>35</v>
      </c>
      <c r="D60" t="s">
        <v>4</v>
      </c>
      <c r="E60">
        <v>2025</v>
      </c>
      <c r="F60">
        <v>151528</v>
      </c>
      <c r="G60">
        <v>171960</v>
      </c>
      <c r="H60">
        <v>84780</v>
      </c>
      <c r="I60">
        <v>76406</v>
      </c>
      <c r="J60">
        <f>F60-H60</f>
        <v>66748</v>
      </c>
      <c r="K60">
        <f>G60-I60</f>
        <v>95554</v>
      </c>
      <c r="L60">
        <f>K60-J60</f>
        <v>28806</v>
      </c>
      <c r="M60">
        <f>G60-F60</f>
        <v>20432</v>
      </c>
      <c r="N60">
        <f>ROUND((G60-F60)/F60*100,2)</f>
        <v>13.48</v>
      </c>
      <c r="O60">
        <f>I60-H60</f>
        <v>-8374</v>
      </c>
      <c r="P60">
        <f>ROUND((I60-H60)/H60*100,2)</f>
        <v>-9.8800000000000008</v>
      </c>
      <c r="Q60">
        <f>ROUND((J60/F60)*100,2)</f>
        <v>44.05</v>
      </c>
      <c r="R60">
        <f>ROUND((K60/G60)*100,2)</f>
        <v>55.57</v>
      </c>
      <c r="S60">
        <f>R60-Q60</f>
        <v>11.520000000000003</v>
      </c>
    </row>
    <row r="61" spans="1:19" x14ac:dyDescent="0.35">
      <c r="A61" t="s">
        <v>34</v>
      </c>
      <c r="B61" t="s">
        <v>33</v>
      </c>
      <c r="C61" t="s">
        <v>35</v>
      </c>
      <c r="D61" t="s">
        <v>0</v>
      </c>
      <c r="E61">
        <v>2025</v>
      </c>
      <c r="F61">
        <v>198365</v>
      </c>
      <c r="G61">
        <v>207168</v>
      </c>
      <c r="H61">
        <v>132712</v>
      </c>
      <c r="I61">
        <v>150834</v>
      </c>
      <c r="J61">
        <f>F61-H61</f>
        <v>65653</v>
      </c>
      <c r="K61">
        <f>G61-I61</f>
        <v>56334</v>
      </c>
      <c r="L61">
        <f>K61-J61</f>
        <v>-9319</v>
      </c>
      <c r="M61">
        <f>G61-F61</f>
        <v>8803</v>
      </c>
      <c r="N61">
        <f>ROUND((G61-F61)/F61*100,2)</f>
        <v>4.4400000000000004</v>
      </c>
      <c r="O61">
        <f>I61-H61</f>
        <v>18122</v>
      </c>
      <c r="P61">
        <f>ROUND((I61-H61)/H61*100,2)</f>
        <v>13.66</v>
      </c>
      <c r="Q61">
        <f>ROUND((J61/F61)*100,2)</f>
        <v>33.1</v>
      </c>
      <c r="R61">
        <f>ROUND((K61/G61)*100,2)</f>
        <v>27.19</v>
      </c>
      <c r="S61">
        <f>R61-Q61</f>
        <v>-5.91</v>
      </c>
    </row>
    <row r="62" spans="1:19" x14ac:dyDescent="0.35">
      <c r="A62" t="s">
        <v>34</v>
      </c>
      <c r="B62" t="s">
        <v>33</v>
      </c>
      <c r="C62" t="s">
        <v>32</v>
      </c>
      <c r="D62" t="s">
        <v>14</v>
      </c>
      <c r="E62">
        <v>2025</v>
      </c>
      <c r="F62">
        <v>242750</v>
      </c>
      <c r="G62">
        <v>261960</v>
      </c>
      <c r="H62">
        <v>51849</v>
      </c>
      <c r="I62">
        <v>48855</v>
      </c>
      <c r="J62">
        <f>F62-H62</f>
        <v>190901</v>
      </c>
      <c r="K62">
        <f>G62-I62</f>
        <v>213105</v>
      </c>
      <c r="L62">
        <f>K62-J62</f>
        <v>22204</v>
      </c>
      <c r="M62">
        <f>G62-F62</f>
        <v>19210</v>
      </c>
      <c r="N62">
        <f>ROUND((G62-F62)/F62*100,2)</f>
        <v>7.91</v>
      </c>
      <c r="O62">
        <f>I62-H62</f>
        <v>-2994</v>
      </c>
      <c r="P62">
        <f>ROUND((I62-H62)/H62*100,2)</f>
        <v>-5.77</v>
      </c>
      <c r="Q62">
        <f>ROUND((J62/F62)*100,2)</f>
        <v>78.64</v>
      </c>
      <c r="R62">
        <f>ROUND((K62/G62)*100,2)</f>
        <v>81.349999999999994</v>
      </c>
      <c r="S62">
        <f>R62-Q62</f>
        <v>2.7099999999999937</v>
      </c>
    </row>
    <row r="63" spans="1:19" x14ac:dyDescent="0.35">
      <c r="A63" t="s">
        <v>34</v>
      </c>
      <c r="B63" t="s">
        <v>33</v>
      </c>
      <c r="C63" t="s">
        <v>32</v>
      </c>
      <c r="D63" t="s">
        <v>13</v>
      </c>
      <c r="E63">
        <v>2025</v>
      </c>
      <c r="F63">
        <v>199717</v>
      </c>
      <c r="G63">
        <v>195053</v>
      </c>
      <c r="H63">
        <v>26913</v>
      </c>
      <c r="I63">
        <v>29306</v>
      </c>
      <c r="J63">
        <f>F63-H63</f>
        <v>172804</v>
      </c>
      <c r="K63">
        <f>G63-I63</f>
        <v>165747</v>
      </c>
      <c r="L63">
        <f>K63-J63</f>
        <v>-7057</v>
      </c>
      <c r="M63">
        <f>G63-F63</f>
        <v>-4664</v>
      </c>
      <c r="N63">
        <f>ROUND((G63-F63)/F63*100,2)</f>
        <v>-2.34</v>
      </c>
      <c r="O63">
        <f>I63-H63</f>
        <v>2393</v>
      </c>
      <c r="P63">
        <f>ROUND((I63-H63)/H63*100,2)</f>
        <v>8.89</v>
      </c>
      <c r="Q63">
        <f>ROUND((J63/F63)*100,2)</f>
        <v>86.52</v>
      </c>
      <c r="R63">
        <f>ROUND((K63/G63)*100,2)</f>
        <v>84.98</v>
      </c>
      <c r="S63">
        <f>R63-Q63</f>
        <v>-1.539999999999992</v>
      </c>
    </row>
    <row r="64" spans="1:19" x14ac:dyDescent="0.35">
      <c r="A64" t="s">
        <v>34</v>
      </c>
      <c r="B64" t="s">
        <v>33</v>
      </c>
      <c r="C64" t="s">
        <v>32</v>
      </c>
      <c r="D64" t="s">
        <v>12</v>
      </c>
      <c r="E64">
        <v>2025</v>
      </c>
      <c r="F64">
        <v>210594</v>
      </c>
      <c r="G64">
        <v>209651</v>
      </c>
      <c r="H64">
        <v>137428</v>
      </c>
      <c r="I64">
        <v>123621</v>
      </c>
      <c r="J64">
        <f>F64-H64</f>
        <v>73166</v>
      </c>
      <c r="K64">
        <f>G64-I64</f>
        <v>86030</v>
      </c>
      <c r="L64">
        <f>K64-J64</f>
        <v>12864</v>
      </c>
      <c r="M64">
        <f>G64-F64</f>
        <v>-943</v>
      </c>
      <c r="N64">
        <f>ROUND((G64-F64)/F64*100,2)</f>
        <v>-0.45</v>
      </c>
      <c r="O64">
        <f>I64-H64</f>
        <v>-13807</v>
      </c>
      <c r="P64">
        <f>ROUND((I64-H64)/H64*100,2)</f>
        <v>-10.050000000000001</v>
      </c>
      <c r="Q64">
        <f>ROUND((J64/F64)*100,2)</f>
        <v>34.74</v>
      </c>
      <c r="R64">
        <f>ROUND((K64/G64)*100,2)</f>
        <v>41.03</v>
      </c>
      <c r="S64">
        <f>R64-Q64</f>
        <v>6.2899999999999991</v>
      </c>
    </row>
    <row r="65" spans="1:19" x14ac:dyDescent="0.35">
      <c r="A65" t="s">
        <v>34</v>
      </c>
      <c r="B65" t="s">
        <v>33</v>
      </c>
      <c r="C65" t="s">
        <v>32</v>
      </c>
      <c r="D65" t="s">
        <v>11</v>
      </c>
      <c r="E65">
        <v>2025</v>
      </c>
      <c r="F65">
        <v>145555</v>
      </c>
      <c r="G65">
        <v>145516</v>
      </c>
      <c r="H65">
        <v>113129</v>
      </c>
      <c r="I65">
        <v>98666</v>
      </c>
      <c r="J65">
        <f>F65-H65</f>
        <v>32426</v>
      </c>
      <c r="K65">
        <f>G65-I65</f>
        <v>46850</v>
      </c>
      <c r="L65">
        <f>K65-J65</f>
        <v>14424</v>
      </c>
      <c r="M65">
        <f>G65-F65</f>
        <v>-39</v>
      </c>
      <c r="N65">
        <f>ROUND((G65-F65)/F65*100,2)</f>
        <v>-0.03</v>
      </c>
      <c r="O65">
        <f>I65-H65</f>
        <v>-14463</v>
      </c>
      <c r="P65">
        <f>ROUND((I65-H65)/H65*100,2)</f>
        <v>-12.78</v>
      </c>
      <c r="Q65">
        <f>ROUND((J65/F65)*100,2)</f>
        <v>22.28</v>
      </c>
      <c r="R65">
        <f>ROUND((K65/G65)*100,2)</f>
        <v>32.200000000000003</v>
      </c>
      <c r="S65">
        <f>R65-Q65</f>
        <v>9.9200000000000017</v>
      </c>
    </row>
    <row r="66" spans="1:19" x14ac:dyDescent="0.35">
      <c r="A66" t="s">
        <v>34</v>
      </c>
      <c r="B66" t="s">
        <v>33</v>
      </c>
      <c r="C66" t="s">
        <v>32</v>
      </c>
      <c r="D66" t="s">
        <v>10</v>
      </c>
      <c r="E66">
        <v>2025</v>
      </c>
      <c r="F66">
        <v>138750</v>
      </c>
      <c r="G66">
        <v>120950</v>
      </c>
      <c r="H66">
        <v>58639</v>
      </c>
      <c r="I66">
        <v>66220</v>
      </c>
      <c r="J66">
        <f>F66-H66</f>
        <v>80111</v>
      </c>
      <c r="K66">
        <f>G66-I66</f>
        <v>54730</v>
      </c>
      <c r="L66">
        <f>K66-J66</f>
        <v>-25381</v>
      </c>
      <c r="M66">
        <f>G66-F66</f>
        <v>-17800</v>
      </c>
      <c r="N66">
        <f>ROUND((G66-F66)/F66*100,2)</f>
        <v>-12.83</v>
      </c>
      <c r="O66">
        <f>I66-H66</f>
        <v>7581</v>
      </c>
      <c r="P66">
        <f>ROUND((I66-H66)/H66*100,2)</f>
        <v>12.93</v>
      </c>
      <c r="Q66">
        <f>ROUND((J66/F66)*100,2)</f>
        <v>57.74</v>
      </c>
      <c r="R66">
        <f>ROUND((K66/G66)*100,2)</f>
        <v>45.25</v>
      </c>
      <c r="S66">
        <f>R66-Q66</f>
        <v>-12.490000000000002</v>
      </c>
    </row>
    <row r="67" spans="1:19" x14ac:dyDescent="0.35">
      <c r="A67" t="s">
        <v>34</v>
      </c>
      <c r="B67" t="s">
        <v>33</v>
      </c>
      <c r="C67" t="s">
        <v>32</v>
      </c>
      <c r="D67" t="s">
        <v>9</v>
      </c>
      <c r="E67">
        <v>2025</v>
      </c>
      <c r="F67">
        <v>223234</v>
      </c>
      <c r="G67">
        <v>215545</v>
      </c>
      <c r="H67">
        <v>92364</v>
      </c>
      <c r="I67">
        <v>99315</v>
      </c>
      <c r="J67">
        <f>F67-H67</f>
        <v>130870</v>
      </c>
      <c r="K67">
        <f>G67-I67</f>
        <v>116230</v>
      </c>
      <c r="L67">
        <f>K67-J67</f>
        <v>-14640</v>
      </c>
      <c r="M67">
        <f>G67-F67</f>
        <v>-7689</v>
      </c>
      <c r="N67">
        <f>ROUND((G67-F67)/F67*100,2)</f>
        <v>-3.44</v>
      </c>
      <c r="O67">
        <f>I67-H67</f>
        <v>6951</v>
      </c>
      <c r="P67">
        <f>ROUND((I67-H67)/H67*100,2)</f>
        <v>7.53</v>
      </c>
      <c r="Q67">
        <f>ROUND((J67/F67)*100,2)</f>
        <v>58.62</v>
      </c>
      <c r="R67">
        <f>ROUND((K67/G67)*100,2)</f>
        <v>53.92</v>
      </c>
      <c r="S67">
        <f>R67-Q67</f>
        <v>-4.6999999999999957</v>
      </c>
    </row>
    <row r="68" spans="1:19" x14ac:dyDescent="0.35">
      <c r="A68" t="s">
        <v>34</v>
      </c>
      <c r="B68" t="s">
        <v>33</v>
      </c>
      <c r="C68" t="s">
        <v>32</v>
      </c>
      <c r="D68" t="s">
        <v>8</v>
      </c>
      <c r="E68">
        <v>2025</v>
      </c>
      <c r="F68">
        <v>133698</v>
      </c>
      <c r="G68">
        <v>126315</v>
      </c>
      <c r="H68">
        <v>45505</v>
      </c>
      <c r="I68">
        <v>39643</v>
      </c>
      <c r="J68">
        <f>F68-H68</f>
        <v>88193</v>
      </c>
      <c r="K68">
        <f>G68-I68</f>
        <v>86672</v>
      </c>
      <c r="L68">
        <f>K68-J68</f>
        <v>-1521</v>
      </c>
      <c r="M68">
        <f>G68-F68</f>
        <v>-7383</v>
      </c>
      <c r="N68">
        <f>ROUND((G68-F68)/F68*100,2)</f>
        <v>-5.52</v>
      </c>
      <c r="O68">
        <f>I68-H68</f>
        <v>-5862</v>
      </c>
      <c r="P68">
        <f>ROUND((I68-H68)/H68*100,2)</f>
        <v>-12.88</v>
      </c>
      <c r="Q68">
        <f>ROUND((J68/F68)*100,2)</f>
        <v>65.959999999999994</v>
      </c>
      <c r="R68">
        <f>ROUND((K68/G68)*100,2)</f>
        <v>68.62</v>
      </c>
      <c r="S68">
        <f>R68-Q68</f>
        <v>2.6600000000000108</v>
      </c>
    </row>
    <row r="69" spans="1:19" x14ac:dyDescent="0.35">
      <c r="A69" t="s">
        <v>34</v>
      </c>
      <c r="B69" t="s">
        <v>33</v>
      </c>
      <c r="C69" t="s">
        <v>32</v>
      </c>
      <c r="D69" t="s">
        <v>7</v>
      </c>
      <c r="E69">
        <v>2025</v>
      </c>
      <c r="F69">
        <v>168605</v>
      </c>
      <c r="G69">
        <v>149141</v>
      </c>
      <c r="H69">
        <v>105065</v>
      </c>
      <c r="I69">
        <v>90140</v>
      </c>
      <c r="J69">
        <f>F69-H69</f>
        <v>63540</v>
      </c>
      <c r="K69">
        <f>G69-I69</f>
        <v>59001</v>
      </c>
      <c r="L69">
        <f>K69-J69</f>
        <v>-4539</v>
      </c>
      <c r="M69">
        <f>G69-F69</f>
        <v>-19464</v>
      </c>
      <c r="N69">
        <f>ROUND((G69-F69)/F69*100,2)</f>
        <v>-11.54</v>
      </c>
      <c r="O69">
        <f>I69-H69</f>
        <v>-14925</v>
      </c>
      <c r="P69">
        <f>ROUND((I69-H69)/H69*100,2)</f>
        <v>-14.21</v>
      </c>
      <c r="Q69">
        <f>ROUND((J69/F69)*100,2)</f>
        <v>37.69</v>
      </c>
      <c r="R69">
        <f>ROUND((K69/G69)*100,2)</f>
        <v>39.56</v>
      </c>
      <c r="S69">
        <f>R69-Q69</f>
        <v>1.8700000000000045</v>
      </c>
    </row>
    <row r="70" spans="1:19" x14ac:dyDescent="0.35">
      <c r="A70" t="s">
        <v>34</v>
      </c>
      <c r="B70" t="s">
        <v>33</v>
      </c>
      <c r="C70" t="s">
        <v>32</v>
      </c>
      <c r="D70" t="s">
        <v>6</v>
      </c>
      <c r="E70">
        <v>2025</v>
      </c>
      <c r="F70">
        <v>225544</v>
      </c>
      <c r="G70">
        <v>239913</v>
      </c>
      <c r="H70">
        <v>28043</v>
      </c>
      <c r="I70">
        <v>25596</v>
      </c>
      <c r="J70">
        <f>F70-H70</f>
        <v>197501</v>
      </c>
      <c r="K70">
        <f>G70-I70</f>
        <v>214317</v>
      </c>
      <c r="L70">
        <f>K70-J70</f>
        <v>16816</v>
      </c>
      <c r="M70">
        <f>G70-F70</f>
        <v>14369</v>
      </c>
      <c r="N70">
        <f>ROUND((G70-F70)/F70*100,2)</f>
        <v>6.37</v>
      </c>
      <c r="O70">
        <f>I70-H70</f>
        <v>-2447</v>
      </c>
      <c r="P70">
        <f>ROUND((I70-H70)/H70*100,2)</f>
        <v>-8.73</v>
      </c>
      <c r="Q70">
        <f>ROUND((J70/F70)*100,2)</f>
        <v>87.57</v>
      </c>
      <c r="R70">
        <f>ROUND((K70/G70)*100,2)</f>
        <v>89.33</v>
      </c>
      <c r="S70">
        <f>R70-Q70</f>
        <v>1.7600000000000051</v>
      </c>
    </row>
    <row r="71" spans="1:19" x14ac:dyDescent="0.35">
      <c r="A71" t="s">
        <v>34</v>
      </c>
      <c r="B71" t="s">
        <v>33</v>
      </c>
      <c r="C71" t="s">
        <v>32</v>
      </c>
      <c r="D71" t="s">
        <v>5</v>
      </c>
      <c r="E71">
        <v>2025</v>
      </c>
      <c r="F71">
        <v>230677</v>
      </c>
      <c r="G71">
        <v>215682</v>
      </c>
      <c r="H71">
        <v>140292</v>
      </c>
      <c r="I71">
        <v>123384</v>
      </c>
      <c r="J71">
        <f>F71-H71</f>
        <v>90385</v>
      </c>
      <c r="K71">
        <f>G71-I71</f>
        <v>92298</v>
      </c>
      <c r="L71">
        <f>K71-J71</f>
        <v>1913</v>
      </c>
      <c r="M71">
        <f>G71-F71</f>
        <v>-14995</v>
      </c>
      <c r="N71">
        <f>ROUND((G71-F71)/F71*100,2)</f>
        <v>-6.5</v>
      </c>
      <c r="O71">
        <f>I71-H71</f>
        <v>-16908</v>
      </c>
      <c r="P71">
        <f>ROUND((I71-H71)/H71*100,2)</f>
        <v>-12.05</v>
      </c>
      <c r="Q71">
        <f>ROUND((J71/F71)*100,2)</f>
        <v>39.18</v>
      </c>
      <c r="R71">
        <f>ROUND((K71/G71)*100,2)</f>
        <v>42.79</v>
      </c>
      <c r="S71">
        <f>R71-Q71</f>
        <v>3.6099999999999994</v>
      </c>
    </row>
    <row r="72" spans="1:19" x14ac:dyDescent="0.35">
      <c r="A72" t="s">
        <v>34</v>
      </c>
      <c r="B72" t="s">
        <v>33</v>
      </c>
      <c r="C72" t="s">
        <v>32</v>
      </c>
      <c r="D72" t="s">
        <v>4</v>
      </c>
      <c r="E72">
        <v>2025</v>
      </c>
      <c r="F72">
        <v>70710</v>
      </c>
      <c r="G72">
        <v>69147</v>
      </c>
      <c r="H72">
        <v>46985</v>
      </c>
      <c r="I72">
        <v>47212</v>
      </c>
      <c r="J72">
        <f>F72-H72</f>
        <v>23725</v>
      </c>
      <c r="K72">
        <f>G72-I72</f>
        <v>21935</v>
      </c>
      <c r="L72">
        <f>K72-J72</f>
        <v>-1790</v>
      </c>
      <c r="M72">
        <f>G72-F72</f>
        <v>-1563</v>
      </c>
      <c r="N72">
        <f>ROUND((G72-F72)/F72*100,2)</f>
        <v>-2.21</v>
      </c>
      <c r="O72">
        <f>I72-H72</f>
        <v>227</v>
      </c>
      <c r="P72">
        <f>ROUND((I72-H72)/H72*100,2)</f>
        <v>0.48</v>
      </c>
      <c r="Q72">
        <f>ROUND((J72/F72)*100,2)</f>
        <v>33.549999999999997</v>
      </c>
      <c r="R72">
        <f>ROUND((K72/G72)*100,2)</f>
        <v>31.72</v>
      </c>
      <c r="S72">
        <f>R72-Q72</f>
        <v>-1.8299999999999983</v>
      </c>
    </row>
    <row r="73" spans="1:19" x14ac:dyDescent="0.35">
      <c r="A73" t="s">
        <v>34</v>
      </c>
      <c r="B73" t="s">
        <v>33</v>
      </c>
      <c r="C73" t="s">
        <v>32</v>
      </c>
      <c r="D73" t="s">
        <v>0</v>
      </c>
      <c r="E73">
        <v>2025</v>
      </c>
      <c r="F73">
        <v>102216</v>
      </c>
      <c r="G73">
        <v>112494</v>
      </c>
      <c r="H73">
        <v>46539</v>
      </c>
      <c r="I73">
        <v>47818</v>
      </c>
      <c r="J73">
        <f>F73-H73</f>
        <v>55677</v>
      </c>
      <c r="K73">
        <f>G73-I73</f>
        <v>64676</v>
      </c>
      <c r="L73">
        <f>K73-J73</f>
        <v>8999</v>
      </c>
      <c r="M73">
        <f>G73-F73</f>
        <v>10278</v>
      </c>
      <c r="N73">
        <f>ROUND((G73-F73)/F73*100,2)</f>
        <v>10.06</v>
      </c>
      <c r="O73">
        <f>I73-H73</f>
        <v>1279</v>
      </c>
      <c r="P73">
        <f>ROUND((I73-H73)/H73*100,2)</f>
        <v>2.75</v>
      </c>
      <c r="Q73">
        <f>ROUND((J73/F73)*100,2)</f>
        <v>54.47</v>
      </c>
      <c r="R73">
        <f>ROUND((K73/G73)*100,2)</f>
        <v>57.49</v>
      </c>
      <c r="S73">
        <f>R73-Q73</f>
        <v>3.0200000000000031</v>
      </c>
    </row>
    <row r="74" spans="1:19" x14ac:dyDescent="0.35">
      <c r="A74" t="s">
        <v>29</v>
      </c>
      <c r="B74" t="s">
        <v>28</v>
      </c>
      <c r="C74" t="s">
        <v>31</v>
      </c>
      <c r="D74" t="s">
        <v>14</v>
      </c>
      <c r="E74">
        <v>2025</v>
      </c>
      <c r="F74">
        <v>143294</v>
      </c>
      <c r="G74">
        <v>130917</v>
      </c>
      <c r="H74">
        <v>92928</v>
      </c>
      <c r="I74">
        <v>102609</v>
      </c>
      <c r="J74">
        <f>F74-H74</f>
        <v>50366</v>
      </c>
      <c r="K74">
        <f>G74-I74</f>
        <v>28308</v>
      </c>
      <c r="L74">
        <f>K74-J74</f>
        <v>-22058</v>
      </c>
      <c r="M74">
        <f>G74-F74</f>
        <v>-12377</v>
      </c>
      <c r="N74">
        <f>ROUND((G74-F74)/F74*100,2)</f>
        <v>-8.64</v>
      </c>
      <c r="O74">
        <f>I74-H74</f>
        <v>9681</v>
      </c>
      <c r="P74">
        <f>ROUND((I74-H74)/H74*100,2)</f>
        <v>10.42</v>
      </c>
      <c r="Q74">
        <f>ROUND((J74/F74)*100,2)</f>
        <v>35.15</v>
      </c>
      <c r="R74">
        <f>ROUND((K74/G74)*100,2)</f>
        <v>21.62</v>
      </c>
      <c r="S74">
        <f>R74-Q74</f>
        <v>-13.529999999999998</v>
      </c>
    </row>
    <row r="75" spans="1:19" x14ac:dyDescent="0.35">
      <c r="A75" t="s">
        <v>29</v>
      </c>
      <c r="B75" t="s">
        <v>28</v>
      </c>
      <c r="C75" t="s">
        <v>31</v>
      </c>
      <c r="D75" t="s">
        <v>13</v>
      </c>
      <c r="E75">
        <v>2025</v>
      </c>
      <c r="F75">
        <v>65486</v>
      </c>
      <c r="G75">
        <v>61666</v>
      </c>
      <c r="H75">
        <v>44070</v>
      </c>
      <c r="I75">
        <v>42110</v>
      </c>
      <c r="J75">
        <f>F75-H75</f>
        <v>21416</v>
      </c>
      <c r="K75">
        <f>G75-I75</f>
        <v>19556</v>
      </c>
      <c r="L75">
        <f>K75-J75</f>
        <v>-1860</v>
      </c>
      <c r="M75">
        <f>G75-F75</f>
        <v>-3820</v>
      </c>
      <c r="N75">
        <f>ROUND((G75-F75)/F75*100,2)</f>
        <v>-5.83</v>
      </c>
      <c r="O75">
        <f>I75-H75</f>
        <v>-1960</v>
      </c>
      <c r="P75">
        <f>ROUND((I75-H75)/H75*100,2)</f>
        <v>-4.45</v>
      </c>
      <c r="Q75">
        <f>ROUND((J75/F75)*100,2)</f>
        <v>32.700000000000003</v>
      </c>
      <c r="R75">
        <f>ROUND((K75/G75)*100,2)</f>
        <v>31.71</v>
      </c>
      <c r="S75">
        <f>R75-Q75</f>
        <v>-0.99000000000000199</v>
      </c>
    </row>
    <row r="76" spans="1:19" x14ac:dyDescent="0.35">
      <c r="A76" t="s">
        <v>29</v>
      </c>
      <c r="B76" t="s">
        <v>28</v>
      </c>
      <c r="C76" t="s">
        <v>31</v>
      </c>
      <c r="D76" t="s">
        <v>12</v>
      </c>
      <c r="E76">
        <v>2025</v>
      </c>
      <c r="F76">
        <v>179045</v>
      </c>
      <c r="G76">
        <v>162291</v>
      </c>
      <c r="H76">
        <v>75394</v>
      </c>
      <c r="I76">
        <v>90093</v>
      </c>
      <c r="J76">
        <f>F76-H76</f>
        <v>103651</v>
      </c>
      <c r="K76">
        <f>G76-I76</f>
        <v>72198</v>
      </c>
      <c r="L76">
        <f>K76-J76</f>
        <v>-31453</v>
      </c>
      <c r="M76">
        <f>G76-F76</f>
        <v>-16754</v>
      </c>
      <c r="N76">
        <f>ROUND((G76-F76)/F76*100,2)</f>
        <v>-9.36</v>
      </c>
      <c r="O76">
        <f>I76-H76</f>
        <v>14699</v>
      </c>
      <c r="P76">
        <f>ROUND((I76-H76)/H76*100,2)</f>
        <v>19.5</v>
      </c>
      <c r="Q76">
        <f>ROUND((J76/F76)*100,2)</f>
        <v>57.89</v>
      </c>
      <c r="R76">
        <f>ROUND((K76/G76)*100,2)</f>
        <v>44.49</v>
      </c>
      <c r="S76">
        <f>R76-Q76</f>
        <v>-13.399999999999999</v>
      </c>
    </row>
    <row r="77" spans="1:19" x14ac:dyDescent="0.35">
      <c r="A77" t="s">
        <v>29</v>
      </c>
      <c r="B77" t="s">
        <v>28</v>
      </c>
      <c r="C77" t="s">
        <v>31</v>
      </c>
      <c r="D77" t="s">
        <v>11</v>
      </c>
      <c r="E77">
        <v>2025</v>
      </c>
      <c r="F77">
        <v>51142</v>
      </c>
      <c r="G77">
        <v>49836</v>
      </c>
      <c r="H77">
        <v>29660</v>
      </c>
      <c r="I77">
        <v>33559</v>
      </c>
      <c r="J77">
        <f>F77-H77</f>
        <v>21482</v>
      </c>
      <c r="K77">
        <f>G77-I77</f>
        <v>16277</v>
      </c>
      <c r="L77">
        <f>K77-J77</f>
        <v>-5205</v>
      </c>
      <c r="M77">
        <f>G77-F77</f>
        <v>-1306</v>
      </c>
      <c r="N77">
        <f>ROUND((G77-F77)/F77*100,2)</f>
        <v>-2.5499999999999998</v>
      </c>
      <c r="O77">
        <f>I77-H77</f>
        <v>3899</v>
      </c>
      <c r="P77">
        <f>ROUND((I77-H77)/H77*100,2)</f>
        <v>13.15</v>
      </c>
      <c r="Q77">
        <f>ROUND((J77/F77)*100,2)</f>
        <v>42</v>
      </c>
      <c r="R77">
        <f>ROUND((K77/G77)*100,2)</f>
        <v>32.659999999999997</v>
      </c>
      <c r="S77">
        <f>R77-Q77</f>
        <v>-9.3400000000000034</v>
      </c>
    </row>
    <row r="78" spans="1:19" x14ac:dyDescent="0.35">
      <c r="A78" t="s">
        <v>29</v>
      </c>
      <c r="B78" t="s">
        <v>28</v>
      </c>
      <c r="C78" t="s">
        <v>31</v>
      </c>
      <c r="D78" t="s">
        <v>10</v>
      </c>
      <c r="E78">
        <v>2025</v>
      </c>
      <c r="F78">
        <v>219920</v>
      </c>
      <c r="G78">
        <v>193586</v>
      </c>
      <c r="H78">
        <v>97920</v>
      </c>
      <c r="I78">
        <v>98347</v>
      </c>
      <c r="J78">
        <f>F78-H78</f>
        <v>122000</v>
      </c>
      <c r="K78">
        <f>G78-I78</f>
        <v>95239</v>
      </c>
      <c r="L78">
        <f>K78-J78</f>
        <v>-26761</v>
      </c>
      <c r="M78">
        <f>G78-F78</f>
        <v>-26334</v>
      </c>
      <c r="N78">
        <f>ROUND((G78-F78)/F78*100,2)</f>
        <v>-11.97</v>
      </c>
      <c r="O78">
        <f>I78-H78</f>
        <v>427</v>
      </c>
      <c r="P78">
        <f>ROUND((I78-H78)/H78*100,2)</f>
        <v>0.44</v>
      </c>
      <c r="Q78">
        <f>ROUND((J78/F78)*100,2)</f>
        <v>55.47</v>
      </c>
      <c r="R78">
        <f>ROUND((K78/G78)*100,2)</f>
        <v>49.2</v>
      </c>
      <c r="S78">
        <f>R78-Q78</f>
        <v>-6.269999999999996</v>
      </c>
    </row>
    <row r="79" spans="1:19" x14ac:dyDescent="0.35">
      <c r="A79" t="s">
        <v>29</v>
      </c>
      <c r="B79" t="s">
        <v>28</v>
      </c>
      <c r="C79" t="s">
        <v>31</v>
      </c>
      <c r="D79" t="s">
        <v>9</v>
      </c>
      <c r="E79">
        <v>2025</v>
      </c>
      <c r="F79">
        <v>117931</v>
      </c>
      <c r="G79">
        <v>122902</v>
      </c>
      <c r="H79">
        <v>58303</v>
      </c>
      <c r="I79">
        <v>64818</v>
      </c>
      <c r="J79">
        <f>F79-H79</f>
        <v>59628</v>
      </c>
      <c r="K79">
        <f>G79-I79</f>
        <v>58084</v>
      </c>
      <c r="L79">
        <f>K79-J79</f>
        <v>-1544</v>
      </c>
      <c r="M79">
        <f>G79-F79</f>
        <v>4971</v>
      </c>
      <c r="N79">
        <f>ROUND((G79-F79)/F79*100,2)</f>
        <v>4.22</v>
      </c>
      <c r="O79">
        <f>I79-H79</f>
        <v>6515</v>
      </c>
      <c r="P79">
        <f>ROUND((I79-H79)/H79*100,2)</f>
        <v>11.17</v>
      </c>
      <c r="Q79">
        <f>ROUND((J79/F79)*100,2)</f>
        <v>50.56</v>
      </c>
      <c r="R79">
        <f>ROUND((K79/G79)*100,2)</f>
        <v>47.26</v>
      </c>
      <c r="S79">
        <f>R79-Q79</f>
        <v>-3.3000000000000043</v>
      </c>
    </row>
    <row r="80" spans="1:19" x14ac:dyDescent="0.35">
      <c r="A80" t="s">
        <v>29</v>
      </c>
      <c r="B80" t="s">
        <v>28</v>
      </c>
      <c r="C80" t="s">
        <v>31</v>
      </c>
      <c r="D80" t="s">
        <v>8</v>
      </c>
      <c r="E80">
        <v>2025</v>
      </c>
      <c r="F80">
        <v>51825</v>
      </c>
      <c r="G80">
        <v>50747</v>
      </c>
      <c r="H80">
        <v>25115</v>
      </c>
      <c r="I80">
        <v>29055</v>
      </c>
      <c r="J80">
        <f>F80-H80</f>
        <v>26710</v>
      </c>
      <c r="K80">
        <f>G80-I80</f>
        <v>21692</v>
      </c>
      <c r="L80">
        <f>K80-J80</f>
        <v>-5018</v>
      </c>
      <c r="M80">
        <f>G80-F80</f>
        <v>-1078</v>
      </c>
      <c r="N80">
        <f>ROUND((G80-F80)/F80*100,2)</f>
        <v>-2.08</v>
      </c>
      <c r="O80">
        <f>I80-H80</f>
        <v>3940</v>
      </c>
      <c r="P80">
        <f>ROUND((I80-H80)/H80*100,2)</f>
        <v>15.69</v>
      </c>
      <c r="Q80">
        <f>ROUND((J80/F80)*100,2)</f>
        <v>51.54</v>
      </c>
      <c r="R80">
        <f>ROUND((K80/G80)*100,2)</f>
        <v>42.75</v>
      </c>
      <c r="S80">
        <f>R80-Q80</f>
        <v>-8.7899999999999991</v>
      </c>
    </row>
    <row r="81" spans="1:19" x14ac:dyDescent="0.35">
      <c r="A81" t="s">
        <v>29</v>
      </c>
      <c r="B81" t="s">
        <v>28</v>
      </c>
      <c r="C81" t="s">
        <v>31</v>
      </c>
      <c r="D81" t="s">
        <v>7</v>
      </c>
      <c r="E81">
        <v>2025</v>
      </c>
      <c r="F81">
        <v>54444</v>
      </c>
      <c r="G81">
        <v>61795</v>
      </c>
      <c r="H81">
        <v>43000</v>
      </c>
      <c r="I81">
        <v>40475</v>
      </c>
      <c r="J81">
        <f>F81-H81</f>
        <v>11444</v>
      </c>
      <c r="K81">
        <f>G81-I81</f>
        <v>21320</v>
      </c>
      <c r="L81">
        <f>K81-J81</f>
        <v>9876</v>
      </c>
      <c r="M81">
        <f>G81-F81</f>
        <v>7351</v>
      </c>
      <c r="N81">
        <f>ROUND((G81-F81)/F81*100,2)</f>
        <v>13.5</v>
      </c>
      <c r="O81">
        <f>I81-H81</f>
        <v>-2525</v>
      </c>
      <c r="P81">
        <f>ROUND((I81-H81)/H81*100,2)</f>
        <v>-5.87</v>
      </c>
      <c r="Q81">
        <f>ROUND((J81/F81)*100,2)</f>
        <v>21.02</v>
      </c>
      <c r="R81">
        <f>ROUND((K81/G81)*100,2)</f>
        <v>34.5</v>
      </c>
      <c r="S81">
        <f>R81-Q81</f>
        <v>13.48</v>
      </c>
    </row>
    <row r="82" spans="1:19" x14ac:dyDescent="0.35">
      <c r="A82" t="s">
        <v>29</v>
      </c>
      <c r="B82" t="s">
        <v>28</v>
      </c>
      <c r="C82" t="s">
        <v>31</v>
      </c>
      <c r="D82" t="s">
        <v>6</v>
      </c>
      <c r="E82">
        <v>2025</v>
      </c>
      <c r="F82">
        <v>61565</v>
      </c>
      <c r="G82">
        <v>52486</v>
      </c>
      <c r="H82">
        <v>26054</v>
      </c>
      <c r="I82">
        <v>25463</v>
      </c>
      <c r="J82">
        <f>F82-H82</f>
        <v>35511</v>
      </c>
      <c r="K82">
        <f>G82-I82</f>
        <v>27023</v>
      </c>
      <c r="L82">
        <f>K82-J82</f>
        <v>-8488</v>
      </c>
      <c r="M82">
        <f>G82-F82</f>
        <v>-9079</v>
      </c>
      <c r="N82">
        <f>ROUND((G82-F82)/F82*100,2)</f>
        <v>-14.75</v>
      </c>
      <c r="O82">
        <f>I82-H82</f>
        <v>-591</v>
      </c>
      <c r="P82">
        <f>ROUND((I82-H82)/H82*100,2)</f>
        <v>-2.27</v>
      </c>
      <c r="Q82">
        <f>ROUND((J82/F82)*100,2)</f>
        <v>57.68</v>
      </c>
      <c r="R82">
        <f>ROUND((K82/G82)*100,2)</f>
        <v>51.49</v>
      </c>
      <c r="S82">
        <f>R82-Q82</f>
        <v>-6.1899999999999977</v>
      </c>
    </row>
    <row r="83" spans="1:19" x14ac:dyDescent="0.35">
      <c r="A83" t="s">
        <v>29</v>
      </c>
      <c r="B83" t="s">
        <v>28</v>
      </c>
      <c r="C83" t="s">
        <v>31</v>
      </c>
      <c r="D83" t="s">
        <v>5</v>
      </c>
      <c r="E83">
        <v>2025</v>
      </c>
      <c r="F83">
        <v>248810</v>
      </c>
      <c r="G83">
        <v>218535</v>
      </c>
      <c r="H83">
        <v>164579</v>
      </c>
      <c r="I83">
        <v>180165</v>
      </c>
      <c r="J83">
        <f>F83-H83</f>
        <v>84231</v>
      </c>
      <c r="K83">
        <f>G83-I83</f>
        <v>38370</v>
      </c>
      <c r="L83">
        <f>K83-J83</f>
        <v>-45861</v>
      </c>
      <c r="M83">
        <f>G83-F83</f>
        <v>-30275</v>
      </c>
      <c r="N83">
        <f>ROUND((G83-F83)/F83*100,2)</f>
        <v>-12.17</v>
      </c>
      <c r="O83">
        <f>I83-H83</f>
        <v>15586</v>
      </c>
      <c r="P83">
        <f>ROUND((I83-H83)/H83*100,2)</f>
        <v>9.4700000000000006</v>
      </c>
      <c r="Q83">
        <f>ROUND((J83/F83)*100,2)</f>
        <v>33.85</v>
      </c>
      <c r="R83">
        <f>ROUND((K83/G83)*100,2)</f>
        <v>17.559999999999999</v>
      </c>
      <c r="S83">
        <f>R83-Q83</f>
        <v>-16.290000000000003</v>
      </c>
    </row>
    <row r="84" spans="1:19" x14ac:dyDescent="0.35">
      <c r="A84" t="s">
        <v>29</v>
      </c>
      <c r="B84" t="s">
        <v>28</v>
      </c>
      <c r="C84" t="s">
        <v>31</v>
      </c>
      <c r="D84" t="s">
        <v>4</v>
      </c>
      <c r="E84">
        <v>2025</v>
      </c>
      <c r="F84">
        <v>100362</v>
      </c>
      <c r="G84">
        <v>108787</v>
      </c>
      <c r="H84">
        <v>48771</v>
      </c>
      <c r="I84">
        <v>52573</v>
      </c>
      <c r="J84">
        <f>F84-H84</f>
        <v>51591</v>
      </c>
      <c r="K84">
        <f>G84-I84</f>
        <v>56214</v>
      </c>
      <c r="L84">
        <f>K84-J84</f>
        <v>4623</v>
      </c>
      <c r="M84">
        <f>G84-F84</f>
        <v>8425</v>
      </c>
      <c r="N84">
        <f>ROUND((G84-F84)/F84*100,2)</f>
        <v>8.39</v>
      </c>
      <c r="O84">
        <f>I84-H84</f>
        <v>3802</v>
      </c>
      <c r="P84">
        <f>ROUND((I84-H84)/H84*100,2)</f>
        <v>7.8</v>
      </c>
      <c r="Q84">
        <f>ROUND((J84/F84)*100,2)</f>
        <v>51.4</v>
      </c>
      <c r="R84">
        <f>ROUND((K84/G84)*100,2)</f>
        <v>51.67</v>
      </c>
      <c r="S84">
        <f>R84-Q84</f>
        <v>0.27000000000000313</v>
      </c>
    </row>
    <row r="85" spans="1:19" x14ac:dyDescent="0.35">
      <c r="A85" t="s">
        <v>29</v>
      </c>
      <c r="B85" t="s">
        <v>28</v>
      </c>
      <c r="C85" t="s">
        <v>31</v>
      </c>
      <c r="D85" t="s">
        <v>0</v>
      </c>
      <c r="E85">
        <v>2025</v>
      </c>
      <c r="F85">
        <v>202024</v>
      </c>
      <c r="G85">
        <v>197407</v>
      </c>
      <c r="H85">
        <v>125957</v>
      </c>
      <c r="I85">
        <v>124573</v>
      </c>
      <c r="J85">
        <f>F85-H85</f>
        <v>76067</v>
      </c>
      <c r="K85">
        <f>G85-I85</f>
        <v>72834</v>
      </c>
      <c r="L85">
        <f>K85-J85</f>
        <v>-3233</v>
      </c>
      <c r="M85">
        <f>G85-F85</f>
        <v>-4617</v>
      </c>
      <c r="N85">
        <f>ROUND((G85-F85)/F85*100,2)</f>
        <v>-2.29</v>
      </c>
      <c r="O85">
        <f>I85-H85</f>
        <v>-1384</v>
      </c>
      <c r="P85">
        <f>ROUND((I85-H85)/H85*100,2)</f>
        <v>-1.1000000000000001</v>
      </c>
      <c r="Q85">
        <f>ROUND((J85/F85)*100,2)</f>
        <v>37.65</v>
      </c>
      <c r="R85">
        <f>ROUND((K85/G85)*100,2)</f>
        <v>36.9</v>
      </c>
      <c r="S85">
        <f>R85-Q85</f>
        <v>-0.75</v>
      </c>
    </row>
    <row r="86" spans="1:19" x14ac:dyDescent="0.35">
      <c r="A86" t="s">
        <v>29</v>
      </c>
      <c r="B86" t="s">
        <v>28</v>
      </c>
      <c r="C86" t="s">
        <v>30</v>
      </c>
      <c r="D86" t="s">
        <v>14</v>
      </c>
      <c r="E86">
        <v>2025</v>
      </c>
      <c r="F86">
        <v>158205</v>
      </c>
      <c r="G86">
        <v>174935</v>
      </c>
      <c r="H86">
        <v>49162</v>
      </c>
      <c r="I86">
        <v>52978</v>
      </c>
      <c r="J86">
        <f>F86-H86</f>
        <v>109043</v>
      </c>
      <c r="K86">
        <f>G86-I86</f>
        <v>121957</v>
      </c>
      <c r="L86">
        <f>K86-J86</f>
        <v>12914</v>
      </c>
      <c r="M86">
        <f>G86-F86</f>
        <v>16730</v>
      </c>
      <c r="N86">
        <f>ROUND((G86-F86)/F86*100,2)</f>
        <v>10.57</v>
      </c>
      <c r="O86">
        <f>I86-H86</f>
        <v>3816</v>
      </c>
      <c r="P86">
        <f>ROUND((I86-H86)/H86*100,2)</f>
        <v>7.76</v>
      </c>
      <c r="Q86">
        <f>ROUND((J86/F86)*100,2)</f>
        <v>68.930000000000007</v>
      </c>
      <c r="R86">
        <f>ROUND((K86/G86)*100,2)</f>
        <v>69.72</v>
      </c>
      <c r="S86">
        <f>R86-Q86</f>
        <v>0.78999999999999204</v>
      </c>
    </row>
    <row r="87" spans="1:19" x14ac:dyDescent="0.35">
      <c r="A87" t="s">
        <v>29</v>
      </c>
      <c r="B87" t="s">
        <v>28</v>
      </c>
      <c r="C87" t="s">
        <v>30</v>
      </c>
      <c r="D87" t="s">
        <v>13</v>
      </c>
      <c r="E87">
        <v>2025</v>
      </c>
      <c r="F87">
        <v>80800</v>
      </c>
      <c r="G87">
        <v>69719</v>
      </c>
      <c r="H87">
        <v>25591</v>
      </c>
      <c r="I87">
        <v>30342</v>
      </c>
      <c r="J87">
        <f>F87-H87</f>
        <v>55209</v>
      </c>
      <c r="K87">
        <f>G87-I87</f>
        <v>39377</v>
      </c>
      <c r="L87">
        <f>K87-J87</f>
        <v>-15832</v>
      </c>
      <c r="M87">
        <f>G87-F87</f>
        <v>-11081</v>
      </c>
      <c r="N87">
        <f>ROUND((G87-F87)/F87*100,2)</f>
        <v>-13.71</v>
      </c>
      <c r="O87">
        <f>I87-H87</f>
        <v>4751</v>
      </c>
      <c r="P87">
        <f>ROUND((I87-H87)/H87*100,2)</f>
        <v>18.57</v>
      </c>
      <c r="Q87">
        <f>ROUND((J87/F87)*100,2)</f>
        <v>68.33</v>
      </c>
      <c r="R87">
        <f>ROUND((K87/G87)*100,2)</f>
        <v>56.48</v>
      </c>
      <c r="S87">
        <f>R87-Q87</f>
        <v>-11.850000000000001</v>
      </c>
    </row>
    <row r="88" spans="1:19" x14ac:dyDescent="0.35">
      <c r="A88" t="s">
        <v>29</v>
      </c>
      <c r="B88" t="s">
        <v>28</v>
      </c>
      <c r="C88" t="s">
        <v>30</v>
      </c>
      <c r="D88" t="s">
        <v>12</v>
      </c>
      <c r="E88">
        <v>2025</v>
      </c>
      <c r="F88">
        <v>89937</v>
      </c>
      <c r="G88">
        <v>98941</v>
      </c>
      <c r="H88">
        <v>43027</v>
      </c>
      <c r="I88">
        <v>38810</v>
      </c>
      <c r="J88">
        <f>F88-H88</f>
        <v>46910</v>
      </c>
      <c r="K88">
        <f>G88-I88</f>
        <v>60131</v>
      </c>
      <c r="L88">
        <f>K88-J88</f>
        <v>13221</v>
      </c>
      <c r="M88">
        <f>G88-F88</f>
        <v>9004</v>
      </c>
      <c r="N88">
        <f>ROUND((G88-F88)/F88*100,2)</f>
        <v>10.01</v>
      </c>
      <c r="O88">
        <f>I88-H88</f>
        <v>-4217</v>
      </c>
      <c r="P88">
        <f>ROUND((I88-H88)/H88*100,2)</f>
        <v>-9.8000000000000007</v>
      </c>
      <c r="Q88">
        <f>ROUND((J88/F88)*100,2)</f>
        <v>52.16</v>
      </c>
      <c r="R88">
        <f>ROUND((K88/G88)*100,2)</f>
        <v>60.77</v>
      </c>
      <c r="S88">
        <f>R88-Q88</f>
        <v>8.6100000000000065</v>
      </c>
    </row>
    <row r="89" spans="1:19" x14ac:dyDescent="0.35">
      <c r="A89" t="s">
        <v>29</v>
      </c>
      <c r="B89" t="s">
        <v>28</v>
      </c>
      <c r="C89" t="s">
        <v>30</v>
      </c>
      <c r="D89" t="s">
        <v>11</v>
      </c>
      <c r="E89">
        <v>2025</v>
      </c>
      <c r="F89">
        <v>149879</v>
      </c>
      <c r="G89">
        <v>153140</v>
      </c>
      <c r="H89">
        <v>79546</v>
      </c>
      <c r="I89">
        <v>78669</v>
      </c>
      <c r="J89">
        <f>F89-H89</f>
        <v>70333</v>
      </c>
      <c r="K89">
        <f>G89-I89</f>
        <v>74471</v>
      </c>
      <c r="L89">
        <f>K89-J89</f>
        <v>4138</v>
      </c>
      <c r="M89">
        <f>G89-F89</f>
        <v>3261</v>
      </c>
      <c r="N89">
        <f>ROUND((G89-F89)/F89*100,2)</f>
        <v>2.1800000000000002</v>
      </c>
      <c r="O89">
        <f>I89-H89</f>
        <v>-877</v>
      </c>
      <c r="P89">
        <f>ROUND((I89-H89)/H89*100,2)</f>
        <v>-1.1000000000000001</v>
      </c>
      <c r="Q89">
        <f>ROUND((J89/F89)*100,2)</f>
        <v>46.93</v>
      </c>
      <c r="R89">
        <f>ROUND((K89/G89)*100,2)</f>
        <v>48.63</v>
      </c>
      <c r="S89">
        <f>R89-Q89</f>
        <v>1.7000000000000028</v>
      </c>
    </row>
    <row r="90" spans="1:19" x14ac:dyDescent="0.35">
      <c r="A90" t="s">
        <v>29</v>
      </c>
      <c r="B90" t="s">
        <v>28</v>
      </c>
      <c r="C90" t="s">
        <v>30</v>
      </c>
      <c r="D90" t="s">
        <v>10</v>
      </c>
      <c r="E90">
        <v>2025</v>
      </c>
      <c r="F90">
        <v>91986</v>
      </c>
      <c r="G90">
        <v>80540</v>
      </c>
      <c r="H90">
        <v>21034</v>
      </c>
      <c r="I90">
        <v>23403</v>
      </c>
      <c r="J90">
        <f>F90-H90</f>
        <v>70952</v>
      </c>
      <c r="K90">
        <f>G90-I90</f>
        <v>57137</v>
      </c>
      <c r="L90">
        <f>K90-J90</f>
        <v>-13815</v>
      </c>
      <c r="M90">
        <f>G90-F90</f>
        <v>-11446</v>
      </c>
      <c r="N90">
        <f>ROUND((G90-F90)/F90*100,2)</f>
        <v>-12.44</v>
      </c>
      <c r="O90">
        <f>I90-H90</f>
        <v>2369</v>
      </c>
      <c r="P90">
        <f>ROUND((I90-H90)/H90*100,2)</f>
        <v>11.26</v>
      </c>
      <c r="Q90">
        <f>ROUND((J90/F90)*100,2)</f>
        <v>77.13</v>
      </c>
      <c r="R90">
        <f>ROUND((K90/G90)*100,2)</f>
        <v>70.94</v>
      </c>
      <c r="S90">
        <f>R90-Q90</f>
        <v>-6.1899999999999977</v>
      </c>
    </row>
    <row r="91" spans="1:19" x14ac:dyDescent="0.35">
      <c r="A91" t="s">
        <v>29</v>
      </c>
      <c r="B91" t="s">
        <v>28</v>
      </c>
      <c r="C91" t="s">
        <v>30</v>
      </c>
      <c r="D91" t="s">
        <v>9</v>
      </c>
      <c r="E91">
        <v>2025</v>
      </c>
      <c r="F91">
        <v>242978</v>
      </c>
      <c r="G91">
        <v>227419</v>
      </c>
      <c r="H91">
        <v>169347</v>
      </c>
      <c r="I91">
        <v>195134</v>
      </c>
      <c r="J91">
        <f>F91-H91</f>
        <v>73631</v>
      </c>
      <c r="K91">
        <f>G91-I91</f>
        <v>32285</v>
      </c>
      <c r="L91">
        <f>K91-J91</f>
        <v>-41346</v>
      </c>
      <c r="M91">
        <f>G91-F91</f>
        <v>-15559</v>
      </c>
      <c r="N91">
        <f>ROUND((G91-F91)/F91*100,2)</f>
        <v>-6.4</v>
      </c>
      <c r="O91">
        <f>I91-H91</f>
        <v>25787</v>
      </c>
      <c r="P91">
        <f>ROUND((I91-H91)/H91*100,2)</f>
        <v>15.23</v>
      </c>
      <c r="Q91">
        <f>ROUND((J91/F91)*100,2)</f>
        <v>30.3</v>
      </c>
      <c r="R91">
        <f>ROUND((K91/G91)*100,2)</f>
        <v>14.2</v>
      </c>
      <c r="S91">
        <f>R91-Q91</f>
        <v>-16.100000000000001</v>
      </c>
    </row>
    <row r="92" spans="1:19" x14ac:dyDescent="0.35">
      <c r="A92" t="s">
        <v>29</v>
      </c>
      <c r="B92" t="s">
        <v>28</v>
      </c>
      <c r="C92" t="s">
        <v>30</v>
      </c>
      <c r="D92" t="s">
        <v>8</v>
      </c>
      <c r="E92">
        <v>2025</v>
      </c>
      <c r="F92">
        <v>246853</v>
      </c>
      <c r="G92">
        <v>239614</v>
      </c>
      <c r="H92">
        <v>123702</v>
      </c>
      <c r="I92">
        <v>126155</v>
      </c>
      <c r="J92">
        <f>F92-H92</f>
        <v>123151</v>
      </c>
      <c r="K92">
        <f>G92-I92</f>
        <v>113459</v>
      </c>
      <c r="L92">
        <f>K92-J92</f>
        <v>-9692</v>
      </c>
      <c r="M92">
        <f>G92-F92</f>
        <v>-7239</v>
      </c>
      <c r="N92">
        <f>ROUND((G92-F92)/F92*100,2)</f>
        <v>-2.93</v>
      </c>
      <c r="O92">
        <f>I92-H92</f>
        <v>2453</v>
      </c>
      <c r="P92">
        <f>ROUND((I92-H92)/H92*100,2)</f>
        <v>1.98</v>
      </c>
      <c r="Q92">
        <f>ROUND((J92/F92)*100,2)</f>
        <v>49.89</v>
      </c>
      <c r="R92">
        <f>ROUND((K92/G92)*100,2)</f>
        <v>47.35</v>
      </c>
      <c r="S92">
        <f>R92-Q92</f>
        <v>-2.5399999999999991</v>
      </c>
    </row>
    <row r="93" spans="1:19" x14ac:dyDescent="0.35">
      <c r="A93" t="s">
        <v>29</v>
      </c>
      <c r="B93" t="s">
        <v>28</v>
      </c>
      <c r="C93" t="s">
        <v>30</v>
      </c>
      <c r="D93" t="s">
        <v>7</v>
      </c>
      <c r="E93">
        <v>2025</v>
      </c>
      <c r="F93">
        <v>76252</v>
      </c>
      <c r="G93">
        <v>84467</v>
      </c>
      <c r="H93">
        <v>23423</v>
      </c>
      <c r="I93">
        <v>22182</v>
      </c>
      <c r="J93">
        <f>F93-H93</f>
        <v>52829</v>
      </c>
      <c r="K93">
        <f>G93-I93</f>
        <v>62285</v>
      </c>
      <c r="L93">
        <f>K93-J93</f>
        <v>9456</v>
      </c>
      <c r="M93">
        <f>G93-F93</f>
        <v>8215</v>
      </c>
      <c r="N93">
        <f>ROUND((G93-F93)/F93*100,2)</f>
        <v>10.77</v>
      </c>
      <c r="O93">
        <f>I93-H93</f>
        <v>-1241</v>
      </c>
      <c r="P93">
        <f>ROUND((I93-H93)/H93*100,2)</f>
        <v>-5.3</v>
      </c>
      <c r="Q93">
        <f>ROUND((J93/F93)*100,2)</f>
        <v>69.28</v>
      </c>
      <c r="R93">
        <f>ROUND((K93/G93)*100,2)</f>
        <v>73.739999999999995</v>
      </c>
      <c r="S93">
        <f>R93-Q93</f>
        <v>4.4599999999999937</v>
      </c>
    </row>
    <row r="94" spans="1:19" x14ac:dyDescent="0.35">
      <c r="A94" t="s">
        <v>29</v>
      </c>
      <c r="B94" t="s">
        <v>28</v>
      </c>
      <c r="C94" t="s">
        <v>30</v>
      </c>
      <c r="D94" t="s">
        <v>6</v>
      </c>
      <c r="E94">
        <v>2025</v>
      </c>
      <c r="F94">
        <v>113957</v>
      </c>
      <c r="G94">
        <v>122782</v>
      </c>
      <c r="H94">
        <v>82444</v>
      </c>
      <c r="I94">
        <v>78410</v>
      </c>
      <c r="J94">
        <f>F94-H94</f>
        <v>31513</v>
      </c>
      <c r="K94">
        <f>G94-I94</f>
        <v>44372</v>
      </c>
      <c r="L94">
        <f>K94-J94</f>
        <v>12859</v>
      </c>
      <c r="M94">
        <f>G94-F94</f>
        <v>8825</v>
      </c>
      <c r="N94">
        <f>ROUND((G94-F94)/F94*100,2)</f>
        <v>7.74</v>
      </c>
      <c r="O94">
        <f>I94-H94</f>
        <v>-4034</v>
      </c>
      <c r="P94">
        <f>ROUND((I94-H94)/H94*100,2)</f>
        <v>-4.8899999999999997</v>
      </c>
      <c r="Q94">
        <f>ROUND((J94/F94)*100,2)</f>
        <v>27.65</v>
      </c>
      <c r="R94">
        <f>ROUND((K94/G94)*100,2)</f>
        <v>36.14</v>
      </c>
      <c r="S94">
        <f>R94-Q94</f>
        <v>8.490000000000002</v>
      </c>
    </row>
    <row r="95" spans="1:19" x14ac:dyDescent="0.35">
      <c r="A95" t="s">
        <v>29</v>
      </c>
      <c r="B95" t="s">
        <v>28</v>
      </c>
      <c r="C95" t="s">
        <v>30</v>
      </c>
      <c r="D95" t="s">
        <v>5</v>
      </c>
      <c r="E95">
        <v>2025</v>
      </c>
      <c r="F95">
        <v>208366</v>
      </c>
      <c r="G95">
        <v>223385</v>
      </c>
      <c r="H95">
        <v>47503</v>
      </c>
      <c r="I95">
        <v>53838</v>
      </c>
      <c r="J95">
        <f>F95-H95</f>
        <v>160863</v>
      </c>
      <c r="K95">
        <f>G95-I95</f>
        <v>169547</v>
      </c>
      <c r="L95">
        <f>K95-J95</f>
        <v>8684</v>
      </c>
      <c r="M95">
        <f>G95-F95</f>
        <v>15019</v>
      </c>
      <c r="N95">
        <f>ROUND((G95-F95)/F95*100,2)</f>
        <v>7.21</v>
      </c>
      <c r="O95">
        <f>I95-H95</f>
        <v>6335</v>
      </c>
      <c r="P95">
        <f>ROUND((I95-H95)/H95*100,2)</f>
        <v>13.34</v>
      </c>
      <c r="Q95">
        <f>ROUND((J95/F95)*100,2)</f>
        <v>77.2</v>
      </c>
      <c r="R95">
        <f>ROUND((K95/G95)*100,2)</f>
        <v>75.900000000000006</v>
      </c>
      <c r="S95">
        <f>R95-Q95</f>
        <v>-1.2999999999999972</v>
      </c>
    </row>
    <row r="96" spans="1:19" x14ac:dyDescent="0.35">
      <c r="A96" t="s">
        <v>29</v>
      </c>
      <c r="B96" t="s">
        <v>28</v>
      </c>
      <c r="C96" t="s">
        <v>30</v>
      </c>
      <c r="D96" t="s">
        <v>4</v>
      </c>
      <c r="E96">
        <v>2025</v>
      </c>
      <c r="F96">
        <v>103918</v>
      </c>
      <c r="G96">
        <v>99459</v>
      </c>
      <c r="H96">
        <v>37155</v>
      </c>
      <c r="I96">
        <v>33084</v>
      </c>
      <c r="J96">
        <f>F96-H96</f>
        <v>66763</v>
      </c>
      <c r="K96">
        <f>G96-I96</f>
        <v>66375</v>
      </c>
      <c r="L96">
        <f>K96-J96</f>
        <v>-388</v>
      </c>
      <c r="M96">
        <f>G96-F96</f>
        <v>-4459</v>
      </c>
      <c r="N96">
        <f>ROUND((G96-F96)/F96*100,2)</f>
        <v>-4.29</v>
      </c>
      <c r="O96">
        <f>I96-H96</f>
        <v>-4071</v>
      </c>
      <c r="P96">
        <f>ROUND((I96-H96)/H96*100,2)</f>
        <v>-10.96</v>
      </c>
      <c r="Q96">
        <f>ROUND((J96/F96)*100,2)</f>
        <v>64.25</v>
      </c>
      <c r="R96">
        <f>ROUND((K96/G96)*100,2)</f>
        <v>66.739999999999995</v>
      </c>
      <c r="S96">
        <f>R96-Q96</f>
        <v>2.4899999999999949</v>
      </c>
    </row>
    <row r="97" spans="1:19" x14ac:dyDescent="0.35">
      <c r="A97" t="s">
        <v>29</v>
      </c>
      <c r="B97" t="s">
        <v>28</v>
      </c>
      <c r="C97" t="s">
        <v>30</v>
      </c>
      <c r="D97" t="s">
        <v>0</v>
      </c>
      <c r="E97">
        <v>2025</v>
      </c>
      <c r="F97">
        <v>236473</v>
      </c>
      <c r="G97">
        <v>229789</v>
      </c>
      <c r="H97">
        <v>186567</v>
      </c>
      <c r="I97">
        <v>161360</v>
      </c>
      <c r="J97">
        <f>F97-H97</f>
        <v>49906</v>
      </c>
      <c r="K97">
        <f>G97-I97</f>
        <v>68429</v>
      </c>
      <c r="L97">
        <f>K97-J97</f>
        <v>18523</v>
      </c>
      <c r="M97">
        <f>G97-F97</f>
        <v>-6684</v>
      </c>
      <c r="N97">
        <f>ROUND((G97-F97)/F97*100,2)</f>
        <v>-2.83</v>
      </c>
      <c r="O97">
        <f>I97-H97</f>
        <v>-25207</v>
      </c>
      <c r="P97">
        <f>ROUND((I97-H97)/H97*100,2)</f>
        <v>-13.51</v>
      </c>
      <c r="Q97">
        <f>ROUND((J97/F97)*100,2)</f>
        <v>21.1</v>
      </c>
      <c r="R97">
        <f>ROUND((K97/G97)*100,2)</f>
        <v>29.78</v>
      </c>
      <c r="S97">
        <f>R97-Q97</f>
        <v>8.68</v>
      </c>
    </row>
    <row r="98" spans="1:19" x14ac:dyDescent="0.35">
      <c r="A98" t="s">
        <v>29</v>
      </c>
      <c r="B98" t="s">
        <v>28</v>
      </c>
      <c r="C98" t="s">
        <v>27</v>
      </c>
      <c r="D98" t="s">
        <v>14</v>
      </c>
      <c r="E98">
        <v>2025</v>
      </c>
      <c r="F98">
        <v>107461</v>
      </c>
      <c r="G98">
        <v>114390</v>
      </c>
      <c r="H98">
        <v>83305</v>
      </c>
      <c r="I98">
        <v>77046</v>
      </c>
      <c r="J98">
        <f>F98-H98</f>
        <v>24156</v>
      </c>
      <c r="K98">
        <f>G98-I98</f>
        <v>37344</v>
      </c>
      <c r="L98">
        <f>K98-J98</f>
        <v>13188</v>
      </c>
      <c r="M98">
        <f>G98-F98</f>
        <v>6929</v>
      </c>
      <c r="N98">
        <f>ROUND((G98-F98)/F98*100,2)</f>
        <v>6.45</v>
      </c>
      <c r="O98">
        <f>I98-H98</f>
        <v>-6259</v>
      </c>
      <c r="P98">
        <f>ROUND((I98-H98)/H98*100,2)</f>
        <v>-7.51</v>
      </c>
      <c r="Q98">
        <f>ROUND((J98/F98)*100,2)</f>
        <v>22.48</v>
      </c>
      <c r="R98">
        <f>ROUND((K98/G98)*100,2)</f>
        <v>32.65</v>
      </c>
      <c r="S98">
        <f>R98-Q98</f>
        <v>10.169999999999998</v>
      </c>
    </row>
    <row r="99" spans="1:19" x14ac:dyDescent="0.35">
      <c r="A99" t="s">
        <v>29</v>
      </c>
      <c r="B99" t="s">
        <v>28</v>
      </c>
      <c r="C99" t="s">
        <v>27</v>
      </c>
      <c r="D99" t="s">
        <v>13</v>
      </c>
      <c r="E99">
        <v>2025</v>
      </c>
      <c r="F99">
        <v>92365</v>
      </c>
      <c r="G99">
        <v>97477</v>
      </c>
      <c r="H99">
        <v>38811</v>
      </c>
      <c r="I99">
        <v>41614</v>
      </c>
      <c r="J99">
        <f>F99-H99</f>
        <v>53554</v>
      </c>
      <c r="K99">
        <f>G99-I99</f>
        <v>55863</v>
      </c>
      <c r="L99">
        <f>K99-J99</f>
        <v>2309</v>
      </c>
      <c r="M99">
        <f>G99-F99</f>
        <v>5112</v>
      </c>
      <c r="N99">
        <f>ROUND((G99-F99)/F99*100,2)</f>
        <v>5.53</v>
      </c>
      <c r="O99">
        <f>I99-H99</f>
        <v>2803</v>
      </c>
      <c r="P99">
        <f>ROUND((I99-H99)/H99*100,2)</f>
        <v>7.22</v>
      </c>
      <c r="Q99">
        <f>ROUND((J99/F99)*100,2)</f>
        <v>57.98</v>
      </c>
      <c r="R99">
        <f>ROUND((K99/G99)*100,2)</f>
        <v>57.31</v>
      </c>
      <c r="S99">
        <f>R99-Q99</f>
        <v>-0.6699999999999946</v>
      </c>
    </row>
    <row r="100" spans="1:19" x14ac:dyDescent="0.35">
      <c r="A100" t="s">
        <v>29</v>
      </c>
      <c r="B100" t="s">
        <v>28</v>
      </c>
      <c r="C100" t="s">
        <v>27</v>
      </c>
      <c r="D100" t="s">
        <v>12</v>
      </c>
      <c r="E100">
        <v>2025</v>
      </c>
      <c r="F100">
        <v>158391</v>
      </c>
      <c r="G100">
        <v>151530</v>
      </c>
      <c r="H100">
        <v>79648</v>
      </c>
      <c r="I100">
        <v>91506</v>
      </c>
      <c r="J100">
        <f>F100-H100</f>
        <v>78743</v>
      </c>
      <c r="K100">
        <f>G100-I100</f>
        <v>60024</v>
      </c>
      <c r="L100">
        <f>K100-J100</f>
        <v>-18719</v>
      </c>
      <c r="M100">
        <f>G100-F100</f>
        <v>-6861</v>
      </c>
      <c r="N100">
        <f>ROUND((G100-F100)/F100*100,2)</f>
        <v>-4.33</v>
      </c>
      <c r="O100">
        <f>I100-H100</f>
        <v>11858</v>
      </c>
      <c r="P100">
        <f>ROUND((I100-H100)/H100*100,2)</f>
        <v>14.89</v>
      </c>
      <c r="Q100">
        <f>ROUND((J100/F100)*100,2)</f>
        <v>49.71</v>
      </c>
      <c r="R100">
        <f>ROUND((K100/G100)*100,2)</f>
        <v>39.61</v>
      </c>
      <c r="S100">
        <f>R100-Q100</f>
        <v>-10.100000000000001</v>
      </c>
    </row>
    <row r="101" spans="1:19" x14ac:dyDescent="0.35">
      <c r="A101" t="s">
        <v>29</v>
      </c>
      <c r="B101" t="s">
        <v>28</v>
      </c>
      <c r="C101" t="s">
        <v>27</v>
      </c>
      <c r="D101" t="s">
        <v>11</v>
      </c>
      <c r="E101">
        <v>2025</v>
      </c>
      <c r="F101">
        <v>138582</v>
      </c>
      <c r="G101">
        <v>150955</v>
      </c>
      <c r="H101">
        <v>32692</v>
      </c>
      <c r="I101">
        <v>35574</v>
      </c>
      <c r="J101">
        <f>F101-H101</f>
        <v>105890</v>
      </c>
      <c r="K101">
        <f>G101-I101</f>
        <v>115381</v>
      </c>
      <c r="L101">
        <f>K101-J101</f>
        <v>9491</v>
      </c>
      <c r="M101">
        <f>G101-F101</f>
        <v>12373</v>
      </c>
      <c r="N101">
        <f>ROUND((G101-F101)/F101*100,2)</f>
        <v>8.93</v>
      </c>
      <c r="O101">
        <f>I101-H101</f>
        <v>2882</v>
      </c>
      <c r="P101">
        <f>ROUND((I101-H101)/H101*100,2)</f>
        <v>8.82</v>
      </c>
      <c r="Q101">
        <f>ROUND((J101/F101)*100,2)</f>
        <v>76.41</v>
      </c>
      <c r="R101">
        <f>ROUND((K101/G101)*100,2)</f>
        <v>76.430000000000007</v>
      </c>
      <c r="S101">
        <f>R101-Q101</f>
        <v>2.0000000000010232E-2</v>
      </c>
    </row>
    <row r="102" spans="1:19" x14ac:dyDescent="0.35">
      <c r="A102" t="s">
        <v>29</v>
      </c>
      <c r="B102" t="s">
        <v>28</v>
      </c>
      <c r="C102" t="s">
        <v>27</v>
      </c>
      <c r="D102" t="s">
        <v>10</v>
      </c>
      <c r="E102">
        <v>2025</v>
      </c>
      <c r="F102">
        <v>197786</v>
      </c>
      <c r="G102">
        <v>200063</v>
      </c>
      <c r="H102">
        <v>145376</v>
      </c>
      <c r="I102">
        <v>163118</v>
      </c>
      <c r="J102">
        <f>F102-H102</f>
        <v>52410</v>
      </c>
      <c r="K102">
        <f>G102-I102</f>
        <v>36945</v>
      </c>
      <c r="L102">
        <f>K102-J102</f>
        <v>-15465</v>
      </c>
      <c r="M102">
        <f>G102-F102</f>
        <v>2277</v>
      </c>
      <c r="N102">
        <f>ROUND((G102-F102)/F102*100,2)</f>
        <v>1.1499999999999999</v>
      </c>
      <c r="O102">
        <f>I102-H102</f>
        <v>17742</v>
      </c>
      <c r="P102">
        <f>ROUND((I102-H102)/H102*100,2)</f>
        <v>12.2</v>
      </c>
      <c r="Q102">
        <f>ROUND((J102/F102)*100,2)</f>
        <v>26.5</v>
      </c>
      <c r="R102">
        <f>ROUND((K102/G102)*100,2)</f>
        <v>18.47</v>
      </c>
      <c r="S102">
        <f>R102-Q102</f>
        <v>-8.0300000000000011</v>
      </c>
    </row>
    <row r="103" spans="1:19" x14ac:dyDescent="0.35">
      <c r="A103" t="s">
        <v>29</v>
      </c>
      <c r="B103" t="s">
        <v>28</v>
      </c>
      <c r="C103" t="s">
        <v>27</v>
      </c>
      <c r="D103" t="s">
        <v>9</v>
      </c>
      <c r="E103">
        <v>2025</v>
      </c>
      <c r="F103">
        <v>60674</v>
      </c>
      <c r="G103">
        <v>55845</v>
      </c>
      <c r="H103">
        <v>21995</v>
      </c>
      <c r="I103">
        <v>25106</v>
      </c>
      <c r="J103">
        <f>F103-H103</f>
        <v>38679</v>
      </c>
      <c r="K103">
        <f>G103-I103</f>
        <v>30739</v>
      </c>
      <c r="L103">
        <f>K103-J103</f>
        <v>-7940</v>
      </c>
      <c r="M103">
        <f>G103-F103</f>
        <v>-4829</v>
      </c>
      <c r="N103">
        <f>ROUND((G103-F103)/F103*100,2)</f>
        <v>-7.96</v>
      </c>
      <c r="O103">
        <f>I103-H103</f>
        <v>3111</v>
      </c>
      <c r="P103">
        <f>ROUND((I103-H103)/H103*100,2)</f>
        <v>14.14</v>
      </c>
      <c r="Q103">
        <f>ROUND((J103/F103)*100,2)</f>
        <v>63.75</v>
      </c>
      <c r="R103">
        <f>ROUND((K103/G103)*100,2)</f>
        <v>55.04</v>
      </c>
      <c r="S103">
        <f>R103-Q103</f>
        <v>-8.7100000000000009</v>
      </c>
    </row>
    <row r="104" spans="1:19" x14ac:dyDescent="0.35">
      <c r="A104" t="s">
        <v>29</v>
      </c>
      <c r="B104" t="s">
        <v>28</v>
      </c>
      <c r="C104" t="s">
        <v>27</v>
      </c>
      <c r="D104" t="s">
        <v>8</v>
      </c>
      <c r="E104">
        <v>2025</v>
      </c>
      <c r="F104">
        <v>94527</v>
      </c>
      <c r="G104">
        <v>81646</v>
      </c>
      <c r="H104">
        <v>49466</v>
      </c>
      <c r="I104">
        <v>59015</v>
      </c>
      <c r="J104">
        <f>F104-H104</f>
        <v>45061</v>
      </c>
      <c r="K104">
        <f>G104-I104</f>
        <v>22631</v>
      </c>
      <c r="L104">
        <f>K104-J104</f>
        <v>-22430</v>
      </c>
      <c r="M104">
        <f>G104-F104</f>
        <v>-12881</v>
      </c>
      <c r="N104">
        <f>ROUND((G104-F104)/F104*100,2)</f>
        <v>-13.63</v>
      </c>
      <c r="O104">
        <f>I104-H104</f>
        <v>9549</v>
      </c>
      <c r="P104">
        <f>ROUND((I104-H104)/H104*100,2)</f>
        <v>19.3</v>
      </c>
      <c r="Q104">
        <f>ROUND((J104/F104)*100,2)</f>
        <v>47.67</v>
      </c>
      <c r="R104">
        <f>ROUND((K104/G104)*100,2)</f>
        <v>27.72</v>
      </c>
      <c r="S104">
        <f>R104-Q104</f>
        <v>-19.950000000000003</v>
      </c>
    </row>
    <row r="105" spans="1:19" x14ac:dyDescent="0.35">
      <c r="A105" t="s">
        <v>29</v>
      </c>
      <c r="B105" t="s">
        <v>28</v>
      </c>
      <c r="C105" t="s">
        <v>27</v>
      </c>
      <c r="D105" t="s">
        <v>7</v>
      </c>
      <c r="E105">
        <v>2025</v>
      </c>
      <c r="F105">
        <v>201221</v>
      </c>
      <c r="G105">
        <v>181442</v>
      </c>
      <c r="H105">
        <v>150721</v>
      </c>
      <c r="I105">
        <v>145870</v>
      </c>
      <c r="J105">
        <f>F105-H105</f>
        <v>50500</v>
      </c>
      <c r="K105">
        <f>G105-I105</f>
        <v>35572</v>
      </c>
      <c r="L105">
        <f>K105-J105</f>
        <v>-14928</v>
      </c>
      <c r="M105">
        <f>G105-F105</f>
        <v>-19779</v>
      </c>
      <c r="N105">
        <f>ROUND((G105-F105)/F105*100,2)</f>
        <v>-9.83</v>
      </c>
      <c r="O105">
        <f>I105-H105</f>
        <v>-4851</v>
      </c>
      <c r="P105">
        <f>ROUND((I105-H105)/H105*100,2)</f>
        <v>-3.22</v>
      </c>
      <c r="Q105">
        <f>ROUND((J105/F105)*100,2)</f>
        <v>25.1</v>
      </c>
      <c r="R105">
        <f>ROUND((K105/G105)*100,2)</f>
        <v>19.61</v>
      </c>
      <c r="S105">
        <f>R105-Q105</f>
        <v>-5.490000000000002</v>
      </c>
    </row>
    <row r="106" spans="1:19" x14ac:dyDescent="0.35">
      <c r="A106" t="s">
        <v>29</v>
      </c>
      <c r="B106" t="s">
        <v>28</v>
      </c>
      <c r="C106" t="s">
        <v>27</v>
      </c>
      <c r="D106" t="s">
        <v>6</v>
      </c>
      <c r="E106">
        <v>2025</v>
      </c>
      <c r="F106">
        <v>209830</v>
      </c>
      <c r="G106">
        <v>206502</v>
      </c>
      <c r="H106">
        <v>74649</v>
      </c>
      <c r="I106">
        <v>79437</v>
      </c>
      <c r="J106">
        <f>F106-H106</f>
        <v>135181</v>
      </c>
      <c r="K106">
        <f>G106-I106</f>
        <v>127065</v>
      </c>
      <c r="L106">
        <f>K106-J106</f>
        <v>-8116</v>
      </c>
      <c r="M106">
        <f>G106-F106</f>
        <v>-3328</v>
      </c>
      <c r="N106">
        <f>ROUND((G106-F106)/F106*100,2)</f>
        <v>-1.59</v>
      </c>
      <c r="O106">
        <f>I106-H106</f>
        <v>4788</v>
      </c>
      <c r="P106">
        <f>ROUND((I106-H106)/H106*100,2)</f>
        <v>6.41</v>
      </c>
      <c r="Q106">
        <f>ROUND((J106/F106)*100,2)</f>
        <v>64.42</v>
      </c>
      <c r="R106">
        <f>ROUND((K106/G106)*100,2)</f>
        <v>61.53</v>
      </c>
      <c r="S106">
        <f>R106-Q106</f>
        <v>-2.8900000000000006</v>
      </c>
    </row>
    <row r="107" spans="1:19" x14ac:dyDescent="0.35">
      <c r="A107" t="s">
        <v>29</v>
      </c>
      <c r="B107" t="s">
        <v>28</v>
      </c>
      <c r="C107" t="s">
        <v>27</v>
      </c>
      <c r="D107" t="s">
        <v>5</v>
      </c>
      <c r="E107">
        <v>2025</v>
      </c>
      <c r="F107">
        <v>230736</v>
      </c>
      <c r="G107">
        <v>227606</v>
      </c>
      <c r="H107">
        <v>42551</v>
      </c>
      <c r="I107">
        <v>46550</v>
      </c>
      <c r="J107">
        <f>F107-H107</f>
        <v>188185</v>
      </c>
      <c r="K107">
        <f>G107-I107</f>
        <v>181056</v>
      </c>
      <c r="L107">
        <f>K107-J107</f>
        <v>-7129</v>
      </c>
      <c r="M107">
        <f>G107-F107</f>
        <v>-3130</v>
      </c>
      <c r="N107">
        <f>ROUND((G107-F107)/F107*100,2)</f>
        <v>-1.36</v>
      </c>
      <c r="O107">
        <f>I107-H107</f>
        <v>3999</v>
      </c>
      <c r="P107">
        <f>ROUND((I107-H107)/H107*100,2)</f>
        <v>9.4</v>
      </c>
      <c r="Q107">
        <f>ROUND((J107/F107)*100,2)</f>
        <v>81.56</v>
      </c>
      <c r="R107">
        <f>ROUND((K107/G107)*100,2)</f>
        <v>79.55</v>
      </c>
      <c r="S107">
        <f>R107-Q107</f>
        <v>-2.0100000000000051</v>
      </c>
    </row>
    <row r="108" spans="1:19" x14ac:dyDescent="0.35">
      <c r="A108" t="s">
        <v>29</v>
      </c>
      <c r="B108" t="s">
        <v>28</v>
      </c>
      <c r="C108" t="s">
        <v>27</v>
      </c>
      <c r="D108" t="s">
        <v>4</v>
      </c>
      <c r="E108">
        <v>2025</v>
      </c>
      <c r="F108">
        <v>237193</v>
      </c>
      <c r="G108">
        <v>250483</v>
      </c>
      <c r="H108">
        <v>84240</v>
      </c>
      <c r="I108">
        <v>91806</v>
      </c>
      <c r="J108">
        <f>F108-H108</f>
        <v>152953</v>
      </c>
      <c r="K108">
        <f>G108-I108</f>
        <v>158677</v>
      </c>
      <c r="L108">
        <f>K108-J108</f>
        <v>5724</v>
      </c>
      <c r="M108">
        <f>G108-F108</f>
        <v>13290</v>
      </c>
      <c r="N108">
        <f>ROUND((G108-F108)/F108*100,2)</f>
        <v>5.6</v>
      </c>
      <c r="O108">
        <f>I108-H108</f>
        <v>7566</v>
      </c>
      <c r="P108">
        <f>ROUND((I108-H108)/H108*100,2)</f>
        <v>8.98</v>
      </c>
      <c r="Q108">
        <f>ROUND((J108/F108)*100,2)</f>
        <v>64.48</v>
      </c>
      <c r="R108">
        <f>ROUND((K108/G108)*100,2)</f>
        <v>63.35</v>
      </c>
      <c r="S108">
        <f>R108-Q108</f>
        <v>-1.1300000000000026</v>
      </c>
    </row>
    <row r="109" spans="1:19" x14ac:dyDescent="0.35">
      <c r="A109" t="s">
        <v>29</v>
      </c>
      <c r="B109" t="s">
        <v>28</v>
      </c>
      <c r="C109" t="s">
        <v>27</v>
      </c>
      <c r="D109" t="s">
        <v>0</v>
      </c>
      <c r="E109">
        <v>2025</v>
      </c>
      <c r="F109">
        <v>144553</v>
      </c>
      <c r="G109">
        <v>136887</v>
      </c>
      <c r="H109">
        <v>101160</v>
      </c>
      <c r="I109">
        <v>90212</v>
      </c>
      <c r="J109">
        <f>F109-H109</f>
        <v>43393</v>
      </c>
      <c r="K109">
        <f>G109-I109</f>
        <v>46675</v>
      </c>
      <c r="L109">
        <f>K109-J109</f>
        <v>3282</v>
      </c>
      <c r="M109">
        <f>G109-F109</f>
        <v>-7666</v>
      </c>
      <c r="N109">
        <f>ROUND((G109-F109)/F109*100,2)</f>
        <v>-5.3</v>
      </c>
      <c r="O109">
        <f>I109-H109</f>
        <v>-10948</v>
      </c>
      <c r="P109">
        <f>ROUND((I109-H109)/H109*100,2)</f>
        <v>-10.82</v>
      </c>
      <c r="Q109">
        <f>ROUND((J109/F109)*100,2)</f>
        <v>30.02</v>
      </c>
      <c r="R109">
        <f>ROUND((K109/G109)*100,2)</f>
        <v>34.1</v>
      </c>
      <c r="S109">
        <f>R109-Q109</f>
        <v>4.0800000000000018</v>
      </c>
    </row>
    <row r="110" spans="1:19" x14ac:dyDescent="0.35">
      <c r="A110" t="s">
        <v>24</v>
      </c>
      <c r="B110" t="s">
        <v>23</v>
      </c>
      <c r="C110" t="s">
        <v>26</v>
      </c>
      <c r="D110" t="s">
        <v>14</v>
      </c>
      <c r="E110">
        <v>2025</v>
      </c>
      <c r="F110">
        <v>105357</v>
      </c>
      <c r="G110">
        <v>91536</v>
      </c>
      <c r="H110">
        <v>69501</v>
      </c>
      <c r="I110">
        <v>73333</v>
      </c>
      <c r="J110">
        <f>F110-H110</f>
        <v>35856</v>
      </c>
      <c r="K110">
        <f>G110-I110</f>
        <v>18203</v>
      </c>
      <c r="L110">
        <f>K110-J110</f>
        <v>-17653</v>
      </c>
      <c r="M110">
        <f>G110-F110</f>
        <v>-13821</v>
      </c>
      <c r="N110">
        <f>ROUND((G110-F110)/F110*100,2)</f>
        <v>-13.12</v>
      </c>
      <c r="O110">
        <f>I110-H110</f>
        <v>3832</v>
      </c>
      <c r="P110">
        <f>ROUND((I110-H110)/H110*100,2)</f>
        <v>5.51</v>
      </c>
      <c r="Q110">
        <f>ROUND((J110/F110)*100,2)</f>
        <v>34.03</v>
      </c>
      <c r="R110">
        <f>ROUND((K110/G110)*100,2)</f>
        <v>19.89</v>
      </c>
      <c r="S110">
        <f>R110-Q110</f>
        <v>-14.14</v>
      </c>
    </row>
    <row r="111" spans="1:19" x14ac:dyDescent="0.35">
      <c r="A111" t="s">
        <v>24</v>
      </c>
      <c r="B111" t="s">
        <v>23</v>
      </c>
      <c r="C111" t="s">
        <v>26</v>
      </c>
      <c r="D111" t="s">
        <v>13</v>
      </c>
      <c r="E111">
        <v>2025</v>
      </c>
      <c r="F111">
        <v>135775</v>
      </c>
      <c r="G111">
        <v>119159</v>
      </c>
      <c r="H111">
        <v>30665</v>
      </c>
      <c r="I111">
        <v>33596</v>
      </c>
      <c r="J111">
        <f>F111-H111</f>
        <v>105110</v>
      </c>
      <c r="K111">
        <f>G111-I111</f>
        <v>85563</v>
      </c>
      <c r="L111">
        <f>K111-J111</f>
        <v>-19547</v>
      </c>
      <c r="M111">
        <f>G111-F111</f>
        <v>-16616</v>
      </c>
      <c r="N111">
        <f>ROUND((G111-F111)/F111*100,2)</f>
        <v>-12.24</v>
      </c>
      <c r="O111">
        <f>I111-H111</f>
        <v>2931</v>
      </c>
      <c r="P111">
        <f>ROUND((I111-H111)/H111*100,2)</f>
        <v>9.56</v>
      </c>
      <c r="Q111">
        <f>ROUND((J111/F111)*100,2)</f>
        <v>77.41</v>
      </c>
      <c r="R111">
        <f>ROUND((K111/G111)*100,2)</f>
        <v>71.81</v>
      </c>
      <c r="S111">
        <f>R111-Q111</f>
        <v>-5.5999999999999943</v>
      </c>
    </row>
    <row r="112" spans="1:19" x14ac:dyDescent="0.35">
      <c r="A112" t="s">
        <v>24</v>
      </c>
      <c r="B112" t="s">
        <v>23</v>
      </c>
      <c r="C112" t="s">
        <v>26</v>
      </c>
      <c r="D112" t="s">
        <v>12</v>
      </c>
      <c r="E112">
        <v>2025</v>
      </c>
      <c r="F112">
        <v>211365</v>
      </c>
      <c r="G112">
        <v>220808</v>
      </c>
      <c r="H112">
        <v>164161</v>
      </c>
      <c r="I112">
        <v>180687</v>
      </c>
      <c r="J112">
        <f>F112-H112</f>
        <v>47204</v>
      </c>
      <c r="K112">
        <f>G112-I112</f>
        <v>40121</v>
      </c>
      <c r="L112">
        <f>K112-J112</f>
        <v>-7083</v>
      </c>
      <c r="M112">
        <f>G112-F112</f>
        <v>9443</v>
      </c>
      <c r="N112">
        <f>ROUND((G112-F112)/F112*100,2)</f>
        <v>4.47</v>
      </c>
      <c r="O112">
        <f>I112-H112</f>
        <v>16526</v>
      </c>
      <c r="P112">
        <f>ROUND((I112-H112)/H112*100,2)</f>
        <v>10.07</v>
      </c>
      <c r="Q112">
        <f>ROUND((J112/F112)*100,2)</f>
        <v>22.33</v>
      </c>
      <c r="R112">
        <f>ROUND((K112/G112)*100,2)</f>
        <v>18.170000000000002</v>
      </c>
      <c r="S112">
        <f>R112-Q112</f>
        <v>-4.1599999999999966</v>
      </c>
    </row>
    <row r="113" spans="1:19" x14ac:dyDescent="0.35">
      <c r="A113" t="s">
        <v>24</v>
      </c>
      <c r="B113" t="s">
        <v>23</v>
      </c>
      <c r="C113" t="s">
        <v>26</v>
      </c>
      <c r="D113" t="s">
        <v>11</v>
      </c>
      <c r="E113">
        <v>2025</v>
      </c>
      <c r="F113">
        <v>178350</v>
      </c>
      <c r="G113">
        <v>152640</v>
      </c>
      <c r="H113">
        <v>52930</v>
      </c>
      <c r="I113">
        <v>48133</v>
      </c>
      <c r="J113">
        <f>F113-H113</f>
        <v>125420</v>
      </c>
      <c r="K113">
        <f>G113-I113</f>
        <v>104507</v>
      </c>
      <c r="L113">
        <f>K113-J113</f>
        <v>-20913</v>
      </c>
      <c r="M113">
        <f>G113-F113</f>
        <v>-25710</v>
      </c>
      <c r="N113">
        <f>ROUND((G113-F113)/F113*100,2)</f>
        <v>-14.42</v>
      </c>
      <c r="O113">
        <f>I113-H113</f>
        <v>-4797</v>
      </c>
      <c r="P113">
        <f>ROUND((I113-H113)/H113*100,2)</f>
        <v>-9.06</v>
      </c>
      <c r="Q113">
        <f>ROUND((J113/F113)*100,2)</f>
        <v>70.319999999999993</v>
      </c>
      <c r="R113">
        <f>ROUND((K113/G113)*100,2)</f>
        <v>68.47</v>
      </c>
      <c r="S113">
        <f>R113-Q113</f>
        <v>-1.8499999999999943</v>
      </c>
    </row>
    <row r="114" spans="1:19" x14ac:dyDescent="0.35">
      <c r="A114" t="s">
        <v>24</v>
      </c>
      <c r="B114" t="s">
        <v>23</v>
      </c>
      <c r="C114" t="s">
        <v>26</v>
      </c>
      <c r="D114" t="s">
        <v>10</v>
      </c>
      <c r="E114">
        <v>2025</v>
      </c>
      <c r="F114">
        <v>101269</v>
      </c>
      <c r="G114">
        <v>93757</v>
      </c>
      <c r="H114">
        <v>37300</v>
      </c>
      <c r="I114">
        <v>43130</v>
      </c>
      <c r="J114">
        <f>F114-H114</f>
        <v>63969</v>
      </c>
      <c r="K114">
        <f>G114-I114</f>
        <v>50627</v>
      </c>
      <c r="L114">
        <f>K114-J114</f>
        <v>-13342</v>
      </c>
      <c r="M114">
        <f>G114-F114</f>
        <v>-7512</v>
      </c>
      <c r="N114">
        <f>ROUND((G114-F114)/F114*100,2)</f>
        <v>-7.42</v>
      </c>
      <c r="O114">
        <f>I114-H114</f>
        <v>5830</v>
      </c>
      <c r="P114">
        <f>ROUND((I114-H114)/H114*100,2)</f>
        <v>15.63</v>
      </c>
      <c r="Q114">
        <f>ROUND((J114/F114)*100,2)</f>
        <v>63.17</v>
      </c>
      <c r="R114">
        <f>ROUND((K114/G114)*100,2)</f>
        <v>54</v>
      </c>
      <c r="S114">
        <f>R114-Q114</f>
        <v>-9.1700000000000017</v>
      </c>
    </row>
    <row r="115" spans="1:19" x14ac:dyDescent="0.35">
      <c r="A115" t="s">
        <v>24</v>
      </c>
      <c r="B115" t="s">
        <v>23</v>
      </c>
      <c r="C115" t="s">
        <v>26</v>
      </c>
      <c r="D115" t="s">
        <v>9</v>
      </c>
      <c r="E115">
        <v>2025</v>
      </c>
      <c r="F115">
        <v>234350</v>
      </c>
      <c r="G115">
        <v>227580</v>
      </c>
      <c r="H115">
        <v>149119</v>
      </c>
      <c r="I115">
        <v>135845</v>
      </c>
      <c r="J115">
        <f>F115-H115</f>
        <v>85231</v>
      </c>
      <c r="K115">
        <f>G115-I115</f>
        <v>91735</v>
      </c>
      <c r="L115">
        <f>K115-J115</f>
        <v>6504</v>
      </c>
      <c r="M115">
        <f>G115-F115</f>
        <v>-6770</v>
      </c>
      <c r="N115">
        <f>ROUND((G115-F115)/F115*100,2)</f>
        <v>-2.89</v>
      </c>
      <c r="O115">
        <f>I115-H115</f>
        <v>-13274</v>
      </c>
      <c r="P115">
        <f>ROUND((I115-H115)/H115*100,2)</f>
        <v>-8.9</v>
      </c>
      <c r="Q115">
        <f>ROUND((J115/F115)*100,2)</f>
        <v>36.369999999999997</v>
      </c>
      <c r="R115">
        <f>ROUND((K115/G115)*100,2)</f>
        <v>40.31</v>
      </c>
      <c r="S115">
        <f>R115-Q115</f>
        <v>3.9400000000000048</v>
      </c>
    </row>
    <row r="116" spans="1:19" x14ac:dyDescent="0.35">
      <c r="A116" t="s">
        <v>24</v>
      </c>
      <c r="B116" t="s">
        <v>23</v>
      </c>
      <c r="C116" t="s">
        <v>26</v>
      </c>
      <c r="D116" t="s">
        <v>8</v>
      </c>
      <c r="E116">
        <v>2025</v>
      </c>
      <c r="F116">
        <v>52081</v>
      </c>
      <c r="G116">
        <v>48016</v>
      </c>
      <c r="H116">
        <v>34743</v>
      </c>
      <c r="I116">
        <v>31728</v>
      </c>
      <c r="J116">
        <f>F116-H116</f>
        <v>17338</v>
      </c>
      <c r="K116">
        <f>G116-I116</f>
        <v>16288</v>
      </c>
      <c r="L116">
        <f>K116-J116</f>
        <v>-1050</v>
      </c>
      <c r="M116">
        <f>G116-F116</f>
        <v>-4065</v>
      </c>
      <c r="N116">
        <f>ROUND((G116-F116)/F116*100,2)</f>
        <v>-7.81</v>
      </c>
      <c r="O116">
        <f>I116-H116</f>
        <v>-3015</v>
      </c>
      <c r="P116">
        <f>ROUND((I116-H116)/H116*100,2)</f>
        <v>-8.68</v>
      </c>
      <c r="Q116">
        <f>ROUND((J116/F116)*100,2)</f>
        <v>33.29</v>
      </c>
      <c r="R116">
        <f>ROUND((K116/G116)*100,2)</f>
        <v>33.92</v>
      </c>
      <c r="S116">
        <f>R116-Q116</f>
        <v>0.63000000000000256</v>
      </c>
    </row>
    <row r="117" spans="1:19" x14ac:dyDescent="0.35">
      <c r="A117" t="s">
        <v>24</v>
      </c>
      <c r="B117" t="s">
        <v>23</v>
      </c>
      <c r="C117" t="s">
        <v>26</v>
      </c>
      <c r="D117" t="s">
        <v>7</v>
      </c>
      <c r="E117">
        <v>2025</v>
      </c>
      <c r="F117">
        <v>196628</v>
      </c>
      <c r="G117">
        <v>221346</v>
      </c>
      <c r="H117">
        <v>89358</v>
      </c>
      <c r="I117">
        <v>88180</v>
      </c>
      <c r="J117">
        <f>F117-H117</f>
        <v>107270</v>
      </c>
      <c r="K117">
        <f>G117-I117</f>
        <v>133166</v>
      </c>
      <c r="L117">
        <f>K117-J117</f>
        <v>25896</v>
      </c>
      <c r="M117">
        <f>G117-F117</f>
        <v>24718</v>
      </c>
      <c r="N117">
        <f>ROUND((G117-F117)/F117*100,2)</f>
        <v>12.57</v>
      </c>
      <c r="O117">
        <f>I117-H117</f>
        <v>-1178</v>
      </c>
      <c r="P117">
        <f>ROUND((I117-H117)/H117*100,2)</f>
        <v>-1.32</v>
      </c>
      <c r="Q117">
        <f>ROUND((J117/F117)*100,2)</f>
        <v>54.55</v>
      </c>
      <c r="R117">
        <f>ROUND((K117/G117)*100,2)</f>
        <v>60.16</v>
      </c>
      <c r="S117">
        <f>R117-Q117</f>
        <v>5.6099999999999994</v>
      </c>
    </row>
    <row r="118" spans="1:19" x14ac:dyDescent="0.35">
      <c r="A118" t="s">
        <v>24</v>
      </c>
      <c r="B118" t="s">
        <v>23</v>
      </c>
      <c r="C118" t="s">
        <v>26</v>
      </c>
      <c r="D118" t="s">
        <v>6</v>
      </c>
      <c r="E118">
        <v>2025</v>
      </c>
      <c r="F118">
        <v>157058</v>
      </c>
      <c r="G118">
        <v>178568</v>
      </c>
      <c r="H118">
        <v>73050</v>
      </c>
      <c r="I118">
        <v>70734</v>
      </c>
      <c r="J118">
        <f>F118-H118</f>
        <v>84008</v>
      </c>
      <c r="K118">
        <f>G118-I118</f>
        <v>107834</v>
      </c>
      <c r="L118">
        <f>K118-J118</f>
        <v>23826</v>
      </c>
      <c r="M118">
        <f>G118-F118</f>
        <v>21510</v>
      </c>
      <c r="N118">
        <f>ROUND((G118-F118)/F118*100,2)</f>
        <v>13.7</v>
      </c>
      <c r="O118">
        <f>I118-H118</f>
        <v>-2316</v>
      </c>
      <c r="P118">
        <f>ROUND((I118-H118)/H118*100,2)</f>
        <v>-3.17</v>
      </c>
      <c r="Q118">
        <f>ROUND((J118/F118)*100,2)</f>
        <v>53.49</v>
      </c>
      <c r="R118">
        <f>ROUND((K118/G118)*100,2)</f>
        <v>60.39</v>
      </c>
      <c r="S118">
        <f>R118-Q118</f>
        <v>6.8999999999999986</v>
      </c>
    </row>
    <row r="119" spans="1:19" x14ac:dyDescent="0.35">
      <c r="A119" t="s">
        <v>24</v>
      </c>
      <c r="B119" t="s">
        <v>23</v>
      </c>
      <c r="C119" t="s">
        <v>26</v>
      </c>
      <c r="D119" t="s">
        <v>5</v>
      </c>
      <c r="E119">
        <v>2025</v>
      </c>
      <c r="F119">
        <v>92698</v>
      </c>
      <c r="G119">
        <v>103837</v>
      </c>
      <c r="H119">
        <v>49995</v>
      </c>
      <c r="I119">
        <v>56582</v>
      </c>
      <c r="J119">
        <f>F119-H119</f>
        <v>42703</v>
      </c>
      <c r="K119">
        <f>G119-I119</f>
        <v>47255</v>
      </c>
      <c r="L119">
        <f>K119-J119</f>
        <v>4552</v>
      </c>
      <c r="M119">
        <f>G119-F119</f>
        <v>11139</v>
      </c>
      <c r="N119">
        <f>ROUND((G119-F119)/F119*100,2)</f>
        <v>12.02</v>
      </c>
      <c r="O119">
        <f>I119-H119</f>
        <v>6587</v>
      </c>
      <c r="P119">
        <f>ROUND((I119-H119)/H119*100,2)</f>
        <v>13.18</v>
      </c>
      <c r="Q119">
        <f>ROUND((J119/F119)*100,2)</f>
        <v>46.07</v>
      </c>
      <c r="R119">
        <f>ROUND((K119/G119)*100,2)</f>
        <v>45.51</v>
      </c>
      <c r="S119">
        <f>R119-Q119</f>
        <v>-0.56000000000000227</v>
      </c>
    </row>
    <row r="120" spans="1:19" x14ac:dyDescent="0.35">
      <c r="A120" t="s">
        <v>24</v>
      </c>
      <c r="B120" t="s">
        <v>23</v>
      </c>
      <c r="C120" t="s">
        <v>26</v>
      </c>
      <c r="D120" t="s">
        <v>4</v>
      </c>
      <c r="E120">
        <v>2025</v>
      </c>
      <c r="F120">
        <v>113584</v>
      </c>
      <c r="G120">
        <v>118378</v>
      </c>
      <c r="H120">
        <v>63621</v>
      </c>
      <c r="I120">
        <v>54166</v>
      </c>
      <c r="J120">
        <f>F120-H120</f>
        <v>49963</v>
      </c>
      <c r="K120">
        <f>G120-I120</f>
        <v>64212</v>
      </c>
      <c r="L120">
        <f>K120-J120</f>
        <v>14249</v>
      </c>
      <c r="M120">
        <f>G120-F120</f>
        <v>4794</v>
      </c>
      <c r="N120">
        <f>ROUND((G120-F120)/F120*100,2)</f>
        <v>4.22</v>
      </c>
      <c r="O120">
        <f>I120-H120</f>
        <v>-9455</v>
      </c>
      <c r="P120">
        <f>ROUND((I120-H120)/H120*100,2)</f>
        <v>-14.86</v>
      </c>
      <c r="Q120">
        <f>ROUND((J120/F120)*100,2)</f>
        <v>43.99</v>
      </c>
      <c r="R120">
        <f>ROUND((K120/G120)*100,2)</f>
        <v>54.24</v>
      </c>
      <c r="S120">
        <f>R120-Q120</f>
        <v>10.25</v>
      </c>
    </row>
    <row r="121" spans="1:19" x14ac:dyDescent="0.35">
      <c r="A121" t="s">
        <v>24</v>
      </c>
      <c r="B121" t="s">
        <v>23</v>
      </c>
      <c r="C121" t="s">
        <v>26</v>
      </c>
      <c r="D121" t="s">
        <v>0</v>
      </c>
      <c r="E121">
        <v>2025</v>
      </c>
      <c r="F121">
        <v>110790</v>
      </c>
      <c r="G121">
        <v>109936</v>
      </c>
      <c r="H121">
        <v>35116</v>
      </c>
      <c r="I121">
        <v>33396</v>
      </c>
      <c r="J121">
        <f>F121-H121</f>
        <v>75674</v>
      </c>
      <c r="K121">
        <f>G121-I121</f>
        <v>76540</v>
      </c>
      <c r="L121">
        <f>K121-J121</f>
        <v>866</v>
      </c>
      <c r="M121">
        <f>G121-F121</f>
        <v>-854</v>
      </c>
      <c r="N121">
        <f>ROUND((G121-F121)/F121*100,2)</f>
        <v>-0.77</v>
      </c>
      <c r="O121">
        <f>I121-H121</f>
        <v>-1720</v>
      </c>
      <c r="P121">
        <f>ROUND((I121-H121)/H121*100,2)</f>
        <v>-4.9000000000000004</v>
      </c>
      <c r="Q121">
        <f>ROUND((J121/F121)*100,2)</f>
        <v>68.3</v>
      </c>
      <c r="R121">
        <f>ROUND((K121/G121)*100,2)</f>
        <v>69.62</v>
      </c>
      <c r="S121">
        <f>R121-Q121</f>
        <v>1.3200000000000074</v>
      </c>
    </row>
    <row r="122" spans="1:19" x14ac:dyDescent="0.35">
      <c r="A122" t="s">
        <v>24</v>
      </c>
      <c r="B122" t="s">
        <v>23</v>
      </c>
      <c r="C122" t="s">
        <v>25</v>
      </c>
      <c r="D122" t="s">
        <v>14</v>
      </c>
      <c r="E122">
        <v>2025</v>
      </c>
      <c r="F122">
        <v>139437</v>
      </c>
      <c r="G122">
        <v>131922</v>
      </c>
      <c r="H122">
        <v>66617</v>
      </c>
      <c r="I122">
        <v>69926</v>
      </c>
      <c r="J122">
        <f>F122-H122</f>
        <v>72820</v>
      </c>
      <c r="K122">
        <f>G122-I122</f>
        <v>61996</v>
      </c>
      <c r="L122">
        <f>K122-J122</f>
        <v>-10824</v>
      </c>
      <c r="M122">
        <f>G122-F122</f>
        <v>-7515</v>
      </c>
      <c r="N122">
        <f>ROUND((G122-F122)/F122*100,2)</f>
        <v>-5.39</v>
      </c>
      <c r="O122">
        <f>I122-H122</f>
        <v>3309</v>
      </c>
      <c r="P122">
        <f>ROUND((I122-H122)/H122*100,2)</f>
        <v>4.97</v>
      </c>
      <c r="Q122">
        <f>ROUND((J122/F122)*100,2)</f>
        <v>52.22</v>
      </c>
      <c r="R122">
        <f>ROUND((K122/G122)*100,2)</f>
        <v>46.99</v>
      </c>
      <c r="S122">
        <f>R122-Q122</f>
        <v>-5.2299999999999969</v>
      </c>
    </row>
    <row r="123" spans="1:19" x14ac:dyDescent="0.35">
      <c r="A123" t="s">
        <v>24</v>
      </c>
      <c r="B123" t="s">
        <v>23</v>
      </c>
      <c r="C123" t="s">
        <v>25</v>
      </c>
      <c r="D123" t="s">
        <v>13</v>
      </c>
      <c r="E123">
        <v>2025</v>
      </c>
      <c r="F123">
        <v>187953</v>
      </c>
      <c r="G123">
        <v>197877</v>
      </c>
      <c r="H123">
        <v>95697</v>
      </c>
      <c r="I123">
        <v>93828</v>
      </c>
      <c r="J123">
        <f>F123-H123</f>
        <v>92256</v>
      </c>
      <c r="K123">
        <f>G123-I123</f>
        <v>104049</v>
      </c>
      <c r="L123">
        <f>K123-J123</f>
        <v>11793</v>
      </c>
      <c r="M123">
        <f>G123-F123</f>
        <v>9924</v>
      </c>
      <c r="N123">
        <f>ROUND((G123-F123)/F123*100,2)</f>
        <v>5.28</v>
      </c>
      <c r="O123">
        <f>I123-H123</f>
        <v>-1869</v>
      </c>
      <c r="P123">
        <f>ROUND((I123-H123)/H123*100,2)</f>
        <v>-1.95</v>
      </c>
      <c r="Q123">
        <f>ROUND((J123/F123)*100,2)</f>
        <v>49.08</v>
      </c>
      <c r="R123">
        <f>ROUND((K123/G123)*100,2)</f>
        <v>52.58</v>
      </c>
      <c r="S123">
        <f>R123-Q123</f>
        <v>3.5</v>
      </c>
    </row>
    <row r="124" spans="1:19" x14ac:dyDescent="0.35">
      <c r="A124" t="s">
        <v>24</v>
      </c>
      <c r="B124" t="s">
        <v>23</v>
      </c>
      <c r="C124" t="s">
        <v>25</v>
      </c>
      <c r="D124" t="s">
        <v>12</v>
      </c>
      <c r="E124">
        <v>2025</v>
      </c>
      <c r="F124">
        <v>233537</v>
      </c>
      <c r="G124">
        <v>199078</v>
      </c>
      <c r="H124">
        <v>88352</v>
      </c>
      <c r="I124">
        <v>88464</v>
      </c>
      <c r="J124">
        <f>F124-H124</f>
        <v>145185</v>
      </c>
      <c r="K124">
        <f>G124-I124</f>
        <v>110614</v>
      </c>
      <c r="L124">
        <f>K124-J124</f>
        <v>-34571</v>
      </c>
      <c r="M124">
        <f>G124-F124</f>
        <v>-34459</v>
      </c>
      <c r="N124">
        <f>ROUND((G124-F124)/F124*100,2)</f>
        <v>-14.76</v>
      </c>
      <c r="O124">
        <f>I124-H124</f>
        <v>112</v>
      </c>
      <c r="P124">
        <f>ROUND((I124-H124)/H124*100,2)</f>
        <v>0.13</v>
      </c>
      <c r="Q124">
        <f>ROUND((J124/F124)*100,2)</f>
        <v>62.17</v>
      </c>
      <c r="R124">
        <f>ROUND((K124/G124)*100,2)</f>
        <v>55.56</v>
      </c>
      <c r="S124">
        <f>R124-Q124</f>
        <v>-6.6099999999999994</v>
      </c>
    </row>
    <row r="125" spans="1:19" x14ac:dyDescent="0.35">
      <c r="A125" t="s">
        <v>24</v>
      </c>
      <c r="B125" t="s">
        <v>23</v>
      </c>
      <c r="C125" t="s">
        <v>25</v>
      </c>
      <c r="D125" t="s">
        <v>11</v>
      </c>
      <c r="E125">
        <v>2025</v>
      </c>
      <c r="F125">
        <v>237494</v>
      </c>
      <c r="G125">
        <v>249970</v>
      </c>
      <c r="H125">
        <v>152941</v>
      </c>
      <c r="I125">
        <v>146609</v>
      </c>
      <c r="J125">
        <f>F125-H125</f>
        <v>84553</v>
      </c>
      <c r="K125">
        <f>G125-I125</f>
        <v>103361</v>
      </c>
      <c r="L125">
        <f>K125-J125</f>
        <v>18808</v>
      </c>
      <c r="M125">
        <f>G125-F125</f>
        <v>12476</v>
      </c>
      <c r="N125">
        <f>ROUND((G125-F125)/F125*100,2)</f>
        <v>5.25</v>
      </c>
      <c r="O125">
        <f>I125-H125</f>
        <v>-6332</v>
      </c>
      <c r="P125">
        <f>ROUND((I125-H125)/H125*100,2)</f>
        <v>-4.1399999999999997</v>
      </c>
      <c r="Q125">
        <f>ROUND((J125/F125)*100,2)</f>
        <v>35.6</v>
      </c>
      <c r="R125">
        <f>ROUND((K125/G125)*100,2)</f>
        <v>41.35</v>
      </c>
      <c r="S125">
        <f>R125-Q125</f>
        <v>5.75</v>
      </c>
    </row>
    <row r="126" spans="1:19" x14ac:dyDescent="0.35">
      <c r="A126" t="s">
        <v>24</v>
      </c>
      <c r="B126" t="s">
        <v>23</v>
      </c>
      <c r="C126" t="s">
        <v>25</v>
      </c>
      <c r="D126" t="s">
        <v>10</v>
      </c>
      <c r="E126">
        <v>2025</v>
      </c>
      <c r="F126">
        <v>117064</v>
      </c>
      <c r="G126">
        <v>127917</v>
      </c>
      <c r="H126">
        <v>66885</v>
      </c>
      <c r="I126">
        <v>80003</v>
      </c>
      <c r="J126">
        <f>F126-H126</f>
        <v>50179</v>
      </c>
      <c r="K126">
        <f>G126-I126</f>
        <v>47914</v>
      </c>
      <c r="L126">
        <f>K126-J126</f>
        <v>-2265</v>
      </c>
      <c r="M126">
        <f>G126-F126</f>
        <v>10853</v>
      </c>
      <c r="N126">
        <f>ROUND((G126-F126)/F126*100,2)</f>
        <v>9.27</v>
      </c>
      <c r="O126">
        <f>I126-H126</f>
        <v>13118</v>
      </c>
      <c r="P126">
        <f>ROUND((I126-H126)/H126*100,2)</f>
        <v>19.61</v>
      </c>
      <c r="Q126">
        <f>ROUND((J126/F126)*100,2)</f>
        <v>42.86</v>
      </c>
      <c r="R126">
        <f>ROUND((K126/G126)*100,2)</f>
        <v>37.46</v>
      </c>
      <c r="S126">
        <f>R126-Q126</f>
        <v>-5.3999999999999986</v>
      </c>
    </row>
    <row r="127" spans="1:19" x14ac:dyDescent="0.35">
      <c r="A127" t="s">
        <v>24</v>
      </c>
      <c r="B127" t="s">
        <v>23</v>
      </c>
      <c r="C127" t="s">
        <v>25</v>
      </c>
      <c r="D127" t="s">
        <v>9</v>
      </c>
      <c r="E127">
        <v>2025</v>
      </c>
      <c r="F127">
        <v>133510</v>
      </c>
      <c r="G127">
        <v>147859</v>
      </c>
      <c r="H127">
        <v>38747</v>
      </c>
      <c r="I127">
        <v>43564</v>
      </c>
      <c r="J127">
        <f>F127-H127</f>
        <v>94763</v>
      </c>
      <c r="K127">
        <f>G127-I127</f>
        <v>104295</v>
      </c>
      <c r="L127">
        <f>K127-J127</f>
        <v>9532</v>
      </c>
      <c r="M127">
        <f>G127-F127</f>
        <v>14349</v>
      </c>
      <c r="N127">
        <f>ROUND((G127-F127)/F127*100,2)</f>
        <v>10.75</v>
      </c>
      <c r="O127">
        <f>I127-H127</f>
        <v>4817</v>
      </c>
      <c r="P127">
        <f>ROUND((I127-H127)/H127*100,2)</f>
        <v>12.43</v>
      </c>
      <c r="Q127">
        <f>ROUND((J127/F127)*100,2)</f>
        <v>70.98</v>
      </c>
      <c r="R127">
        <f>ROUND((K127/G127)*100,2)</f>
        <v>70.540000000000006</v>
      </c>
      <c r="S127">
        <f>R127-Q127</f>
        <v>-0.43999999999999773</v>
      </c>
    </row>
    <row r="128" spans="1:19" x14ac:dyDescent="0.35">
      <c r="A128" t="s">
        <v>24</v>
      </c>
      <c r="B128" t="s">
        <v>23</v>
      </c>
      <c r="C128" t="s">
        <v>25</v>
      </c>
      <c r="D128" t="s">
        <v>8</v>
      </c>
      <c r="E128">
        <v>2025</v>
      </c>
      <c r="F128">
        <v>127574</v>
      </c>
      <c r="G128">
        <v>121039</v>
      </c>
      <c r="H128">
        <v>80419</v>
      </c>
      <c r="I128">
        <v>75398</v>
      </c>
      <c r="J128">
        <f>F128-H128</f>
        <v>47155</v>
      </c>
      <c r="K128">
        <f>G128-I128</f>
        <v>45641</v>
      </c>
      <c r="L128">
        <f>K128-J128</f>
        <v>-1514</v>
      </c>
      <c r="M128">
        <f>G128-F128</f>
        <v>-6535</v>
      </c>
      <c r="N128">
        <f>ROUND((G128-F128)/F128*100,2)</f>
        <v>-5.12</v>
      </c>
      <c r="O128">
        <f>I128-H128</f>
        <v>-5021</v>
      </c>
      <c r="P128">
        <f>ROUND((I128-H128)/H128*100,2)</f>
        <v>-6.24</v>
      </c>
      <c r="Q128">
        <f>ROUND((J128/F128)*100,2)</f>
        <v>36.96</v>
      </c>
      <c r="R128">
        <f>ROUND((K128/G128)*100,2)</f>
        <v>37.71</v>
      </c>
      <c r="S128">
        <f>R128-Q128</f>
        <v>0.75</v>
      </c>
    </row>
    <row r="129" spans="1:19" x14ac:dyDescent="0.35">
      <c r="A129" t="s">
        <v>24</v>
      </c>
      <c r="B129" t="s">
        <v>23</v>
      </c>
      <c r="C129" t="s">
        <v>25</v>
      </c>
      <c r="D129" t="s">
        <v>7</v>
      </c>
      <c r="E129">
        <v>2025</v>
      </c>
      <c r="F129">
        <v>147620</v>
      </c>
      <c r="G129">
        <v>146528</v>
      </c>
      <c r="H129">
        <v>46386</v>
      </c>
      <c r="I129">
        <v>45976</v>
      </c>
      <c r="J129">
        <f>F129-H129</f>
        <v>101234</v>
      </c>
      <c r="K129">
        <f>G129-I129</f>
        <v>100552</v>
      </c>
      <c r="L129">
        <f>K129-J129</f>
        <v>-682</v>
      </c>
      <c r="M129">
        <f>G129-F129</f>
        <v>-1092</v>
      </c>
      <c r="N129">
        <f>ROUND((G129-F129)/F129*100,2)</f>
        <v>-0.74</v>
      </c>
      <c r="O129">
        <f>I129-H129</f>
        <v>-410</v>
      </c>
      <c r="P129">
        <f>ROUND((I129-H129)/H129*100,2)</f>
        <v>-0.88</v>
      </c>
      <c r="Q129">
        <f>ROUND((J129/F129)*100,2)</f>
        <v>68.58</v>
      </c>
      <c r="R129">
        <f>ROUND((K129/G129)*100,2)</f>
        <v>68.62</v>
      </c>
      <c r="S129">
        <f>R129-Q129</f>
        <v>4.0000000000006253E-2</v>
      </c>
    </row>
    <row r="130" spans="1:19" x14ac:dyDescent="0.35">
      <c r="A130" t="s">
        <v>24</v>
      </c>
      <c r="B130" t="s">
        <v>23</v>
      </c>
      <c r="C130" t="s">
        <v>25</v>
      </c>
      <c r="D130" t="s">
        <v>6</v>
      </c>
      <c r="E130">
        <v>2025</v>
      </c>
      <c r="F130">
        <v>141124</v>
      </c>
      <c r="G130">
        <v>127908</v>
      </c>
      <c r="H130">
        <v>20135</v>
      </c>
      <c r="I130">
        <v>20413</v>
      </c>
      <c r="J130">
        <f>F130-H130</f>
        <v>120989</v>
      </c>
      <c r="K130">
        <f>G130-I130</f>
        <v>107495</v>
      </c>
      <c r="L130">
        <f>K130-J130</f>
        <v>-13494</v>
      </c>
      <c r="M130">
        <f>G130-F130</f>
        <v>-13216</v>
      </c>
      <c r="N130">
        <f>ROUND((G130-F130)/F130*100,2)</f>
        <v>-9.36</v>
      </c>
      <c r="O130">
        <f>I130-H130</f>
        <v>278</v>
      </c>
      <c r="P130">
        <f>ROUND((I130-H130)/H130*100,2)</f>
        <v>1.38</v>
      </c>
      <c r="Q130">
        <f>ROUND((J130/F130)*100,2)</f>
        <v>85.73</v>
      </c>
      <c r="R130">
        <f>ROUND((K130/G130)*100,2)</f>
        <v>84.04</v>
      </c>
      <c r="S130">
        <f>R130-Q130</f>
        <v>-1.6899999999999977</v>
      </c>
    </row>
    <row r="131" spans="1:19" x14ac:dyDescent="0.35">
      <c r="A131" t="s">
        <v>24</v>
      </c>
      <c r="B131" t="s">
        <v>23</v>
      </c>
      <c r="C131" t="s">
        <v>25</v>
      </c>
      <c r="D131" t="s">
        <v>5</v>
      </c>
      <c r="E131">
        <v>2025</v>
      </c>
      <c r="F131">
        <v>93282</v>
      </c>
      <c r="G131">
        <v>85574</v>
      </c>
      <c r="H131">
        <v>65771</v>
      </c>
      <c r="I131">
        <v>68452</v>
      </c>
      <c r="J131">
        <f>F131-H131</f>
        <v>27511</v>
      </c>
      <c r="K131">
        <f>G131-I131</f>
        <v>17122</v>
      </c>
      <c r="L131">
        <f>K131-J131</f>
        <v>-10389</v>
      </c>
      <c r="M131">
        <f>G131-F131</f>
        <v>-7708</v>
      </c>
      <c r="N131">
        <f>ROUND((G131-F131)/F131*100,2)</f>
        <v>-8.26</v>
      </c>
      <c r="O131">
        <f>I131-H131</f>
        <v>2681</v>
      </c>
      <c r="P131">
        <f>ROUND((I131-H131)/H131*100,2)</f>
        <v>4.08</v>
      </c>
      <c r="Q131">
        <f>ROUND((J131/F131)*100,2)</f>
        <v>29.49</v>
      </c>
      <c r="R131">
        <f>ROUND((K131/G131)*100,2)</f>
        <v>20.010000000000002</v>
      </c>
      <c r="S131">
        <f>R131-Q131</f>
        <v>-9.4799999999999969</v>
      </c>
    </row>
    <row r="132" spans="1:19" x14ac:dyDescent="0.35">
      <c r="A132" t="s">
        <v>24</v>
      </c>
      <c r="B132" t="s">
        <v>23</v>
      </c>
      <c r="C132" t="s">
        <v>25</v>
      </c>
      <c r="D132" t="s">
        <v>4</v>
      </c>
      <c r="E132">
        <v>2025</v>
      </c>
      <c r="F132">
        <v>149021</v>
      </c>
      <c r="G132">
        <v>151371</v>
      </c>
      <c r="H132">
        <v>32838</v>
      </c>
      <c r="I132">
        <v>29935</v>
      </c>
      <c r="J132">
        <f>F132-H132</f>
        <v>116183</v>
      </c>
      <c r="K132">
        <f>G132-I132</f>
        <v>121436</v>
      </c>
      <c r="L132">
        <f>K132-J132</f>
        <v>5253</v>
      </c>
      <c r="M132">
        <f>G132-F132</f>
        <v>2350</v>
      </c>
      <c r="N132">
        <f>ROUND((G132-F132)/F132*100,2)</f>
        <v>1.58</v>
      </c>
      <c r="O132">
        <f>I132-H132</f>
        <v>-2903</v>
      </c>
      <c r="P132">
        <f>ROUND((I132-H132)/H132*100,2)</f>
        <v>-8.84</v>
      </c>
      <c r="Q132">
        <f>ROUND((J132/F132)*100,2)</f>
        <v>77.959999999999994</v>
      </c>
      <c r="R132">
        <f>ROUND((K132/G132)*100,2)</f>
        <v>80.22</v>
      </c>
      <c r="S132">
        <f>R132-Q132</f>
        <v>2.2600000000000051</v>
      </c>
    </row>
    <row r="133" spans="1:19" x14ac:dyDescent="0.35">
      <c r="A133" t="s">
        <v>24</v>
      </c>
      <c r="B133" t="s">
        <v>23</v>
      </c>
      <c r="C133" t="s">
        <v>25</v>
      </c>
      <c r="D133" t="s">
        <v>0</v>
      </c>
      <c r="E133">
        <v>2025</v>
      </c>
      <c r="F133">
        <v>195276</v>
      </c>
      <c r="G133">
        <v>176986</v>
      </c>
      <c r="H133">
        <v>147174</v>
      </c>
      <c r="I133">
        <v>153687</v>
      </c>
      <c r="J133">
        <f>F133-H133</f>
        <v>48102</v>
      </c>
      <c r="K133">
        <f>G133-I133</f>
        <v>23299</v>
      </c>
      <c r="L133">
        <f>K133-J133</f>
        <v>-24803</v>
      </c>
      <c r="M133">
        <f>G133-F133</f>
        <v>-18290</v>
      </c>
      <c r="N133">
        <f>ROUND((G133-F133)/F133*100,2)</f>
        <v>-9.3699999999999992</v>
      </c>
      <c r="O133">
        <f>I133-H133</f>
        <v>6513</v>
      </c>
      <c r="P133">
        <f>ROUND((I133-H133)/H133*100,2)</f>
        <v>4.43</v>
      </c>
      <c r="Q133">
        <f>ROUND((J133/F133)*100,2)</f>
        <v>24.63</v>
      </c>
      <c r="R133">
        <f>ROUND((K133/G133)*100,2)</f>
        <v>13.16</v>
      </c>
      <c r="S133">
        <f>R133-Q133</f>
        <v>-11.469999999999999</v>
      </c>
    </row>
    <row r="134" spans="1:19" x14ac:dyDescent="0.35">
      <c r="A134" t="s">
        <v>24</v>
      </c>
      <c r="B134" t="s">
        <v>23</v>
      </c>
      <c r="C134" t="s">
        <v>22</v>
      </c>
      <c r="D134" t="s">
        <v>14</v>
      </c>
      <c r="E134">
        <v>2025</v>
      </c>
      <c r="F134">
        <v>95769</v>
      </c>
      <c r="G134">
        <v>103109</v>
      </c>
      <c r="H134">
        <v>33196</v>
      </c>
      <c r="I134">
        <v>30139</v>
      </c>
      <c r="J134">
        <f>F134-H134</f>
        <v>62573</v>
      </c>
      <c r="K134">
        <f>G134-I134</f>
        <v>72970</v>
      </c>
      <c r="L134">
        <f>K134-J134</f>
        <v>10397</v>
      </c>
      <c r="M134">
        <f>G134-F134</f>
        <v>7340</v>
      </c>
      <c r="N134">
        <f>ROUND((G134-F134)/F134*100,2)</f>
        <v>7.66</v>
      </c>
      <c r="O134">
        <f>I134-H134</f>
        <v>-3057</v>
      </c>
      <c r="P134">
        <f>ROUND((I134-H134)/H134*100,2)</f>
        <v>-9.2100000000000009</v>
      </c>
      <c r="Q134">
        <f>ROUND((J134/F134)*100,2)</f>
        <v>65.34</v>
      </c>
      <c r="R134">
        <f>ROUND((K134/G134)*100,2)</f>
        <v>70.77</v>
      </c>
      <c r="S134">
        <f>R134-Q134</f>
        <v>5.4299999999999926</v>
      </c>
    </row>
    <row r="135" spans="1:19" x14ac:dyDescent="0.35">
      <c r="A135" t="s">
        <v>24</v>
      </c>
      <c r="B135" t="s">
        <v>23</v>
      </c>
      <c r="C135" t="s">
        <v>22</v>
      </c>
      <c r="D135" t="s">
        <v>13</v>
      </c>
      <c r="E135">
        <v>2025</v>
      </c>
      <c r="F135">
        <v>208277</v>
      </c>
      <c r="G135">
        <v>215870</v>
      </c>
      <c r="H135">
        <v>110859</v>
      </c>
      <c r="I135">
        <v>102379</v>
      </c>
      <c r="J135">
        <f>F135-H135</f>
        <v>97418</v>
      </c>
      <c r="K135">
        <f>G135-I135</f>
        <v>113491</v>
      </c>
      <c r="L135">
        <f>K135-J135</f>
        <v>16073</v>
      </c>
      <c r="M135">
        <f>G135-F135</f>
        <v>7593</v>
      </c>
      <c r="N135">
        <f>ROUND((G135-F135)/F135*100,2)</f>
        <v>3.65</v>
      </c>
      <c r="O135">
        <f>I135-H135</f>
        <v>-8480</v>
      </c>
      <c r="P135">
        <f>ROUND((I135-H135)/H135*100,2)</f>
        <v>-7.65</v>
      </c>
      <c r="Q135">
        <f>ROUND((J135/F135)*100,2)</f>
        <v>46.77</v>
      </c>
      <c r="R135">
        <f>ROUND((K135/G135)*100,2)</f>
        <v>52.57</v>
      </c>
      <c r="S135">
        <f>R135-Q135</f>
        <v>5.7999999999999972</v>
      </c>
    </row>
    <row r="136" spans="1:19" x14ac:dyDescent="0.35">
      <c r="A136" t="s">
        <v>24</v>
      </c>
      <c r="B136" t="s">
        <v>23</v>
      </c>
      <c r="C136" t="s">
        <v>22</v>
      </c>
      <c r="D136" t="s">
        <v>12</v>
      </c>
      <c r="E136">
        <v>2025</v>
      </c>
      <c r="F136">
        <v>124512</v>
      </c>
      <c r="G136">
        <v>126131</v>
      </c>
      <c r="H136">
        <v>60559</v>
      </c>
      <c r="I136">
        <v>64474</v>
      </c>
      <c r="J136">
        <f>F136-H136</f>
        <v>63953</v>
      </c>
      <c r="K136">
        <f>G136-I136</f>
        <v>61657</v>
      </c>
      <c r="L136">
        <f>K136-J136</f>
        <v>-2296</v>
      </c>
      <c r="M136">
        <f>G136-F136</f>
        <v>1619</v>
      </c>
      <c r="N136">
        <f>ROUND((G136-F136)/F136*100,2)</f>
        <v>1.3</v>
      </c>
      <c r="O136">
        <f>I136-H136</f>
        <v>3915</v>
      </c>
      <c r="P136">
        <f>ROUND((I136-H136)/H136*100,2)</f>
        <v>6.46</v>
      </c>
      <c r="Q136">
        <f>ROUND((J136/F136)*100,2)</f>
        <v>51.36</v>
      </c>
      <c r="R136">
        <f>ROUND((K136/G136)*100,2)</f>
        <v>48.88</v>
      </c>
      <c r="S136">
        <f>R136-Q136</f>
        <v>-2.4799999999999969</v>
      </c>
    </row>
    <row r="137" spans="1:19" x14ac:dyDescent="0.35">
      <c r="A137" t="s">
        <v>24</v>
      </c>
      <c r="B137" t="s">
        <v>23</v>
      </c>
      <c r="C137" t="s">
        <v>22</v>
      </c>
      <c r="D137" t="s">
        <v>11</v>
      </c>
      <c r="E137">
        <v>2025</v>
      </c>
      <c r="F137">
        <v>239695</v>
      </c>
      <c r="G137">
        <v>209693</v>
      </c>
      <c r="H137">
        <v>175377</v>
      </c>
      <c r="I137">
        <v>199806</v>
      </c>
      <c r="J137">
        <f>F137-H137</f>
        <v>64318</v>
      </c>
      <c r="K137">
        <f>G137-I137</f>
        <v>9887</v>
      </c>
      <c r="L137">
        <f>K137-J137</f>
        <v>-54431</v>
      </c>
      <c r="M137">
        <f>G137-F137</f>
        <v>-30002</v>
      </c>
      <c r="N137">
        <f>ROUND((G137-F137)/F137*100,2)</f>
        <v>-12.52</v>
      </c>
      <c r="O137">
        <f>I137-H137</f>
        <v>24429</v>
      </c>
      <c r="P137">
        <f>ROUND((I137-H137)/H137*100,2)</f>
        <v>13.93</v>
      </c>
      <c r="Q137">
        <f>ROUND((J137/F137)*100,2)</f>
        <v>26.83</v>
      </c>
      <c r="R137">
        <f>ROUND((K137/G137)*100,2)</f>
        <v>4.71</v>
      </c>
      <c r="S137">
        <f>R137-Q137</f>
        <v>-22.119999999999997</v>
      </c>
    </row>
    <row r="138" spans="1:19" x14ac:dyDescent="0.35">
      <c r="A138" t="s">
        <v>24</v>
      </c>
      <c r="B138" t="s">
        <v>23</v>
      </c>
      <c r="C138" t="s">
        <v>22</v>
      </c>
      <c r="D138" t="s">
        <v>10</v>
      </c>
      <c r="E138">
        <v>2025</v>
      </c>
      <c r="F138">
        <v>227843</v>
      </c>
      <c r="G138">
        <v>240901</v>
      </c>
      <c r="H138">
        <v>88581</v>
      </c>
      <c r="I138">
        <v>81587</v>
      </c>
      <c r="J138">
        <f>F138-H138</f>
        <v>139262</v>
      </c>
      <c r="K138">
        <f>G138-I138</f>
        <v>159314</v>
      </c>
      <c r="L138">
        <f>K138-J138</f>
        <v>20052</v>
      </c>
      <c r="M138">
        <f>G138-F138</f>
        <v>13058</v>
      </c>
      <c r="N138">
        <f>ROUND((G138-F138)/F138*100,2)</f>
        <v>5.73</v>
      </c>
      <c r="O138">
        <f>I138-H138</f>
        <v>-6994</v>
      </c>
      <c r="P138">
        <f>ROUND((I138-H138)/H138*100,2)</f>
        <v>-7.9</v>
      </c>
      <c r="Q138">
        <f>ROUND((J138/F138)*100,2)</f>
        <v>61.12</v>
      </c>
      <c r="R138">
        <f>ROUND((K138/G138)*100,2)</f>
        <v>66.13</v>
      </c>
      <c r="S138">
        <f>R138-Q138</f>
        <v>5.009999999999998</v>
      </c>
    </row>
    <row r="139" spans="1:19" x14ac:dyDescent="0.35">
      <c r="A139" t="s">
        <v>24</v>
      </c>
      <c r="B139" t="s">
        <v>23</v>
      </c>
      <c r="C139" t="s">
        <v>22</v>
      </c>
      <c r="D139" t="s">
        <v>9</v>
      </c>
      <c r="E139">
        <v>2025</v>
      </c>
      <c r="F139">
        <v>217894</v>
      </c>
      <c r="G139">
        <v>211071</v>
      </c>
      <c r="H139">
        <v>166951</v>
      </c>
      <c r="I139">
        <v>184604</v>
      </c>
      <c r="J139">
        <f>F139-H139</f>
        <v>50943</v>
      </c>
      <c r="K139">
        <f>G139-I139</f>
        <v>26467</v>
      </c>
      <c r="L139">
        <f>K139-J139</f>
        <v>-24476</v>
      </c>
      <c r="M139">
        <f>G139-F139</f>
        <v>-6823</v>
      </c>
      <c r="N139">
        <f>ROUND((G139-F139)/F139*100,2)</f>
        <v>-3.13</v>
      </c>
      <c r="O139">
        <f>I139-H139</f>
        <v>17653</v>
      </c>
      <c r="P139">
        <f>ROUND((I139-H139)/H139*100,2)</f>
        <v>10.57</v>
      </c>
      <c r="Q139">
        <f>ROUND((J139/F139)*100,2)</f>
        <v>23.38</v>
      </c>
      <c r="R139">
        <f>ROUND((K139/G139)*100,2)</f>
        <v>12.54</v>
      </c>
      <c r="S139">
        <f>R139-Q139</f>
        <v>-10.84</v>
      </c>
    </row>
    <row r="140" spans="1:19" x14ac:dyDescent="0.35">
      <c r="A140" t="s">
        <v>24</v>
      </c>
      <c r="B140" t="s">
        <v>23</v>
      </c>
      <c r="C140" t="s">
        <v>22</v>
      </c>
      <c r="D140" t="s">
        <v>8</v>
      </c>
      <c r="E140">
        <v>2025</v>
      </c>
      <c r="F140">
        <v>84851</v>
      </c>
      <c r="G140">
        <v>84901</v>
      </c>
      <c r="H140">
        <v>63725</v>
      </c>
      <c r="I140">
        <v>65717</v>
      </c>
      <c r="J140">
        <f>F140-H140</f>
        <v>21126</v>
      </c>
      <c r="K140">
        <f>G140-I140</f>
        <v>19184</v>
      </c>
      <c r="L140">
        <f>K140-J140</f>
        <v>-1942</v>
      </c>
      <c r="M140">
        <f>G140-F140</f>
        <v>50</v>
      </c>
      <c r="N140">
        <f>ROUND((G140-F140)/F140*100,2)</f>
        <v>0.06</v>
      </c>
      <c r="O140">
        <f>I140-H140</f>
        <v>1992</v>
      </c>
      <c r="P140">
        <f>ROUND((I140-H140)/H140*100,2)</f>
        <v>3.13</v>
      </c>
      <c r="Q140">
        <f>ROUND((J140/F140)*100,2)</f>
        <v>24.9</v>
      </c>
      <c r="R140">
        <f>ROUND((K140/G140)*100,2)</f>
        <v>22.6</v>
      </c>
      <c r="S140">
        <f>R140-Q140</f>
        <v>-2.2999999999999972</v>
      </c>
    </row>
    <row r="141" spans="1:19" x14ac:dyDescent="0.35">
      <c r="A141" t="s">
        <v>24</v>
      </c>
      <c r="B141" t="s">
        <v>23</v>
      </c>
      <c r="C141" t="s">
        <v>22</v>
      </c>
      <c r="D141" t="s">
        <v>7</v>
      </c>
      <c r="E141">
        <v>2025</v>
      </c>
      <c r="F141">
        <v>74702</v>
      </c>
      <c r="G141">
        <v>84164</v>
      </c>
      <c r="H141">
        <v>24635</v>
      </c>
      <c r="I141">
        <v>29276</v>
      </c>
      <c r="J141">
        <f>F141-H141</f>
        <v>50067</v>
      </c>
      <c r="K141">
        <f>G141-I141</f>
        <v>54888</v>
      </c>
      <c r="L141">
        <f>K141-J141</f>
        <v>4821</v>
      </c>
      <c r="M141">
        <f>G141-F141</f>
        <v>9462</v>
      </c>
      <c r="N141">
        <f>ROUND((G141-F141)/F141*100,2)</f>
        <v>12.67</v>
      </c>
      <c r="O141">
        <f>I141-H141</f>
        <v>4641</v>
      </c>
      <c r="P141">
        <f>ROUND((I141-H141)/H141*100,2)</f>
        <v>18.84</v>
      </c>
      <c r="Q141">
        <f>ROUND((J141/F141)*100,2)</f>
        <v>67.02</v>
      </c>
      <c r="R141">
        <f>ROUND((K141/G141)*100,2)</f>
        <v>65.22</v>
      </c>
      <c r="S141">
        <f>R141-Q141</f>
        <v>-1.7999999999999972</v>
      </c>
    </row>
    <row r="142" spans="1:19" x14ac:dyDescent="0.35">
      <c r="A142" t="s">
        <v>24</v>
      </c>
      <c r="B142" t="s">
        <v>23</v>
      </c>
      <c r="C142" t="s">
        <v>22</v>
      </c>
      <c r="D142" t="s">
        <v>6</v>
      </c>
      <c r="E142">
        <v>2025</v>
      </c>
      <c r="F142">
        <v>237225</v>
      </c>
      <c r="G142">
        <v>217554</v>
      </c>
      <c r="H142">
        <v>140214</v>
      </c>
      <c r="I142">
        <v>125919</v>
      </c>
      <c r="J142">
        <f>F142-H142</f>
        <v>97011</v>
      </c>
      <c r="K142">
        <f>G142-I142</f>
        <v>91635</v>
      </c>
      <c r="L142">
        <f>K142-J142</f>
        <v>-5376</v>
      </c>
      <c r="M142">
        <f>G142-F142</f>
        <v>-19671</v>
      </c>
      <c r="N142">
        <f>ROUND((G142-F142)/F142*100,2)</f>
        <v>-8.2899999999999991</v>
      </c>
      <c r="O142">
        <f>I142-H142</f>
        <v>-14295</v>
      </c>
      <c r="P142">
        <f>ROUND((I142-H142)/H142*100,2)</f>
        <v>-10.199999999999999</v>
      </c>
      <c r="Q142">
        <f>ROUND((J142/F142)*100,2)</f>
        <v>40.89</v>
      </c>
      <c r="R142">
        <f>ROUND((K142/G142)*100,2)</f>
        <v>42.12</v>
      </c>
      <c r="S142">
        <f>R142-Q142</f>
        <v>1.2299999999999969</v>
      </c>
    </row>
    <row r="143" spans="1:19" x14ac:dyDescent="0.35">
      <c r="A143" t="s">
        <v>24</v>
      </c>
      <c r="B143" t="s">
        <v>23</v>
      </c>
      <c r="C143" t="s">
        <v>22</v>
      </c>
      <c r="D143" t="s">
        <v>5</v>
      </c>
      <c r="E143">
        <v>2025</v>
      </c>
      <c r="F143">
        <v>237961</v>
      </c>
      <c r="G143">
        <v>215360</v>
      </c>
      <c r="H143">
        <v>85179</v>
      </c>
      <c r="I143">
        <v>77532</v>
      </c>
      <c r="J143">
        <f>F143-H143</f>
        <v>152782</v>
      </c>
      <c r="K143">
        <f>G143-I143</f>
        <v>137828</v>
      </c>
      <c r="L143">
        <f>K143-J143</f>
        <v>-14954</v>
      </c>
      <c r="M143">
        <f>G143-F143</f>
        <v>-22601</v>
      </c>
      <c r="N143">
        <f>ROUND((G143-F143)/F143*100,2)</f>
        <v>-9.5</v>
      </c>
      <c r="O143">
        <f>I143-H143</f>
        <v>-7647</v>
      </c>
      <c r="P143">
        <f>ROUND((I143-H143)/H143*100,2)</f>
        <v>-8.98</v>
      </c>
      <c r="Q143">
        <f>ROUND((J143/F143)*100,2)</f>
        <v>64.2</v>
      </c>
      <c r="R143">
        <f>ROUND((K143/G143)*100,2)</f>
        <v>64</v>
      </c>
      <c r="S143">
        <f>R143-Q143</f>
        <v>-0.20000000000000284</v>
      </c>
    </row>
    <row r="144" spans="1:19" x14ac:dyDescent="0.35">
      <c r="A144" t="s">
        <v>24</v>
      </c>
      <c r="B144" t="s">
        <v>23</v>
      </c>
      <c r="C144" t="s">
        <v>22</v>
      </c>
      <c r="D144" t="s">
        <v>4</v>
      </c>
      <c r="E144">
        <v>2025</v>
      </c>
      <c r="F144">
        <v>210373</v>
      </c>
      <c r="G144">
        <v>208108</v>
      </c>
      <c r="H144">
        <v>139392</v>
      </c>
      <c r="I144">
        <v>120214</v>
      </c>
      <c r="J144">
        <f>F144-H144</f>
        <v>70981</v>
      </c>
      <c r="K144">
        <f>G144-I144</f>
        <v>87894</v>
      </c>
      <c r="L144">
        <f>K144-J144</f>
        <v>16913</v>
      </c>
      <c r="M144">
        <f>G144-F144</f>
        <v>-2265</v>
      </c>
      <c r="N144">
        <f>ROUND((G144-F144)/F144*100,2)</f>
        <v>-1.08</v>
      </c>
      <c r="O144">
        <f>I144-H144</f>
        <v>-19178</v>
      </c>
      <c r="P144">
        <f>ROUND((I144-H144)/H144*100,2)</f>
        <v>-13.76</v>
      </c>
      <c r="Q144">
        <f>ROUND((J144/F144)*100,2)</f>
        <v>33.74</v>
      </c>
      <c r="R144">
        <f>ROUND((K144/G144)*100,2)</f>
        <v>42.23</v>
      </c>
      <c r="S144">
        <f>R144-Q144</f>
        <v>8.4899999999999949</v>
      </c>
    </row>
    <row r="145" spans="1:19" x14ac:dyDescent="0.35">
      <c r="A145" t="s">
        <v>24</v>
      </c>
      <c r="B145" t="s">
        <v>23</v>
      </c>
      <c r="C145" t="s">
        <v>22</v>
      </c>
      <c r="D145" t="s">
        <v>0</v>
      </c>
      <c r="E145">
        <v>2025</v>
      </c>
      <c r="F145">
        <v>213794</v>
      </c>
      <c r="G145">
        <v>232025</v>
      </c>
      <c r="H145">
        <v>69962</v>
      </c>
      <c r="I145">
        <v>69497</v>
      </c>
      <c r="J145">
        <f>F145-H145</f>
        <v>143832</v>
      </c>
      <c r="K145">
        <f>G145-I145</f>
        <v>162528</v>
      </c>
      <c r="L145">
        <f>K145-J145</f>
        <v>18696</v>
      </c>
      <c r="M145">
        <f>G145-F145</f>
        <v>18231</v>
      </c>
      <c r="N145">
        <f>ROUND((G145-F145)/F145*100,2)</f>
        <v>8.5299999999999994</v>
      </c>
      <c r="O145">
        <f>I145-H145</f>
        <v>-465</v>
      </c>
      <c r="P145">
        <f>ROUND((I145-H145)/H145*100,2)</f>
        <v>-0.66</v>
      </c>
      <c r="Q145">
        <f>ROUND((J145/F145)*100,2)</f>
        <v>67.28</v>
      </c>
      <c r="R145">
        <f>ROUND((K145/G145)*100,2)</f>
        <v>70.05</v>
      </c>
      <c r="S145">
        <f>R145-Q145</f>
        <v>2.769999999999996</v>
      </c>
    </row>
    <row r="146" spans="1:19" x14ac:dyDescent="0.35">
      <c r="A146" t="s">
        <v>19</v>
      </c>
      <c r="B146" t="s">
        <v>18</v>
      </c>
      <c r="C146" t="s">
        <v>21</v>
      </c>
      <c r="D146" t="s">
        <v>14</v>
      </c>
      <c r="E146">
        <v>2025</v>
      </c>
      <c r="F146">
        <v>143880</v>
      </c>
      <c r="G146">
        <v>157406</v>
      </c>
      <c r="H146">
        <v>98878</v>
      </c>
      <c r="I146">
        <v>98868</v>
      </c>
      <c r="J146">
        <f>F146-H146</f>
        <v>45002</v>
      </c>
      <c r="K146">
        <f>G146-I146</f>
        <v>58538</v>
      </c>
      <c r="L146">
        <f>K146-J146</f>
        <v>13536</v>
      </c>
      <c r="M146">
        <f>G146-F146</f>
        <v>13526</v>
      </c>
      <c r="N146">
        <f>ROUND((G146-F146)/F146*100,2)</f>
        <v>9.4</v>
      </c>
      <c r="O146">
        <f>I146-H146</f>
        <v>-10</v>
      </c>
      <c r="P146">
        <f>ROUND((I146-H146)/H146*100,2)</f>
        <v>-0.01</v>
      </c>
      <c r="Q146">
        <f>ROUND((J146/F146)*100,2)</f>
        <v>31.28</v>
      </c>
      <c r="R146">
        <f>ROUND((K146/G146)*100,2)</f>
        <v>37.19</v>
      </c>
      <c r="S146">
        <f>R146-Q146</f>
        <v>5.9099999999999966</v>
      </c>
    </row>
    <row r="147" spans="1:19" x14ac:dyDescent="0.35">
      <c r="A147" t="s">
        <v>19</v>
      </c>
      <c r="B147" t="s">
        <v>18</v>
      </c>
      <c r="C147" t="s">
        <v>21</v>
      </c>
      <c r="D147" t="s">
        <v>13</v>
      </c>
      <c r="E147">
        <v>2025</v>
      </c>
      <c r="F147">
        <v>231548</v>
      </c>
      <c r="G147">
        <v>219642</v>
      </c>
      <c r="H147">
        <v>68990</v>
      </c>
      <c r="I147">
        <v>79456</v>
      </c>
      <c r="J147">
        <f>F147-H147</f>
        <v>162558</v>
      </c>
      <c r="K147">
        <f>G147-I147</f>
        <v>140186</v>
      </c>
      <c r="L147">
        <f>K147-J147</f>
        <v>-22372</v>
      </c>
      <c r="M147">
        <f>G147-F147</f>
        <v>-11906</v>
      </c>
      <c r="N147">
        <f>ROUND((G147-F147)/F147*100,2)</f>
        <v>-5.14</v>
      </c>
      <c r="O147">
        <f>I147-H147</f>
        <v>10466</v>
      </c>
      <c r="P147">
        <f>ROUND((I147-H147)/H147*100,2)</f>
        <v>15.17</v>
      </c>
      <c r="Q147">
        <f>ROUND((J147/F147)*100,2)</f>
        <v>70.2</v>
      </c>
      <c r="R147">
        <f>ROUND((K147/G147)*100,2)</f>
        <v>63.82</v>
      </c>
      <c r="S147">
        <f>R147-Q147</f>
        <v>-6.3800000000000026</v>
      </c>
    </row>
    <row r="148" spans="1:19" x14ac:dyDescent="0.35">
      <c r="A148" t="s">
        <v>19</v>
      </c>
      <c r="B148" t="s">
        <v>18</v>
      </c>
      <c r="C148" t="s">
        <v>21</v>
      </c>
      <c r="D148" t="s">
        <v>12</v>
      </c>
      <c r="E148">
        <v>2025</v>
      </c>
      <c r="F148">
        <v>125817</v>
      </c>
      <c r="G148">
        <v>112484</v>
      </c>
      <c r="H148">
        <v>100531</v>
      </c>
      <c r="I148">
        <v>111090</v>
      </c>
      <c r="J148">
        <f>F148-H148</f>
        <v>25286</v>
      </c>
      <c r="K148">
        <f>G148-I148</f>
        <v>1394</v>
      </c>
      <c r="L148">
        <f>K148-J148</f>
        <v>-23892</v>
      </c>
      <c r="M148">
        <f>G148-F148</f>
        <v>-13333</v>
      </c>
      <c r="N148">
        <f>ROUND((G148-F148)/F148*100,2)</f>
        <v>-10.6</v>
      </c>
      <c r="O148">
        <f>I148-H148</f>
        <v>10559</v>
      </c>
      <c r="P148">
        <f>ROUND((I148-H148)/H148*100,2)</f>
        <v>10.5</v>
      </c>
      <c r="Q148">
        <f>ROUND((J148/F148)*100,2)</f>
        <v>20.100000000000001</v>
      </c>
      <c r="R148">
        <f>ROUND((K148/G148)*100,2)</f>
        <v>1.24</v>
      </c>
      <c r="S148">
        <f>R148-Q148</f>
        <v>-18.860000000000003</v>
      </c>
    </row>
    <row r="149" spans="1:19" x14ac:dyDescent="0.35">
      <c r="A149" t="s">
        <v>19</v>
      </c>
      <c r="B149" t="s">
        <v>18</v>
      </c>
      <c r="C149" t="s">
        <v>21</v>
      </c>
      <c r="D149" t="s">
        <v>11</v>
      </c>
      <c r="E149">
        <v>2025</v>
      </c>
      <c r="F149">
        <v>245272</v>
      </c>
      <c r="G149">
        <v>247126</v>
      </c>
      <c r="H149">
        <v>158702</v>
      </c>
      <c r="I149">
        <v>154604</v>
      </c>
      <c r="J149">
        <f>F149-H149</f>
        <v>86570</v>
      </c>
      <c r="K149">
        <f>G149-I149</f>
        <v>92522</v>
      </c>
      <c r="L149">
        <f>K149-J149</f>
        <v>5952</v>
      </c>
      <c r="M149">
        <f>G149-F149</f>
        <v>1854</v>
      </c>
      <c r="N149">
        <f>ROUND((G149-F149)/F149*100,2)</f>
        <v>0.76</v>
      </c>
      <c r="O149">
        <f>I149-H149</f>
        <v>-4098</v>
      </c>
      <c r="P149">
        <f>ROUND((I149-H149)/H149*100,2)</f>
        <v>-2.58</v>
      </c>
      <c r="Q149">
        <f>ROUND((J149/F149)*100,2)</f>
        <v>35.299999999999997</v>
      </c>
      <c r="R149">
        <f>ROUND((K149/G149)*100,2)</f>
        <v>37.44</v>
      </c>
      <c r="S149">
        <f>R149-Q149</f>
        <v>2.1400000000000006</v>
      </c>
    </row>
    <row r="150" spans="1:19" x14ac:dyDescent="0.35">
      <c r="A150" t="s">
        <v>19</v>
      </c>
      <c r="B150" t="s">
        <v>18</v>
      </c>
      <c r="C150" t="s">
        <v>21</v>
      </c>
      <c r="D150" t="s">
        <v>10</v>
      </c>
      <c r="E150">
        <v>2025</v>
      </c>
      <c r="F150">
        <v>143117</v>
      </c>
      <c r="G150">
        <v>139569</v>
      </c>
      <c r="H150">
        <v>63676</v>
      </c>
      <c r="I150">
        <v>70197</v>
      </c>
      <c r="J150">
        <f>F150-H150</f>
        <v>79441</v>
      </c>
      <c r="K150">
        <f>G150-I150</f>
        <v>69372</v>
      </c>
      <c r="L150">
        <f>K150-J150</f>
        <v>-10069</v>
      </c>
      <c r="M150">
        <f>G150-F150</f>
        <v>-3548</v>
      </c>
      <c r="N150">
        <f>ROUND((G150-F150)/F150*100,2)</f>
        <v>-2.48</v>
      </c>
      <c r="O150">
        <f>I150-H150</f>
        <v>6521</v>
      </c>
      <c r="P150">
        <f>ROUND((I150-H150)/H150*100,2)</f>
        <v>10.24</v>
      </c>
      <c r="Q150">
        <f>ROUND((J150/F150)*100,2)</f>
        <v>55.51</v>
      </c>
      <c r="R150">
        <f>ROUND((K150/G150)*100,2)</f>
        <v>49.7</v>
      </c>
      <c r="S150">
        <f>R150-Q150</f>
        <v>-5.8099999999999952</v>
      </c>
    </row>
    <row r="151" spans="1:19" x14ac:dyDescent="0.35">
      <c r="A151" t="s">
        <v>19</v>
      </c>
      <c r="B151" t="s">
        <v>18</v>
      </c>
      <c r="C151" t="s">
        <v>21</v>
      </c>
      <c r="D151" t="s">
        <v>9</v>
      </c>
      <c r="E151">
        <v>2025</v>
      </c>
      <c r="F151">
        <v>124061</v>
      </c>
      <c r="G151">
        <v>110537</v>
      </c>
      <c r="H151">
        <v>90423</v>
      </c>
      <c r="I151">
        <v>86588</v>
      </c>
      <c r="J151">
        <f>F151-H151</f>
        <v>33638</v>
      </c>
      <c r="K151">
        <f>G151-I151</f>
        <v>23949</v>
      </c>
      <c r="L151">
        <f>K151-J151</f>
        <v>-9689</v>
      </c>
      <c r="M151">
        <f>G151-F151</f>
        <v>-13524</v>
      </c>
      <c r="N151">
        <f>ROUND((G151-F151)/F151*100,2)</f>
        <v>-10.9</v>
      </c>
      <c r="O151">
        <f>I151-H151</f>
        <v>-3835</v>
      </c>
      <c r="P151">
        <f>ROUND((I151-H151)/H151*100,2)</f>
        <v>-4.24</v>
      </c>
      <c r="Q151">
        <f>ROUND((J151/F151)*100,2)</f>
        <v>27.11</v>
      </c>
      <c r="R151">
        <f>ROUND((K151/G151)*100,2)</f>
        <v>21.67</v>
      </c>
      <c r="S151">
        <f>R151-Q151</f>
        <v>-5.4399999999999977</v>
      </c>
    </row>
    <row r="152" spans="1:19" x14ac:dyDescent="0.35">
      <c r="A152" t="s">
        <v>19</v>
      </c>
      <c r="B152" t="s">
        <v>18</v>
      </c>
      <c r="C152" t="s">
        <v>21</v>
      </c>
      <c r="D152" t="s">
        <v>8</v>
      </c>
      <c r="E152">
        <v>2025</v>
      </c>
      <c r="F152">
        <v>103788</v>
      </c>
      <c r="G152">
        <v>102076</v>
      </c>
      <c r="H152">
        <v>51377</v>
      </c>
      <c r="I152">
        <v>60966</v>
      </c>
      <c r="J152">
        <f>F152-H152</f>
        <v>52411</v>
      </c>
      <c r="K152">
        <f>G152-I152</f>
        <v>41110</v>
      </c>
      <c r="L152">
        <f>K152-J152</f>
        <v>-11301</v>
      </c>
      <c r="M152">
        <f>G152-F152</f>
        <v>-1712</v>
      </c>
      <c r="N152">
        <f>ROUND((G152-F152)/F152*100,2)</f>
        <v>-1.65</v>
      </c>
      <c r="O152">
        <f>I152-H152</f>
        <v>9589</v>
      </c>
      <c r="P152">
        <f>ROUND((I152-H152)/H152*100,2)</f>
        <v>18.66</v>
      </c>
      <c r="Q152">
        <f>ROUND((J152/F152)*100,2)</f>
        <v>50.5</v>
      </c>
      <c r="R152">
        <f>ROUND((K152/G152)*100,2)</f>
        <v>40.270000000000003</v>
      </c>
      <c r="S152">
        <f>R152-Q152</f>
        <v>-10.229999999999997</v>
      </c>
    </row>
    <row r="153" spans="1:19" x14ac:dyDescent="0.35">
      <c r="A153" t="s">
        <v>19</v>
      </c>
      <c r="B153" t="s">
        <v>18</v>
      </c>
      <c r="C153" t="s">
        <v>21</v>
      </c>
      <c r="D153" t="s">
        <v>7</v>
      </c>
      <c r="E153">
        <v>2025</v>
      </c>
      <c r="F153">
        <v>195288</v>
      </c>
      <c r="G153">
        <v>223032</v>
      </c>
      <c r="H153">
        <v>21889</v>
      </c>
      <c r="I153">
        <v>25725</v>
      </c>
      <c r="J153">
        <f>F153-H153</f>
        <v>173399</v>
      </c>
      <c r="K153">
        <f>G153-I153</f>
        <v>197307</v>
      </c>
      <c r="L153">
        <f>K153-J153</f>
        <v>23908</v>
      </c>
      <c r="M153">
        <f>G153-F153</f>
        <v>27744</v>
      </c>
      <c r="N153">
        <f>ROUND((G153-F153)/F153*100,2)</f>
        <v>14.21</v>
      </c>
      <c r="O153">
        <f>I153-H153</f>
        <v>3836</v>
      </c>
      <c r="P153">
        <f>ROUND((I153-H153)/H153*100,2)</f>
        <v>17.52</v>
      </c>
      <c r="Q153">
        <f>ROUND((J153/F153)*100,2)</f>
        <v>88.79</v>
      </c>
      <c r="R153">
        <f>ROUND((K153/G153)*100,2)</f>
        <v>88.47</v>
      </c>
      <c r="S153">
        <f>R153-Q153</f>
        <v>-0.32000000000000739</v>
      </c>
    </row>
    <row r="154" spans="1:19" x14ac:dyDescent="0.35">
      <c r="A154" t="s">
        <v>19</v>
      </c>
      <c r="B154" t="s">
        <v>18</v>
      </c>
      <c r="C154" t="s">
        <v>21</v>
      </c>
      <c r="D154" t="s">
        <v>6</v>
      </c>
      <c r="E154">
        <v>2025</v>
      </c>
      <c r="F154">
        <v>56653</v>
      </c>
      <c r="G154">
        <v>49807</v>
      </c>
      <c r="H154">
        <v>25676</v>
      </c>
      <c r="I154">
        <v>29822</v>
      </c>
      <c r="J154">
        <f>F154-H154</f>
        <v>30977</v>
      </c>
      <c r="K154">
        <f>G154-I154</f>
        <v>19985</v>
      </c>
      <c r="L154">
        <f>K154-J154</f>
        <v>-10992</v>
      </c>
      <c r="M154">
        <f>G154-F154</f>
        <v>-6846</v>
      </c>
      <c r="N154">
        <f>ROUND((G154-F154)/F154*100,2)</f>
        <v>-12.08</v>
      </c>
      <c r="O154">
        <f>I154-H154</f>
        <v>4146</v>
      </c>
      <c r="P154">
        <f>ROUND((I154-H154)/H154*100,2)</f>
        <v>16.149999999999999</v>
      </c>
      <c r="Q154">
        <f>ROUND((J154/F154)*100,2)</f>
        <v>54.68</v>
      </c>
      <c r="R154">
        <f>ROUND((K154/G154)*100,2)</f>
        <v>40.119999999999997</v>
      </c>
      <c r="S154">
        <f>R154-Q154</f>
        <v>-14.560000000000002</v>
      </c>
    </row>
    <row r="155" spans="1:19" x14ac:dyDescent="0.35">
      <c r="A155" t="s">
        <v>19</v>
      </c>
      <c r="B155" t="s">
        <v>18</v>
      </c>
      <c r="C155" t="s">
        <v>21</v>
      </c>
      <c r="D155" t="s">
        <v>5</v>
      </c>
      <c r="E155">
        <v>2025</v>
      </c>
      <c r="F155">
        <v>175176</v>
      </c>
      <c r="G155">
        <v>181564</v>
      </c>
      <c r="H155">
        <v>36990</v>
      </c>
      <c r="I155">
        <v>41007</v>
      </c>
      <c r="J155">
        <f>F155-H155</f>
        <v>138186</v>
      </c>
      <c r="K155">
        <f>G155-I155</f>
        <v>140557</v>
      </c>
      <c r="L155">
        <f>K155-J155</f>
        <v>2371</v>
      </c>
      <c r="M155">
        <f>G155-F155</f>
        <v>6388</v>
      </c>
      <c r="N155">
        <f>ROUND((G155-F155)/F155*100,2)</f>
        <v>3.65</v>
      </c>
      <c r="O155">
        <f>I155-H155</f>
        <v>4017</v>
      </c>
      <c r="P155">
        <f>ROUND((I155-H155)/H155*100,2)</f>
        <v>10.86</v>
      </c>
      <c r="Q155">
        <f>ROUND((J155/F155)*100,2)</f>
        <v>78.88</v>
      </c>
      <c r="R155">
        <f>ROUND((K155/G155)*100,2)</f>
        <v>77.41</v>
      </c>
      <c r="S155">
        <f>R155-Q155</f>
        <v>-1.4699999999999989</v>
      </c>
    </row>
    <row r="156" spans="1:19" x14ac:dyDescent="0.35">
      <c r="A156" t="s">
        <v>19</v>
      </c>
      <c r="B156" t="s">
        <v>18</v>
      </c>
      <c r="C156" t="s">
        <v>21</v>
      </c>
      <c r="D156" t="s">
        <v>4</v>
      </c>
      <c r="E156">
        <v>2025</v>
      </c>
      <c r="F156">
        <v>53154</v>
      </c>
      <c r="G156">
        <v>58602</v>
      </c>
      <c r="H156">
        <v>26539</v>
      </c>
      <c r="I156">
        <v>24534</v>
      </c>
      <c r="J156">
        <f>F156-H156</f>
        <v>26615</v>
      </c>
      <c r="K156">
        <f>G156-I156</f>
        <v>34068</v>
      </c>
      <c r="L156">
        <f>K156-J156</f>
        <v>7453</v>
      </c>
      <c r="M156">
        <f>G156-F156</f>
        <v>5448</v>
      </c>
      <c r="N156">
        <f>ROUND((G156-F156)/F156*100,2)</f>
        <v>10.25</v>
      </c>
      <c r="O156">
        <f>I156-H156</f>
        <v>-2005</v>
      </c>
      <c r="P156">
        <f>ROUND((I156-H156)/H156*100,2)</f>
        <v>-7.55</v>
      </c>
      <c r="Q156">
        <f>ROUND((J156/F156)*100,2)</f>
        <v>50.07</v>
      </c>
      <c r="R156">
        <f>ROUND((K156/G156)*100,2)</f>
        <v>58.13</v>
      </c>
      <c r="S156">
        <f>R156-Q156</f>
        <v>8.0600000000000023</v>
      </c>
    </row>
    <row r="157" spans="1:19" x14ac:dyDescent="0.35">
      <c r="A157" t="s">
        <v>19</v>
      </c>
      <c r="B157" t="s">
        <v>18</v>
      </c>
      <c r="C157" t="s">
        <v>21</v>
      </c>
      <c r="D157" t="s">
        <v>0</v>
      </c>
      <c r="E157">
        <v>2025</v>
      </c>
      <c r="F157">
        <v>219134</v>
      </c>
      <c r="G157">
        <v>217095</v>
      </c>
      <c r="H157">
        <v>22798</v>
      </c>
      <c r="I157">
        <v>22927</v>
      </c>
      <c r="J157">
        <f>F157-H157</f>
        <v>196336</v>
      </c>
      <c r="K157">
        <f>G157-I157</f>
        <v>194168</v>
      </c>
      <c r="L157">
        <f>K157-J157</f>
        <v>-2168</v>
      </c>
      <c r="M157">
        <f>G157-F157</f>
        <v>-2039</v>
      </c>
      <c r="N157">
        <f>ROUND((G157-F157)/F157*100,2)</f>
        <v>-0.93</v>
      </c>
      <c r="O157">
        <f>I157-H157</f>
        <v>129</v>
      </c>
      <c r="P157">
        <f>ROUND((I157-H157)/H157*100,2)</f>
        <v>0.56999999999999995</v>
      </c>
      <c r="Q157">
        <f>ROUND((J157/F157)*100,2)</f>
        <v>89.6</v>
      </c>
      <c r="R157">
        <f>ROUND((K157/G157)*100,2)</f>
        <v>89.44</v>
      </c>
      <c r="S157">
        <f>R157-Q157</f>
        <v>-0.15999999999999659</v>
      </c>
    </row>
    <row r="158" spans="1:19" x14ac:dyDescent="0.35">
      <c r="A158" t="s">
        <v>19</v>
      </c>
      <c r="B158" t="s">
        <v>18</v>
      </c>
      <c r="C158" t="s">
        <v>20</v>
      </c>
      <c r="D158" t="s">
        <v>14</v>
      </c>
      <c r="E158">
        <v>2025</v>
      </c>
      <c r="F158">
        <v>158922</v>
      </c>
      <c r="G158">
        <v>176345</v>
      </c>
      <c r="H158">
        <v>47882</v>
      </c>
      <c r="I158">
        <v>41081</v>
      </c>
      <c r="J158">
        <f>F158-H158</f>
        <v>111040</v>
      </c>
      <c r="K158">
        <f>G158-I158</f>
        <v>135264</v>
      </c>
      <c r="L158">
        <f>K158-J158</f>
        <v>24224</v>
      </c>
      <c r="M158">
        <f>G158-F158</f>
        <v>17423</v>
      </c>
      <c r="N158">
        <f>ROUND((G158-F158)/F158*100,2)</f>
        <v>10.96</v>
      </c>
      <c r="O158">
        <f>I158-H158</f>
        <v>-6801</v>
      </c>
      <c r="P158">
        <f>ROUND((I158-H158)/H158*100,2)</f>
        <v>-14.2</v>
      </c>
      <c r="Q158">
        <f>ROUND((J158/F158)*100,2)</f>
        <v>69.87</v>
      </c>
      <c r="R158">
        <f>ROUND((K158/G158)*100,2)</f>
        <v>76.7</v>
      </c>
      <c r="S158">
        <f>R158-Q158</f>
        <v>6.8299999999999983</v>
      </c>
    </row>
    <row r="159" spans="1:19" x14ac:dyDescent="0.35">
      <c r="A159" t="s">
        <v>19</v>
      </c>
      <c r="B159" t="s">
        <v>18</v>
      </c>
      <c r="C159" t="s">
        <v>20</v>
      </c>
      <c r="D159" t="s">
        <v>13</v>
      </c>
      <c r="E159">
        <v>2025</v>
      </c>
      <c r="F159">
        <v>65438</v>
      </c>
      <c r="G159">
        <v>57643</v>
      </c>
      <c r="H159">
        <v>26297</v>
      </c>
      <c r="I159">
        <v>27130</v>
      </c>
      <c r="J159">
        <f>F159-H159</f>
        <v>39141</v>
      </c>
      <c r="K159">
        <f>G159-I159</f>
        <v>30513</v>
      </c>
      <c r="L159">
        <f>K159-J159</f>
        <v>-8628</v>
      </c>
      <c r="M159">
        <f>G159-F159</f>
        <v>-7795</v>
      </c>
      <c r="N159">
        <f>ROUND((G159-F159)/F159*100,2)</f>
        <v>-11.91</v>
      </c>
      <c r="O159">
        <f>I159-H159</f>
        <v>833</v>
      </c>
      <c r="P159">
        <f>ROUND((I159-H159)/H159*100,2)</f>
        <v>3.17</v>
      </c>
      <c r="Q159">
        <f>ROUND((J159/F159)*100,2)</f>
        <v>59.81</v>
      </c>
      <c r="R159">
        <f>ROUND((K159/G159)*100,2)</f>
        <v>52.93</v>
      </c>
      <c r="S159">
        <f>R159-Q159</f>
        <v>-6.8800000000000026</v>
      </c>
    </row>
    <row r="160" spans="1:19" x14ac:dyDescent="0.35">
      <c r="A160" t="s">
        <v>19</v>
      </c>
      <c r="B160" t="s">
        <v>18</v>
      </c>
      <c r="C160" t="s">
        <v>20</v>
      </c>
      <c r="D160" t="s">
        <v>12</v>
      </c>
      <c r="E160">
        <v>2025</v>
      </c>
      <c r="F160">
        <v>181054</v>
      </c>
      <c r="G160">
        <v>159419</v>
      </c>
      <c r="H160">
        <v>40150</v>
      </c>
      <c r="I160">
        <v>47879</v>
      </c>
      <c r="J160">
        <f>F160-H160</f>
        <v>140904</v>
      </c>
      <c r="K160">
        <f>G160-I160</f>
        <v>111540</v>
      </c>
      <c r="L160">
        <f>K160-J160</f>
        <v>-29364</v>
      </c>
      <c r="M160">
        <f>G160-F160</f>
        <v>-21635</v>
      </c>
      <c r="N160">
        <f>ROUND((G160-F160)/F160*100,2)</f>
        <v>-11.95</v>
      </c>
      <c r="O160">
        <f>I160-H160</f>
        <v>7729</v>
      </c>
      <c r="P160">
        <f>ROUND((I160-H160)/H160*100,2)</f>
        <v>19.25</v>
      </c>
      <c r="Q160">
        <f>ROUND((J160/F160)*100,2)</f>
        <v>77.819999999999993</v>
      </c>
      <c r="R160">
        <f>ROUND((K160/G160)*100,2)</f>
        <v>69.97</v>
      </c>
      <c r="S160">
        <f>R160-Q160</f>
        <v>-7.8499999999999943</v>
      </c>
    </row>
    <row r="161" spans="1:19" x14ac:dyDescent="0.35">
      <c r="A161" t="s">
        <v>19</v>
      </c>
      <c r="B161" t="s">
        <v>18</v>
      </c>
      <c r="C161" t="s">
        <v>20</v>
      </c>
      <c r="D161" t="s">
        <v>11</v>
      </c>
      <c r="E161">
        <v>2025</v>
      </c>
      <c r="F161">
        <v>145251</v>
      </c>
      <c r="G161">
        <v>151177</v>
      </c>
      <c r="H161">
        <v>20648</v>
      </c>
      <c r="I161">
        <v>21648</v>
      </c>
      <c r="J161">
        <f>F161-H161</f>
        <v>124603</v>
      </c>
      <c r="K161">
        <f>G161-I161</f>
        <v>129529</v>
      </c>
      <c r="L161">
        <f>K161-J161</f>
        <v>4926</v>
      </c>
      <c r="M161">
        <f>G161-F161</f>
        <v>5926</v>
      </c>
      <c r="N161">
        <f>ROUND((G161-F161)/F161*100,2)</f>
        <v>4.08</v>
      </c>
      <c r="O161">
        <f>I161-H161</f>
        <v>1000</v>
      </c>
      <c r="P161">
        <f>ROUND((I161-H161)/H161*100,2)</f>
        <v>4.84</v>
      </c>
      <c r="Q161">
        <f>ROUND((J161/F161)*100,2)</f>
        <v>85.78</v>
      </c>
      <c r="R161">
        <f>ROUND((K161/G161)*100,2)</f>
        <v>85.68</v>
      </c>
      <c r="S161">
        <f>R161-Q161</f>
        <v>-9.9999999999994316E-2</v>
      </c>
    </row>
    <row r="162" spans="1:19" x14ac:dyDescent="0.35">
      <c r="A162" t="s">
        <v>19</v>
      </c>
      <c r="B162" t="s">
        <v>18</v>
      </c>
      <c r="C162" t="s">
        <v>20</v>
      </c>
      <c r="D162" t="s">
        <v>10</v>
      </c>
      <c r="E162">
        <v>2025</v>
      </c>
      <c r="F162">
        <v>165018</v>
      </c>
      <c r="G162">
        <v>147312</v>
      </c>
      <c r="H162">
        <v>85700</v>
      </c>
      <c r="I162">
        <v>81630</v>
      </c>
      <c r="J162">
        <f>F162-H162</f>
        <v>79318</v>
      </c>
      <c r="K162">
        <f>G162-I162</f>
        <v>65682</v>
      </c>
      <c r="L162">
        <f>K162-J162</f>
        <v>-13636</v>
      </c>
      <c r="M162">
        <f>G162-F162</f>
        <v>-17706</v>
      </c>
      <c r="N162">
        <f>ROUND((G162-F162)/F162*100,2)</f>
        <v>-10.73</v>
      </c>
      <c r="O162">
        <f>I162-H162</f>
        <v>-4070</v>
      </c>
      <c r="P162">
        <f>ROUND((I162-H162)/H162*100,2)</f>
        <v>-4.75</v>
      </c>
      <c r="Q162">
        <f>ROUND((J162/F162)*100,2)</f>
        <v>48.07</v>
      </c>
      <c r="R162">
        <f>ROUND((K162/G162)*100,2)</f>
        <v>44.59</v>
      </c>
      <c r="S162">
        <f>R162-Q162</f>
        <v>-3.4799999999999969</v>
      </c>
    </row>
    <row r="163" spans="1:19" x14ac:dyDescent="0.35">
      <c r="A163" t="s">
        <v>19</v>
      </c>
      <c r="B163" t="s">
        <v>18</v>
      </c>
      <c r="C163" t="s">
        <v>20</v>
      </c>
      <c r="D163" t="s">
        <v>9</v>
      </c>
      <c r="E163">
        <v>2025</v>
      </c>
      <c r="F163">
        <v>104092</v>
      </c>
      <c r="G163">
        <v>102819</v>
      </c>
      <c r="H163">
        <v>67819</v>
      </c>
      <c r="I163">
        <v>72034</v>
      </c>
      <c r="J163">
        <f>F163-H163</f>
        <v>36273</v>
      </c>
      <c r="K163">
        <f>G163-I163</f>
        <v>30785</v>
      </c>
      <c r="L163">
        <f>K163-J163</f>
        <v>-5488</v>
      </c>
      <c r="M163">
        <f>G163-F163</f>
        <v>-1273</v>
      </c>
      <c r="N163">
        <f>ROUND((G163-F163)/F163*100,2)</f>
        <v>-1.22</v>
      </c>
      <c r="O163">
        <f>I163-H163</f>
        <v>4215</v>
      </c>
      <c r="P163">
        <f>ROUND((I163-H163)/H163*100,2)</f>
        <v>6.22</v>
      </c>
      <c r="Q163">
        <f>ROUND((J163/F163)*100,2)</f>
        <v>34.85</v>
      </c>
      <c r="R163">
        <f>ROUND((K163/G163)*100,2)</f>
        <v>29.94</v>
      </c>
      <c r="S163">
        <f>R163-Q163</f>
        <v>-4.91</v>
      </c>
    </row>
    <row r="164" spans="1:19" x14ac:dyDescent="0.35">
      <c r="A164" t="s">
        <v>19</v>
      </c>
      <c r="B164" t="s">
        <v>18</v>
      </c>
      <c r="C164" t="s">
        <v>20</v>
      </c>
      <c r="D164" t="s">
        <v>8</v>
      </c>
      <c r="E164">
        <v>2025</v>
      </c>
      <c r="F164">
        <v>238461</v>
      </c>
      <c r="G164">
        <v>251163</v>
      </c>
      <c r="H164">
        <v>182423</v>
      </c>
      <c r="I164">
        <v>181341</v>
      </c>
      <c r="J164">
        <f>F164-H164</f>
        <v>56038</v>
      </c>
      <c r="K164">
        <f>G164-I164</f>
        <v>69822</v>
      </c>
      <c r="L164">
        <f>K164-J164</f>
        <v>13784</v>
      </c>
      <c r="M164">
        <f>G164-F164</f>
        <v>12702</v>
      </c>
      <c r="N164">
        <f>ROUND((G164-F164)/F164*100,2)</f>
        <v>5.33</v>
      </c>
      <c r="O164">
        <f>I164-H164</f>
        <v>-1082</v>
      </c>
      <c r="P164">
        <f>ROUND((I164-H164)/H164*100,2)</f>
        <v>-0.59</v>
      </c>
      <c r="Q164">
        <f>ROUND((J164/F164)*100,2)</f>
        <v>23.5</v>
      </c>
      <c r="R164">
        <f>ROUND((K164/G164)*100,2)</f>
        <v>27.8</v>
      </c>
      <c r="S164">
        <f>R164-Q164</f>
        <v>4.3000000000000007</v>
      </c>
    </row>
    <row r="165" spans="1:19" x14ac:dyDescent="0.35">
      <c r="A165" t="s">
        <v>19</v>
      </c>
      <c r="B165" t="s">
        <v>18</v>
      </c>
      <c r="C165" t="s">
        <v>20</v>
      </c>
      <c r="D165" t="s">
        <v>7</v>
      </c>
      <c r="E165">
        <v>2025</v>
      </c>
      <c r="F165">
        <v>159772</v>
      </c>
      <c r="G165">
        <v>172540</v>
      </c>
      <c r="H165">
        <v>86147</v>
      </c>
      <c r="I165">
        <v>98146</v>
      </c>
      <c r="J165">
        <f>F165-H165</f>
        <v>73625</v>
      </c>
      <c r="K165">
        <f>G165-I165</f>
        <v>74394</v>
      </c>
      <c r="L165">
        <f>K165-J165</f>
        <v>769</v>
      </c>
      <c r="M165">
        <f>G165-F165</f>
        <v>12768</v>
      </c>
      <c r="N165">
        <f>ROUND((G165-F165)/F165*100,2)</f>
        <v>7.99</v>
      </c>
      <c r="O165">
        <f>I165-H165</f>
        <v>11999</v>
      </c>
      <c r="P165">
        <f>ROUND((I165-H165)/H165*100,2)</f>
        <v>13.93</v>
      </c>
      <c r="Q165">
        <f>ROUND((J165/F165)*100,2)</f>
        <v>46.08</v>
      </c>
      <c r="R165">
        <f>ROUND((K165/G165)*100,2)</f>
        <v>43.12</v>
      </c>
      <c r="S165">
        <f>R165-Q165</f>
        <v>-2.9600000000000009</v>
      </c>
    </row>
    <row r="166" spans="1:19" x14ac:dyDescent="0.35">
      <c r="A166" t="s">
        <v>19</v>
      </c>
      <c r="B166" t="s">
        <v>18</v>
      </c>
      <c r="C166" t="s">
        <v>20</v>
      </c>
      <c r="D166" t="s">
        <v>6</v>
      </c>
      <c r="E166">
        <v>2025</v>
      </c>
      <c r="F166">
        <v>73691</v>
      </c>
      <c r="G166">
        <v>70481</v>
      </c>
      <c r="H166">
        <v>54888</v>
      </c>
      <c r="I166">
        <v>54079</v>
      </c>
      <c r="J166">
        <f>F166-H166</f>
        <v>18803</v>
      </c>
      <c r="K166">
        <f>G166-I166</f>
        <v>16402</v>
      </c>
      <c r="L166">
        <f>K166-J166</f>
        <v>-2401</v>
      </c>
      <c r="M166">
        <f>G166-F166</f>
        <v>-3210</v>
      </c>
      <c r="N166">
        <f>ROUND((G166-F166)/F166*100,2)</f>
        <v>-4.3600000000000003</v>
      </c>
      <c r="O166">
        <f>I166-H166</f>
        <v>-809</v>
      </c>
      <c r="P166">
        <f>ROUND((I166-H166)/H166*100,2)</f>
        <v>-1.47</v>
      </c>
      <c r="Q166">
        <f>ROUND((J166/F166)*100,2)</f>
        <v>25.52</v>
      </c>
      <c r="R166">
        <f>ROUND((K166/G166)*100,2)</f>
        <v>23.27</v>
      </c>
      <c r="S166">
        <f>R166-Q166</f>
        <v>-2.25</v>
      </c>
    </row>
    <row r="167" spans="1:19" x14ac:dyDescent="0.35">
      <c r="A167" t="s">
        <v>19</v>
      </c>
      <c r="B167" t="s">
        <v>18</v>
      </c>
      <c r="C167" t="s">
        <v>20</v>
      </c>
      <c r="D167" t="s">
        <v>5</v>
      </c>
      <c r="E167">
        <v>2025</v>
      </c>
      <c r="F167">
        <v>156437</v>
      </c>
      <c r="G167">
        <v>135993</v>
      </c>
      <c r="H167">
        <v>118311</v>
      </c>
      <c r="I167">
        <v>110165</v>
      </c>
      <c r="J167">
        <f>F167-H167</f>
        <v>38126</v>
      </c>
      <c r="K167">
        <f>G167-I167</f>
        <v>25828</v>
      </c>
      <c r="L167">
        <f>K167-J167</f>
        <v>-12298</v>
      </c>
      <c r="M167">
        <f>G167-F167</f>
        <v>-20444</v>
      </c>
      <c r="N167">
        <f>ROUND((G167-F167)/F167*100,2)</f>
        <v>-13.07</v>
      </c>
      <c r="O167">
        <f>I167-H167</f>
        <v>-8146</v>
      </c>
      <c r="P167">
        <f>ROUND((I167-H167)/H167*100,2)</f>
        <v>-6.89</v>
      </c>
      <c r="Q167">
        <f>ROUND((J167/F167)*100,2)</f>
        <v>24.37</v>
      </c>
      <c r="R167">
        <f>ROUND((K167/G167)*100,2)</f>
        <v>18.989999999999998</v>
      </c>
      <c r="S167">
        <f>R167-Q167</f>
        <v>-5.3800000000000026</v>
      </c>
    </row>
    <row r="168" spans="1:19" x14ac:dyDescent="0.35">
      <c r="A168" t="s">
        <v>19</v>
      </c>
      <c r="B168" t="s">
        <v>18</v>
      </c>
      <c r="C168" t="s">
        <v>20</v>
      </c>
      <c r="D168" t="s">
        <v>4</v>
      </c>
      <c r="E168">
        <v>2025</v>
      </c>
      <c r="F168">
        <v>190093</v>
      </c>
      <c r="G168">
        <v>217400</v>
      </c>
      <c r="H168">
        <v>127732</v>
      </c>
      <c r="I168">
        <v>142162</v>
      </c>
      <c r="J168">
        <f>F168-H168</f>
        <v>62361</v>
      </c>
      <c r="K168">
        <f>G168-I168</f>
        <v>75238</v>
      </c>
      <c r="L168">
        <f>K168-J168</f>
        <v>12877</v>
      </c>
      <c r="M168">
        <f>G168-F168</f>
        <v>27307</v>
      </c>
      <c r="N168">
        <f>ROUND((G168-F168)/F168*100,2)</f>
        <v>14.37</v>
      </c>
      <c r="O168">
        <f>I168-H168</f>
        <v>14430</v>
      </c>
      <c r="P168">
        <f>ROUND((I168-H168)/H168*100,2)</f>
        <v>11.3</v>
      </c>
      <c r="Q168">
        <f>ROUND((J168/F168)*100,2)</f>
        <v>32.81</v>
      </c>
      <c r="R168">
        <f>ROUND((K168/G168)*100,2)</f>
        <v>34.61</v>
      </c>
      <c r="S168">
        <f>R168-Q168</f>
        <v>1.7999999999999972</v>
      </c>
    </row>
    <row r="169" spans="1:19" x14ac:dyDescent="0.35">
      <c r="A169" t="s">
        <v>19</v>
      </c>
      <c r="B169" t="s">
        <v>18</v>
      </c>
      <c r="C169" t="s">
        <v>20</v>
      </c>
      <c r="D169" t="s">
        <v>0</v>
      </c>
      <c r="E169">
        <v>2025</v>
      </c>
      <c r="F169">
        <v>161885</v>
      </c>
      <c r="G169">
        <v>159138</v>
      </c>
      <c r="H169">
        <v>57783</v>
      </c>
      <c r="I169">
        <v>53611</v>
      </c>
      <c r="J169">
        <f>F169-H169</f>
        <v>104102</v>
      </c>
      <c r="K169">
        <f>G169-I169</f>
        <v>105527</v>
      </c>
      <c r="L169">
        <f>K169-J169</f>
        <v>1425</v>
      </c>
      <c r="M169">
        <f>G169-F169</f>
        <v>-2747</v>
      </c>
      <c r="N169">
        <f>ROUND((G169-F169)/F169*100,2)</f>
        <v>-1.7</v>
      </c>
      <c r="O169">
        <f>I169-H169</f>
        <v>-4172</v>
      </c>
      <c r="P169">
        <f>ROUND((I169-H169)/H169*100,2)</f>
        <v>-7.22</v>
      </c>
      <c r="Q169">
        <f>ROUND((J169/F169)*100,2)</f>
        <v>64.31</v>
      </c>
      <c r="R169">
        <f>ROUND((K169/G169)*100,2)</f>
        <v>66.31</v>
      </c>
      <c r="S169">
        <f>R169-Q169</f>
        <v>2</v>
      </c>
    </row>
    <row r="170" spans="1:19" x14ac:dyDescent="0.35">
      <c r="A170" t="s">
        <v>19</v>
      </c>
      <c r="B170" t="s">
        <v>18</v>
      </c>
      <c r="C170" t="s">
        <v>17</v>
      </c>
      <c r="D170" t="s">
        <v>14</v>
      </c>
      <c r="E170">
        <v>2025</v>
      </c>
      <c r="F170">
        <v>207522</v>
      </c>
      <c r="G170">
        <v>195993</v>
      </c>
      <c r="H170">
        <v>163870</v>
      </c>
      <c r="I170">
        <v>184859</v>
      </c>
      <c r="J170">
        <f>F170-H170</f>
        <v>43652</v>
      </c>
      <c r="K170">
        <f>G170-I170</f>
        <v>11134</v>
      </c>
      <c r="L170">
        <f>K170-J170</f>
        <v>-32518</v>
      </c>
      <c r="M170">
        <f>G170-F170</f>
        <v>-11529</v>
      </c>
      <c r="N170">
        <f>ROUND((G170-F170)/F170*100,2)</f>
        <v>-5.56</v>
      </c>
      <c r="O170">
        <f>I170-H170</f>
        <v>20989</v>
      </c>
      <c r="P170">
        <f>ROUND((I170-H170)/H170*100,2)</f>
        <v>12.81</v>
      </c>
      <c r="Q170">
        <f>ROUND((J170/F170)*100,2)</f>
        <v>21.03</v>
      </c>
      <c r="R170">
        <f>ROUND((K170/G170)*100,2)</f>
        <v>5.68</v>
      </c>
      <c r="S170">
        <f>R170-Q170</f>
        <v>-15.350000000000001</v>
      </c>
    </row>
    <row r="171" spans="1:19" x14ac:dyDescent="0.35">
      <c r="A171" t="s">
        <v>19</v>
      </c>
      <c r="B171" t="s">
        <v>18</v>
      </c>
      <c r="C171" t="s">
        <v>17</v>
      </c>
      <c r="D171" t="s">
        <v>13</v>
      </c>
      <c r="E171">
        <v>2025</v>
      </c>
      <c r="F171">
        <v>230349</v>
      </c>
      <c r="G171">
        <v>200261</v>
      </c>
      <c r="H171">
        <v>114662</v>
      </c>
      <c r="I171">
        <v>102581</v>
      </c>
      <c r="J171">
        <f>F171-H171</f>
        <v>115687</v>
      </c>
      <c r="K171">
        <f>G171-I171</f>
        <v>97680</v>
      </c>
      <c r="L171">
        <f>K171-J171</f>
        <v>-18007</v>
      </c>
      <c r="M171">
        <f>G171-F171</f>
        <v>-30088</v>
      </c>
      <c r="N171">
        <f>ROUND((G171-F171)/F171*100,2)</f>
        <v>-13.06</v>
      </c>
      <c r="O171">
        <f>I171-H171</f>
        <v>-12081</v>
      </c>
      <c r="P171">
        <f>ROUND((I171-H171)/H171*100,2)</f>
        <v>-10.54</v>
      </c>
      <c r="Q171">
        <f>ROUND((J171/F171)*100,2)</f>
        <v>50.22</v>
      </c>
      <c r="R171">
        <f>ROUND((K171/G171)*100,2)</f>
        <v>48.78</v>
      </c>
      <c r="S171">
        <f>R171-Q171</f>
        <v>-1.4399999999999977</v>
      </c>
    </row>
    <row r="172" spans="1:19" x14ac:dyDescent="0.35">
      <c r="A172" t="s">
        <v>19</v>
      </c>
      <c r="B172" t="s">
        <v>18</v>
      </c>
      <c r="C172" t="s">
        <v>17</v>
      </c>
      <c r="D172" t="s">
        <v>12</v>
      </c>
      <c r="E172">
        <v>2025</v>
      </c>
      <c r="F172">
        <v>239558</v>
      </c>
      <c r="G172">
        <v>265259</v>
      </c>
      <c r="H172">
        <v>55267</v>
      </c>
      <c r="I172">
        <v>55049</v>
      </c>
      <c r="J172">
        <f>F172-H172</f>
        <v>184291</v>
      </c>
      <c r="K172">
        <f>G172-I172</f>
        <v>210210</v>
      </c>
      <c r="L172">
        <f>K172-J172</f>
        <v>25919</v>
      </c>
      <c r="M172">
        <f>G172-F172</f>
        <v>25701</v>
      </c>
      <c r="N172">
        <f>ROUND((G172-F172)/F172*100,2)</f>
        <v>10.73</v>
      </c>
      <c r="O172">
        <f>I172-H172</f>
        <v>-218</v>
      </c>
      <c r="P172">
        <f>ROUND((I172-H172)/H172*100,2)</f>
        <v>-0.39</v>
      </c>
      <c r="Q172">
        <f>ROUND((J172/F172)*100,2)</f>
        <v>76.930000000000007</v>
      </c>
      <c r="R172">
        <f>ROUND((K172/G172)*100,2)</f>
        <v>79.25</v>
      </c>
      <c r="S172">
        <f>R172-Q172</f>
        <v>2.3199999999999932</v>
      </c>
    </row>
    <row r="173" spans="1:19" x14ac:dyDescent="0.35">
      <c r="A173" t="s">
        <v>19</v>
      </c>
      <c r="B173" t="s">
        <v>18</v>
      </c>
      <c r="C173" t="s">
        <v>17</v>
      </c>
      <c r="D173" t="s">
        <v>11</v>
      </c>
      <c r="E173">
        <v>2025</v>
      </c>
      <c r="F173">
        <v>236695</v>
      </c>
      <c r="G173">
        <v>222614</v>
      </c>
      <c r="H173">
        <v>171431</v>
      </c>
      <c r="I173">
        <v>146929</v>
      </c>
      <c r="J173">
        <f>F173-H173</f>
        <v>65264</v>
      </c>
      <c r="K173">
        <f>G173-I173</f>
        <v>75685</v>
      </c>
      <c r="L173">
        <f>K173-J173</f>
        <v>10421</v>
      </c>
      <c r="M173">
        <f>G173-F173</f>
        <v>-14081</v>
      </c>
      <c r="N173">
        <f>ROUND((G173-F173)/F173*100,2)</f>
        <v>-5.95</v>
      </c>
      <c r="O173">
        <f>I173-H173</f>
        <v>-24502</v>
      </c>
      <c r="P173">
        <f>ROUND((I173-H173)/H173*100,2)</f>
        <v>-14.29</v>
      </c>
      <c r="Q173">
        <f>ROUND((J173/F173)*100,2)</f>
        <v>27.57</v>
      </c>
      <c r="R173">
        <f>ROUND((K173/G173)*100,2)</f>
        <v>34</v>
      </c>
      <c r="S173">
        <f>R173-Q173</f>
        <v>6.43</v>
      </c>
    </row>
    <row r="174" spans="1:19" x14ac:dyDescent="0.35">
      <c r="A174" t="s">
        <v>19</v>
      </c>
      <c r="B174" t="s">
        <v>18</v>
      </c>
      <c r="C174" t="s">
        <v>17</v>
      </c>
      <c r="D174" t="s">
        <v>10</v>
      </c>
      <c r="E174">
        <v>2025</v>
      </c>
      <c r="F174">
        <v>72007</v>
      </c>
      <c r="G174">
        <v>71248</v>
      </c>
      <c r="H174">
        <v>30857</v>
      </c>
      <c r="I174">
        <v>32094</v>
      </c>
      <c r="J174">
        <f>F174-H174</f>
        <v>41150</v>
      </c>
      <c r="K174">
        <f>G174-I174</f>
        <v>39154</v>
      </c>
      <c r="L174">
        <f>K174-J174</f>
        <v>-1996</v>
      </c>
      <c r="M174">
        <f>G174-F174</f>
        <v>-759</v>
      </c>
      <c r="N174">
        <f>ROUND((G174-F174)/F174*100,2)</f>
        <v>-1.05</v>
      </c>
      <c r="O174">
        <f>I174-H174</f>
        <v>1237</v>
      </c>
      <c r="P174">
        <f>ROUND((I174-H174)/H174*100,2)</f>
        <v>4.01</v>
      </c>
      <c r="Q174">
        <f>ROUND((J174/F174)*100,2)</f>
        <v>57.15</v>
      </c>
      <c r="R174">
        <f>ROUND((K174/G174)*100,2)</f>
        <v>54.95</v>
      </c>
      <c r="S174">
        <f>R174-Q174</f>
        <v>-2.1999999999999957</v>
      </c>
    </row>
    <row r="175" spans="1:19" x14ac:dyDescent="0.35">
      <c r="A175" t="s">
        <v>19</v>
      </c>
      <c r="B175" t="s">
        <v>18</v>
      </c>
      <c r="C175" t="s">
        <v>17</v>
      </c>
      <c r="D175" t="s">
        <v>9</v>
      </c>
      <c r="E175">
        <v>2025</v>
      </c>
      <c r="F175">
        <v>111533</v>
      </c>
      <c r="G175">
        <v>101345</v>
      </c>
      <c r="H175">
        <v>43524</v>
      </c>
      <c r="I175">
        <v>40485</v>
      </c>
      <c r="J175">
        <f>F175-H175</f>
        <v>68009</v>
      </c>
      <c r="K175">
        <f>G175-I175</f>
        <v>60860</v>
      </c>
      <c r="L175">
        <f>K175-J175</f>
        <v>-7149</v>
      </c>
      <c r="M175">
        <f>G175-F175</f>
        <v>-10188</v>
      </c>
      <c r="N175">
        <f>ROUND((G175-F175)/F175*100,2)</f>
        <v>-9.1300000000000008</v>
      </c>
      <c r="O175">
        <f>I175-H175</f>
        <v>-3039</v>
      </c>
      <c r="P175">
        <f>ROUND((I175-H175)/H175*100,2)</f>
        <v>-6.98</v>
      </c>
      <c r="Q175">
        <f>ROUND((J175/F175)*100,2)</f>
        <v>60.98</v>
      </c>
      <c r="R175">
        <f>ROUND((K175/G175)*100,2)</f>
        <v>60.05</v>
      </c>
      <c r="S175">
        <f>R175-Q175</f>
        <v>-0.92999999999999972</v>
      </c>
    </row>
    <row r="176" spans="1:19" x14ac:dyDescent="0.35">
      <c r="A176" t="s">
        <v>19</v>
      </c>
      <c r="B176" t="s">
        <v>18</v>
      </c>
      <c r="C176" t="s">
        <v>17</v>
      </c>
      <c r="D176" t="s">
        <v>8</v>
      </c>
      <c r="E176">
        <v>2025</v>
      </c>
      <c r="F176">
        <v>74114</v>
      </c>
      <c r="G176">
        <v>64063</v>
      </c>
      <c r="H176">
        <v>23226</v>
      </c>
      <c r="I176">
        <v>26415</v>
      </c>
      <c r="J176">
        <f>F176-H176</f>
        <v>50888</v>
      </c>
      <c r="K176">
        <f>G176-I176</f>
        <v>37648</v>
      </c>
      <c r="L176">
        <f>K176-J176</f>
        <v>-13240</v>
      </c>
      <c r="M176">
        <f>G176-F176</f>
        <v>-10051</v>
      </c>
      <c r="N176">
        <f>ROUND((G176-F176)/F176*100,2)</f>
        <v>-13.56</v>
      </c>
      <c r="O176">
        <f>I176-H176</f>
        <v>3189</v>
      </c>
      <c r="P176">
        <f>ROUND((I176-H176)/H176*100,2)</f>
        <v>13.73</v>
      </c>
      <c r="Q176">
        <f>ROUND((J176/F176)*100,2)</f>
        <v>68.66</v>
      </c>
      <c r="R176">
        <f>ROUND((K176/G176)*100,2)</f>
        <v>58.77</v>
      </c>
      <c r="S176">
        <f>R176-Q176</f>
        <v>-9.8899999999999935</v>
      </c>
    </row>
    <row r="177" spans="1:19" x14ac:dyDescent="0.35">
      <c r="A177" t="s">
        <v>19</v>
      </c>
      <c r="B177" t="s">
        <v>18</v>
      </c>
      <c r="C177" t="s">
        <v>17</v>
      </c>
      <c r="D177" t="s">
        <v>7</v>
      </c>
      <c r="E177">
        <v>2025</v>
      </c>
      <c r="F177">
        <v>88341</v>
      </c>
      <c r="G177">
        <v>87078</v>
      </c>
      <c r="H177">
        <v>32741</v>
      </c>
      <c r="I177">
        <v>36250</v>
      </c>
      <c r="J177">
        <f>F177-H177</f>
        <v>55600</v>
      </c>
      <c r="K177">
        <f>G177-I177</f>
        <v>50828</v>
      </c>
      <c r="L177">
        <f>K177-J177</f>
        <v>-4772</v>
      </c>
      <c r="M177">
        <f>G177-F177</f>
        <v>-1263</v>
      </c>
      <c r="N177">
        <f>ROUND((G177-F177)/F177*100,2)</f>
        <v>-1.43</v>
      </c>
      <c r="O177">
        <f>I177-H177</f>
        <v>3509</v>
      </c>
      <c r="P177">
        <f>ROUND((I177-H177)/H177*100,2)</f>
        <v>10.72</v>
      </c>
      <c r="Q177">
        <f>ROUND((J177/F177)*100,2)</f>
        <v>62.94</v>
      </c>
      <c r="R177">
        <f>ROUND((K177/G177)*100,2)</f>
        <v>58.37</v>
      </c>
      <c r="S177">
        <f>R177-Q177</f>
        <v>-4.57</v>
      </c>
    </row>
    <row r="178" spans="1:19" x14ac:dyDescent="0.35">
      <c r="A178" t="s">
        <v>19</v>
      </c>
      <c r="B178" t="s">
        <v>18</v>
      </c>
      <c r="C178" t="s">
        <v>17</v>
      </c>
      <c r="D178" t="s">
        <v>6</v>
      </c>
      <c r="E178">
        <v>2025</v>
      </c>
      <c r="F178">
        <v>157918</v>
      </c>
      <c r="G178">
        <v>141366</v>
      </c>
      <c r="H178">
        <v>30242</v>
      </c>
      <c r="I178">
        <v>26381</v>
      </c>
      <c r="J178">
        <f>F178-H178</f>
        <v>127676</v>
      </c>
      <c r="K178">
        <f>G178-I178</f>
        <v>114985</v>
      </c>
      <c r="L178">
        <f>K178-J178</f>
        <v>-12691</v>
      </c>
      <c r="M178">
        <f>G178-F178</f>
        <v>-16552</v>
      </c>
      <c r="N178">
        <f>ROUND((G178-F178)/F178*100,2)</f>
        <v>-10.48</v>
      </c>
      <c r="O178">
        <f>I178-H178</f>
        <v>-3861</v>
      </c>
      <c r="P178">
        <f>ROUND((I178-H178)/H178*100,2)</f>
        <v>-12.77</v>
      </c>
      <c r="Q178">
        <f>ROUND((J178/F178)*100,2)</f>
        <v>80.849999999999994</v>
      </c>
      <c r="R178">
        <f>ROUND((K178/G178)*100,2)</f>
        <v>81.34</v>
      </c>
      <c r="S178">
        <f>R178-Q178</f>
        <v>0.49000000000000909</v>
      </c>
    </row>
    <row r="179" spans="1:19" x14ac:dyDescent="0.35">
      <c r="A179" t="s">
        <v>19</v>
      </c>
      <c r="B179" t="s">
        <v>18</v>
      </c>
      <c r="C179" t="s">
        <v>17</v>
      </c>
      <c r="D179" t="s">
        <v>5</v>
      </c>
      <c r="E179">
        <v>2025</v>
      </c>
      <c r="F179">
        <v>193446</v>
      </c>
      <c r="G179">
        <v>192806</v>
      </c>
      <c r="H179">
        <v>21407</v>
      </c>
      <c r="I179">
        <v>22011</v>
      </c>
      <c r="J179">
        <f>F179-H179</f>
        <v>172039</v>
      </c>
      <c r="K179">
        <f>G179-I179</f>
        <v>170795</v>
      </c>
      <c r="L179">
        <f>K179-J179</f>
        <v>-1244</v>
      </c>
      <c r="M179">
        <f>G179-F179</f>
        <v>-640</v>
      </c>
      <c r="N179">
        <f>ROUND((G179-F179)/F179*100,2)</f>
        <v>-0.33</v>
      </c>
      <c r="O179">
        <f>I179-H179</f>
        <v>604</v>
      </c>
      <c r="P179">
        <f>ROUND((I179-H179)/H179*100,2)</f>
        <v>2.82</v>
      </c>
      <c r="Q179">
        <f>ROUND((J179/F179)*100,2)</f>
        <v>88.93</v>
      </c>
      <c r="R179">
        <f>ROUND((K179/G179)*100,2)</f>
        <v>88.58</v>
      </c>
      <c r="S179">
        <f>R179-Q179</f>
        <v>-0.35000000000000853</v>
      </c>
    </row>
    <row r="180" spans="1:19" x14ac:dyDescent="0.35">
      <c r="A180" t="s">
        <v>19</v>
      </c>
      <c r="B180" t="s">
        <v>18</v>
      </c>
      <c r="C180" t="s">
        <v>17</v>
      </c>
      <c r="D180" t="s">
        <v>4</v>
      </c>
      <c r="E180">
        <v>2025</v>
      </c>
      <c r="F180">
        <v>246268</v>
      </c>
      <c r="G180">
        <v>277424</v>
      </c>
      <c r="H180">
        <v>61469</v>
      </c>
      <c r="I180">
        <v>63829</v>
      </c>
      <c r="J180">
        <f>F180-H180</f>
        <v>184799</v>
      </c>
      <c r="K180">
        <f>G180-I180</f>
        <v>213595</v>
      </c>
      <c r="L180">
        <f>K180-J180</f>
        <v>28796</v>
      </c>
      <c r="M180">
        <f>G180-F180</f>
        <v>31156</v>
      </c>
      <c r="N180">
        <f>ROUND((G180-F180)/F180*100,2)</f>
        <v>12.65</v>
      </c>
      <c r="O180">
        <f>I180-H180</f>
        <v>2360</v>
      </c>
      <c r="P180">
        <f>ROUND((I180-H180)/H180*100,2)</f>
        <v>3.84</v>
      </c>
      <c r="Q180">
        <f>ROUND((J180/F180)*100,2)</f>
        <v>75.040000000000006</v>
      </c>
      <c r="R180">
        <f>ROUND((K180/G180)*100,2)</f>
        <v>76.989999999999995</v>
      </c>
      <c r="S180">
        <f>R180-Q180</f>
        <v>1.9499999999999886</v>
      </c>
    </row>
    <row r="181" spans="1:19" x14ac:dyDescent="0.35">
      <c r="A181" t="s">
        <v>19</v>
      </c>
      <c r="B181" t="s">
        <v>18</v>
      </c>
      <c r="C181" t="s">
        <v>17</v>
      </c>
      <c r="D181" t="s">
        <v>0</v>
      </c>
      <c r="E181">
        <v>2025</v>
      </c>
      <c r="F181">
        <v>249730</v>
      </c>
      <c r="G181">
        <v>259354</v>
      </c>
      <c r="H181">
        <v>97230</v>
      </c>
      <c r="I181">
        <v>103578</v>
      </c>
      <c r="J181">
        <f>F181-H181</f>
        <v>152500</v>
      </c>
      <c r="K181">
        <f>G181-I181</f>
        <v>155776</v>
      </c>
      <c r="L181">
        <f>K181-J181</f>
        <v>3276</v>
      </c>
      <c r="M181">
        <f>G181-F181</f>
        <v>9624</v>
      </c>
      <c r="N181">
        <f>ROUND((G181-F181)/F181*100,2)</f>
        <v>3.85</v>
      </c>
      <c r="O181">
        <f>I181-H181</f>
        <v>6348</v>
      </c>
      <c r="P181">
        <f>ROUND((I181-H181)/H181*100,2)</f>
        <v>6.53</v>
      </c>
      <c r="Q181">
        <f>ROUND((J181/F181)*100,2)</f>
        <v>61.07</v>
      </c>
      <c r="R181">
        <f>ROUND((K181/G181)*100,2)</f>
        <v>60.06</v>
      </c>
      <c r="S181">
        <f>R181-Q181</f>
        <v>-1.009999999999998</v>
      </c>
    </row>
    <row r="182" spans="1:19" x14ac:dyDescent="0.35">
      <c r="A182" t="s">
        <v>3</v>
      </c>
      <c r="B182" t="s">
        <v>2</v>
      </c>
      <c r="C182" t="s">
        <v>16</v>
      </c>
      <c r="D182" t="s">
        <v>14</v>
      </c>
      <c r="E182">
        <v>2025</v>
      </c>
      <c r="F182">
        <v>175547</v>
      </c>
      <c r="G182">
        <v>152490</v>
      </c>
      <c r="H182">
        <v>124868</v>
      </c>
      <c r="I182">
        <v>110552</v>
      </c>
      <c r="J182">
        <f>F182-H182</f>
        <v>50679</v>
      </c>
      <c r="K182">
        <f>G182-I182</f>
        <v>41938</v>
      </c>
      <c r="L182">
        <f>K182-J182</f>
        <v>-8741</v>
      </c>
      <c r="M182">
        <f>G182-F182</f>
        <v>-23057</v>
      </c>
      <c r="N182">
        <f>ROUND((G182-F182)/F182*100,2)</f>
        <v>-13.13</v>
      </c>
      <c r="O182">
        <f>I182-H182</f>
        <v>-14316</v>
      </c>
      <c r="P182">
        <f>ROUND((I182-H182)/H182*100,2)</f>
        <v>-11.46</v>
      </c>
      <c r="Q182">
        <f>ROUND((J182/F182)*100,2)</f>
        <v>28.87</v>
      </c>
      <c r="R182">
        <f>ROUND((K182/G182)*100,2)</f>
        <v>27.5</v>
      </c>
      <c r="S182">
        <f>R182-Q182</f>
        <v>-1.370000000000001</v>
      </c>
    </row>
    <row r="183" spans="1:19" x14ac:dyDescent="0.35">
      <c r="A183" t="s">
        <v>3</v>
      </c>
      <c r="B183" t="s">
        <v>2</v>
      </c>
      <c r="C183" t="s">
        <v>16</v>
      </c>
      <c r="D183" t="s">
        <v>13</v>
      </c>
      <c r="E183">
        <v>2025</v>
      </c>
      <c r="F183">
        <v>248340</v>
      </c>
      <c r="G183">
        <v>212615</v>
      </c>
      <c r="H183">
        <v>89698</v>
      </c>
      <c r="I183">
        <v>98858</v>
      </c>
      <c r="J183">
        <f>F183-H183</f>
        <v>158642</v>
      </c>
      <c r="K183">
        <f>G183-I183</f>
        <v>113757</v>
      </c>
      <c r="L183">
        <f>K183-J183</f>
        <v>-44885</v>
      </c>
      <c r="M183">
        <f>G183-F183</f>
        <v>-35725</v>
      </c>
      <c r="N183">
        <f>ROUND((G183-F183)/F183*100,2)</f>
        <v>-14.39</v>
      </c>
      <c r="O183">
        <f>I183-H183</f>
        <v>9160</v>
      </c>
      <c r="P183">
        <f>ROUND((I183-H183)/H183*100,2)</f>
        <v>10.210000000000001</v>
      </c>
      <c r="Q183">
        <f>ROUND((J183/F183)*100,2)</f>
        <v>63.88</v>
      </c>
      <c r="R183">
        <f>ROUND((K183/G183)*100,2)</f>
        <v>53.5</v>
      </c>
      <c r="S183">
        <f>R183-Q183</f>
        <v>-10.380000000000003</v>
      </c>
    </row>
    <row r="184" spans="1:19" x14ac:dyDescent="0.35">
      <c r="A184" t="s">
        <v>3</v>
      </c>
      <c r="B184" t="s">
        <v>2</v>
      </c>
      <c r="C184" t="s">
        <v>16</v>
      </c>
      <c r="D184" t="s">
        <v>12</v>
      </c>
      <c r="E184">
        <v>2025</v>
      </c>
      <c r="F184">
        <v>130044</v>
      </c>
      <c r="G184">
        <v>125614</v>
      </c>
      <c r="H184">
        <v>102598</v>
      </c>
      <c r="I184">
        <v>94262</v>
      </c>
      <c r="J184">
        <f>F184-H184</f>
        <v>27446</v>
      </c>
      <c r="K184">
        <f>G184-I184</f>
        <v>31352</v>
      </c>
      <c r="L184">
        <f>K184-J184</f>
        <v>3906</v>
      </c>
      <c r="M184">
        <f>G184-F184</f>
        <v>-4430</v>
      </c>
      <c r="N184">
        <f>ROUND((G184-F184)/F184*100,2)</f>
        <v>-3.41</v>
      </c>
      <c r="O184">
        <f>I184-H184</f>
        <v>-8336</v>
      </c>
      <c r="P184">
        <f>ROUND((I184-H184)/H184*100,2)</f>
        <v>-8.1199999999999992</v>
      </c>
      <c r="Q184">
        <f>ROUND((J184/F184)*100,2)</f>
        <v>21.11</v>
      </c>
      <c r="R184">
        <f>ROUND((K184/G184)*100,2)</f>
        <v>24.96</v>
      </c>
      <c r="S184">
        <f>R184-Q184</f>
        <v>3.8500000000000014</v>
      </c>
    </row>
    <row r="185" spans="1:19" x14ac:dyDescent="0.35">
      <c r="A185" t="s">
        <v>3</v>
      </c>
      <c r="B185" t="s">
        <v>2</v>
      </c>
      <c r="C185" t="s">
        <v>16</v>
      </c>
      <c r="D185" t="s">
        <v>11</v>
      </c>
      <c r="E185">
        <v>2025</v>
      </c>
      <c r="F185">
        <v>216572</v>
      </c>
      <c r="G185">
        <v>224920</v>
      </c>
      <c r="H185">
        <v>107328</v>
      </c>
      <c r="I185">
        <v>107550</v>
      </c>
      <c r="J185">
        <f>F185-H185</f>
        <v>109244</v>
      </c>
      <c r="K185">
        <f>G185-I185</f>
        <v>117370</v>
      </c>
      <c r="L185">
        <f>K185-J185</f>
        <v>8126</v>
      </c>
      <c r="M185">
        <f>G185-F185</f>
        <v>8348</v>
      </c>
      <c r="N185">
        <f>ROUND((G185-F185)/F185*100,2)</f>
        <v>3.85</v>
      </c>
      <c r="O185">
        <f>I185-H185</f>
        <v>222</v>
      </c>
      <c r="P185">
        <f>ROUND((I185-H185)/H185*100,2)</f>
        <v>0.21</v>
      </c>
      <c r="Q185">
        <f>ROUND((J185/F185)*100,2)</f>
        <v>50.44</v>
      </c>
      <c r="R185">
        <f>ROUND((K185/G185)*100,2)</f>
        <v>52.18</v>
      </c>
      <c r="S185">
        <f>R185-Q185</f>
        <v>1.740000000000002</v>
      </c>
    </row>
    <row r="186" spans="1:19" x14ac:dyDescent="0.35">
      <c r="A186" t="s">
        <v>3</v>
      </c>
      <c r="B186" t="s">
        <v>2</v>
      </c>
      <c r="C186" t="s">
        <v>16</v>
      </c>
      <c r="D186" t="s">
        <v>10</v>
      </c>
      <c r="E186">
        <v>2025</v>
      </c>
      <c r="F186">
        <v>216615</v>
      </c>
      <c r="G186">
        <v>227375</v>
      </c>
      <c r="H186">
        <v>97854</v>
      </c>
      <c r="I186">
        <v>113796</v>
      </c>
      <c r="J186">
        <f>F186-H186</f>
        <v>118761</v>
      </c>
      <c r="K186">
        <f>G186-I186</f>
        <v>113579</v>
      </c>
      <c r="L186">
        <f>K186-J186</f>
        <v>-5182</v>
      </c>
      <c r="M186">
        <f>G186-F186</f>
        <v>10760</v>
      </c>
      <c r="N186">
        <f>ROUND((G186-F186)/F186*100,2)</f>
        <v>4.97</v>
      </c>
      <c r="O186">
        <f>I186-H186</f>
        <v>15942</v>
      </c>
      <c r="P186">
        <f>ROUND((I186-H186)/H186*100,2)</f>
        <v>16.29</v>
      </c>
      <c r="Q186">
        <f>ROUND((J186/F186)*100,2)</f>
        <v>54.83</v>
      </c>
      <c r="R186">
        <f>ROUND((K186/G186)*100,2)</f>
        <v>49.95</v>
      </c>
      <c r="S186">
        <f>R186-Q186</f>
        <v>-4.8799999999999955</v>
      </c>
    </row>
    <row r="187" spans="1:19" x14ac:dyDescent="0.35">
      <c r="A187" t="s">
        <v>3</v>
      </c>
      <c r="B187" t="s">
        <v>2</v>
      </c>
      <c r="C187" t="s">
        <v>16</v>
      </c>
      <c r="D187" t="s">
        <v>9</v>
      </c>
      <c r="E187">
        <v>2025</v>
      </c>
      <c r="F187">
        <v>243052</v>
      </c>
      <c r="G187">
        <v>277249</v>
      </c>
      <c r="H187">
        <v>167281</v>
      </c>
      <c r="I187">
        <v>166325</v>
      </c>
      <c r="J187">
        <f>F187-H187</f>
        <v>75771</v>
      </c>
      <c r="K187">
        <f>G187-I187</f>
        <v>110924</v>
      </c>
      <c r="L187">
        <f>K187-J187</f>
        <v>35153</v>
      </c>
      <c r="M187">
        <f>G187-F187</f>
        <v>34197</v>
      </c>
      <c r="N187">
        <f>ROUND((G187-F187)/F187*100,2)</f>
        <v>14.07</v>
      </c>
      <c r="O187">
        <f>I187-H187</f>
        <v>-956</v>
      </c>
      <c r="P187">
        <f>ROUND((I187-H187)/H187*100,2)</f>
        <v>-0.56999999999999995</v>
      </c>
      <c r="Q187">
        <f>ROUND((J187/F187)*100,2)</f>
        <v>31.17</v>
      </c>
      <c r="R187">
        <f>ROUND((K187/G187)*100,2)</f>
        <v>40.01</v>
      </c>
      <c r="S187">
        <f>R187-Q187</f>
        <v>8.8399999999999963</v>
      </c>
    </row>
    <row r="188" spans="1:19" x14ac:dyDescent="0.35">
      <c r="A188" t="s">
        <v>3</v>
      </c>
      <c r="B188" t="s">
        <v>2</v>
      </c>
      <c r="C188" t="s">
        <v>16</v>
      </c>
      <c r="D188" t="s">
        <v>8</v>
      </c>
      <c r="E188">
        <v>2025</v>
      </c>
      <c r="F188">
        <v>172170</v>
      </c>
      <c r="G188">
        <v>192230</v>
      </c>
      <c r="H188">
        <v>80426</v>
      </c>
      <c r="I188">
        <v>89149</v>
      </c>
      <c r="J188">
        <f>F188-H188</f>
        <v>91744</v>
      </c>
      <c r="K188">
        <f>G188-I188</f>
        <v>103081</v>
      </c>
      <c r="L188">
        <f>K188-J188</f>
        <v>11337</v>
      </c>
      <c r="M188">
        <f>G188-F188</f>
        <v>20060</v>
      </c>
      <c r="N188">
        <f>ROUND((G188-F188)/F188*100,2)</f>
        <v>11.65</v>
      </c>
      <c r="O188">
        <f>I188-H188</f>
        <v>8723</v>
      </c>
      <c r="P188">
        <f>ROUND((I188-H188)/H188*100,2)</f>
        <v>10.85</v>
      </c>
      <c r="Q188">
        <f>ROUND((J188/F188)*100,2)</f>
        <v>53.29</v>
      </c>
      <c r="R188">
        <f>ROUND((K188/G188)*100,2)</f>
        <v>53.62</v>
      </c>
      <c r="S188">
        <f>R188-Q188</f>
        <v>0.32999999999999829</v>
      </c>
    </row>
    <row r="189" spans="1:19" x14ac:dyDescent="0.35">
      <c r="A189" t="s">
        <v>3</v>
      </c>
      <c r="B189" t="s">
        <v>2</v>
      </c>
      <c r="C189" t="s">
        <v>16</v>
      </c>
      <c r="D189" t="s">
        <v>7</v>
      </c>
      <c r="E189">
        <v>2025</v>
      </c>
      <c r="F189">
        <v>103021</v>
      </c>
      <c r="G189">
        <v>93375</v>
      </c>
      <c r="H189">
        <v>31337</v>
      </c>
      <c r="I189">
        <v>28555</v>
      </c>
      <c r="J189">
        <f>F189-H189</f>
        <v>71684</v>
      </c>
      <c r="K189">
        <f>G189-I189</f>
        <v>64820</v>
      </c>
      <c r="L189">
        <f>K189-J189</f>
        <v>-6864</v>
      </c>
      <c r="M189">
        <f>G189-F189</f>
        <v>-9646</v>
      </c>
      <c r="N189">
        <f>ROUND((G189-F189)/F189*100,2)</f>
        <v>-9.36</v>
      </c>
      <c r="O189">
        <f>I189-H189</f>
        <v>-2782</v>
      </c>
      <c r="P189">
        <f>ROUND((I189-H189)/H189*100,2)</f>
        <v>-8.8800000000000008</v>
      </c>
      <c r="Q189">
        <f>ROUND((J189/F189)*100,2)</f>
        <v>69.58</v>
      </c>
      <c r="R189">
        <f>ROUND((K189/G189)*100,2)</f>
        <v>69.42</v>
      </c>
      <c r="S189">
        <f>R189-Q189</f>
        <v>-0.15999999999999659</v>
      </c>
    </row>
    <row r="190" spans="1:19" x14ac:dyDescent="0.35">
      <c r="A190" t="s">
        <v>3</v>
      </c>
      <c r="B190" t="s">
        <v>2</v>
      </c>
      <c r="C190" t="s">
        <v>16</v>
      </c>
      <c r="D190" t="s">
        <v>6</v>
      </c>
      <c r="E190">
        <v>2025</v>
      </c>
      <c r="F190">
        <v>112699</v>
      </c>
      <c r="G190">
        <v>100600</v>
      </c>
      <c r="H190">
        <v>87120</v>
      </c>
      <c r="I190">
        <v>93874</v>
      </c>
      <c r="J190">
        <f>F190-H190</f>
        <v>25579</v>
      </c>
      <c r="K190">
        <f>G190-I190</f>
        <v>6726</v>
      </c>
      <c r="L190">
        <f>K190-J190</f>
        <v>-18853</v>
      </c>
      <c r="M190">
        <f>G190-F190</f>
        <v>-12099</v>
      </c>
      <c r="N190">
        <f>ROUND((G190-F190)/F190*100,2)</f>
        <v>-10.74</v>
      </c>
      <c r="O190">
        <f>I190-H190</f>
        <v>6754</v>
      </c>
      <c r="P190">
        <f>ROUND((I190-H190)/H190*100,2)</f>
        <v>7.75</v>
      </c>
      <c r="Q190">
        <f>ROUND((J190/F190)*100,2)</f>
        <v>22.7</v>
      </c>
      <c r="R190">
        <f>ROUND((K190/G190)*100,2)</f>
        <v>6.69</v>
      </c>
      <c r="S190">
        <f>R190-Q190</f>
        <v>-16.009999999999998</v>
      </c>
    </row>
    <row r="191" spans="1:19" x14ac:dyDescent="0.35">
      <c r="A191" t="s">
        <v>3</v>
      </c>
      <c r="B191" t="s">
        <v>2</v>
      </c>
      <c r="C191" t="s">
        <v>16</v>
      </c>
      <c r="D191" t="s">
        <v>5</v>
      </c>
      <c r="E191">
        <v>2025</v>
      </c>
      <c r="F191">
        <v>135281</v>
      </c>
      <c r="G191">
        <v>139807</v>
      </c>
      <c r="H191">
        <v>82778</v>
      </c>
      <c r="I191">
        <v>90051</v>
      </c>
      <c r="J191">
        <f>F191-H191</f>
        <v>52503</v>
      </c>
      <c r="K191">
        <f>G191-I191</f>
        <v>49756</v>
      </c>
      <c r="L191">
        <f>K191-J191</f>
        <v>-2747</v>
      </c>
      <c r="M191">
        <f>G191-F191</f>
        <v>4526</v>
      </c>
      <c r="N191">
        <f>ROUND((G191-F191)/F191*100,2)</f>
        <v>3.35</v>
      </c>
      <c r="O191">
        <f>I191-H191</f>
        <v>7273</v>
      </c>
      <c r="P191">
        <f>ROUND((I191-H191)/H191*100,2)</f>
        <v>8.7899999999999991</v>
      </c>
      <c r="Q191">
        <f>ROUND((J191/F191)*100,2)</f>
        <v>38.81</v>
      </c>
      <c r="R191">
        <f>ROUND((K191/G191)*100,2)</f>
        <v>35.590000000000003</v>
      </c>
      <c r="S191">
        <f>R191-Q191</f>
        <v>-3.2199999999999989</v>
      </c>
    </row>
    <row r="192" spans="1:19" x14ac:dyDescent="0.35">
      <c r="A192" t="s">
        <v>3</v>
      </c>
      <c r="B192" t="s">
        <v>2</v>
      </c>
      <c r="C192" t="s">
        <v>16</v>
      </c>
      <c r="D192" t="s">
        <v>4</v>
      </c>
      <c r="E192">
        <v>2025</v>
      </c>
      <c r="F192">
        <v>115434</v>
      </c>
      <c r="G192">
        <v>123852</v>
      </c>
      <c r="H192">
        <v>88248</v>
      </c>
      <c r="I192">
        <v>98599</v>
      </c>
      <c r="J192">
        <f>F192-H192</f>
        <v>27186</v>
      </c>
      <c r="K192">
        <f>G192-I192</f>
        <v>25253</v>
      </c>
      <c r="L192">
        <f>K192-J192</f>
        <v>-1933</v>
      </c>
      <c r="M192">
        <f>G192-F192</f>
        <v>8418</v>
      </c>
      <c r="N192">
        <f>ROUND((G192-F192)/F192*100,2)</f>
        <v>7.29</v>
      </c>
      <c r="O192">
        <f>I192-H192</f>
        <v>10351</v>
      </c>
      <c r="P192">
        <f>ROUND((I192-H192)/H192*100,2)</f>
        <v>11.73</v>
      </c>
      <c r="Q192">
        <f>ROUND((J192/F192)*100,2)</f>
        <v>23.55</v>
      </c>
      <c r="R192">
        <f>ROUND((K192/G192)*100,2)</f>
        <v>20.39</v>
      </c>
      <c r="S192">
        <f>R192-Q192</f>
        <v>-3.16</v>
      </c>
    </row>
    <row r="193" spans="1:19" x14ac:dyDescent="0.35">
      <c r="A193" t="s">
        <v>3</v>
      </c>
      <c r="B193" t="s">
        <v>2</v>
      </c>
      <c r="C193" t="s">
        <v>16</v>
      </c>
      <c r="D193" t="s">
        <v>0</v>
      </c>
      <c r="E193">
        <v>2025</v>
      </c>
      <c r="F193">
        <v>110091</v>
      </c>
      <c r="G193">
        <v>126291</v>
      </c>
      <c r="H193">
        <v>47841</v>
      </c>
      <c r="I193">
        <v>45850</v>
      </c>
      <c r="J193">
        <f>F193-H193</f>
        <v>62250</v>
      </c>
      <c r="K193">
        <f>G193-I193</f>
        <v>80441</v>
      </c>
      <c r="L193">
        <f>K193-J193</f>
        <v>18191</v>
      </c>
      <c r="M193">
        <f>G193-F193</f>
        <v>16200</v>
      </c>
      <c r="N193">
        <f>ROUND((G193-F193)/F193*100,2)</f>
        <v>14.72</v>
      </c>
      <c r="O193">
        <f>I193-H193</f>
        <v>-1991</v>
      </c>
      <c r="P193">
        <f>ROUND((I193-H193)/H193*100,2)</f>
        <v>-4.16</v>
      </c>
      <c r="Q193">
        <f>ROUND((J193/F193)*100,2)</f>
        <v>56.54</v>
      </c>
      <c r="R193">
        <f>ROUND((K193/G193)*100,2)</f>
        <v>63.69</v>
      </c>
      <c r="S193">
        <f>R193-Q193</f>
        <v>7.1499999999999986</v>
      </c>
    </row>
    <row r="194" spans="1:19" x14ac:dyDescent="0.35">
      <c r="A194" t="s">
        <v>3</v>
      </c>
      <c r="B194" t="s">
        <v>2</v>
      </c>
      <c r="C194" t="s">
        <v>15</v>
      </c>
      <c r="D194" t="s">
        <v>14</v>
      </c>
      <c r="E194">
        <v>2025</v>
      </c>
      <c r="F194">
        <v>160551</v>
      </c>
      <c r="G194">
        <v>140891</v>
      </c>
      <c r="H194">
        <v>94614</v>
      </c>
      <c r="I194">
        <v>103975</v>
      </c>
      <c r="J194">
        <f>F194-H194</f>
        <v>65937</v>
      </c>
      <c r="K194">
        <f>G194-I194</f>
        <v>36916</v>
      </c>
      <c r="L194">
        <f>K194-J194</f>
        <v>-29021</v>
      </c>
      <c r="M194">
        <f>G194-F194</f>
        <v>-19660</v>
      </c>
      <c r="N194">
        <f>ROUND((G194-F194)/F194*100,2)</f>
        <v>-12.25</v>
      </c>
      <c r="O194">
        <f>I194-H194</f>
        <v>9361</v>
      </c>
      <c r="P194">
        <f>ROUND((I194-H194)/H194*100,2)</f>
        <v>9.89</v>
      </c>
      <c r="Q194">
        <f>ROUND((J194/F194)*100,2)</f>
        <v>41.07</v>
      </c>
      <c r="R194">
        <f>ROUND((K194/G194)*100,2)</f>
        <v>26.2</v>
      </c>
      <c r="S194">
        <f>R194-Q194</f>
        <v>-14.870000000000001</v>
      </c>
    </row>
    <row r="195" spans="1:19" x14ac:dyDescent="0.35">
      <c r="A195" t="s">
        <v>3</v>
      </c>
      <c r="B195" t="s">
        <v>2</v>
      </c>
      <c r="C195" t="s">
        <v>15</v>
      </c>
      <c r="D195" t="s">
        <v>13</v>
      </c>
      <c r="E195">
        <v>2025</v>
      </c>
      <c r="F195">
        <v>121095</v>
      </c>
      <c r="G195">
        <v>123767</v>
      </c>
      <c r="H195">
        <v>68840</v>
      </c>
      <c r="I195">
        <v>81591</v>
      </c>
      <c r="J195">
        <f>F195-H195</f>
        <v>52255</v>
      </c>
      <c r="K195">
        <f>G195-I195</f>
        <v>42176</v>
      </c>
      <c r="L195">
        <f>K195-J195</f>
        <v>-10079</v>
      </c>
      <c r="M195">
        <f>G195-F195</f>
        <v>2672</v>
      </c>
      <c r="N195">
        <f>ROUND((G195-F195)/F195*100,2)</f>
        <v>2.21</v>
      </c>
      <c r="O195">
        <f>I195-H195</f>
        <v>12751</v>
      </c>
      <c r="P195">
        <f>ROUND((I195-H195)/H195*100,2)</f>
        <v>18.52</v>
      </c>
      <c r="Q195">
        <f>ROUND((J195/F195)*100,2)</f>
        <v>43.15</v>
      </c>
      <c r="R195">
        <f>ROUND((K195/G195)*100,2)</f>
        <v>34.08</v>
      </c>
      <c r="S195">
        <f>R195-Q195</f>
        <v>-9.07</v>
      </c>
    </row>
    <row r="196" spans="1:19" x14ac:dyDescent="0.35">
      <c r="A196" t="s">
        <v>3</v>
      </c>
      <c r="B196" t="s">
        <v>2</v>
      </c>
      <c r="C196" t="s">
        <v>15</v>
      </c>
      <c r="D196" t="s">
        <v>12</v>
      </c>
      <c r="E196">
        <v>2025</v>
      </c>
      <c r="F196">
        <v>51709</v>
      </c>
      <c r="G196">
        <v>50415</v>
      </c>
      <c r="H196">
        <v>33040</v>
      </c>
      <c r="I196">
        <v>39041</v>
      </c>
      <c r="J196">
        <f>F196-H196</f>
        <v>18669</v>
      </c>
      <c r="K196">
        <f>G196-I196</f>
        <v>11374</v>
      </c>
      <c r="L196">
        <f>K196-J196</f>
        <v>-7295</v>
      </c>
      <c r="M196">
        <f>G196-F196</f>
        <v>-1294</v>
      </c>
      <c r="N196">
        <f>ROUND((G196-F196)/F196*100,2)</f>
        <v>-2.5</v>
      </c>
      <c r="O196">
        <f>I196-H196</f>
        <v>6001</v>
      </c>
      <c r="P196">
        <f>ROUND((I196-H196)/H196*100,2)</f>
        <v>18.16</v>
      </c>
      <c r="Q196">
        <f>ROUND((J196/F196)*100,2)</f>
        <v>36.1</v>
      </c>
      <c r="R196">
        <f>ROUND((K196/G196)*100,2)</f>
        <v>22.56</v>
      </c>
      <c r="S196">
        <f>R196-Q196</f>
        <v>-13.540000000000003</v>
      </c>
    </row>
    <row r="197" spans="1:19" x14ac:dyDescent="0.35">
      <c r="A197" t="s">
        <v>3</v>
      </c>
      <c r="B197" t="s">
        <v>2</v>
      </c>
      <c r="C197" t="s">
        <v>15</v>
      </c>
      <c r="D197" t="s">
        <v>11</v>
      </c>
      <c r="E197">
        <v>2025</v>
      </c>
      <c r="F197">
        <v>208449</v>
      </c>
      <c r="G197">
        <v>230371</v>
      </c>
      <c r="H197">
        <v>163029</v>
      </c>
      <c r="I197">
        <v>182157</v>
      </c>
      <c r="J197">
        <f>F197-H197</f>
        <v>45420</v>
      </c>
      <c r="K197">
        <f>G197-I197</f>
        <v>48214</v>
      </c>
      <c r="L197">
        <f>K197-J197</f>
        <v>2794</v>
      </c>
      <c r="M197">
        <f>G197-F197</f>
        <v>21922</v>
      </c>
      <c r="N197">
        <f>ROUND((G197-F197)/F197*100,2)</f>
        <v>10.52</v>
      </c>
      <c r="O197">
        <f>I197-H197</f>
        <v>19128</v>
      </c>
      <c r="P197">
        <f>ROUND((I197-H197)/H197*100,2)</f>
        <v>11.73</v>
      </c>
      <c r="Q197">
        <f>ROUND((J197/F197)*100,2)</f>
        <v>21.79</v>
      </c>
      <c r="R197">
        <f>ROUND((K197/G197)*100,2)</f>
        <v>20.93</v>
      </c>
      <c r="S197">
        <f>R197-Q197</f>
        <v>-0.85999999999999943</v>
      </c>
    </row>
    <row r="198" spans="1:19" x14ac:dyDescent="0.35">
      <c r="A198" t="s">
        <v>3</v>
      </c>
      <c r="B198" t="s">
        <v>2</v>
      </c>
      <c r="C198" t="s">
        <v>15</v>
      </c>
      <c r="D198" t="s">
        <v>10</v>
      </c>
      <c r="E198">
        <v>2025</v>
      </c>
      <c r="F198">
        <v>157063</v>
      </c>
      <c r="G198">
        <v>147250</v>
      </c>
      <c r="H198">
        <v>86038</v>
      </c>
      <c r="I198">
        <v>81490</v>
      </c>
      <c r="J198">
        <f>F198-H198</f>
        <v>71025</v>
      </c>
      <c r="K198">
        <f>G198-I198</f>
        <v>65760</v>
      </c>
      <c r="L198">
        <f>K198-J198</f>
        <v>-5265</v>
      </c>
      <c r="M198">
        <f>G198-F198</f>
        <v>-9813</v>
      </c>
      <c r="N198">
        <f>ROUND((G198-F198)/F198*100,2)</f>
        <v>-6.25</v>
      </c>
      <c r="O198">
        <f>I198-H198</f>
        <v>-4548</v>
      </c>
      <c r="P198">
        <f>ROUND((I198-H198)/H198*100,2)</f>
        <v>-5.29</v>
      </c>
      <c r="Q198">
        <f>ROUND((J198/F198)*100,2)</f>
        <v>45.22</v>
      </c>
      <c r="R198">
        <f>ROUND((K198/G198)*100,2)</f>
        <v>44.66</v>
      </c>
      <c r="S198">
        <f>R198-Q198</f>
        <v>-0.56000000000000227</v>
      </c>
    </row>
    <row r="199" spans="1:19" x14ac:dyDescent="0.35">
      <c r="A199" t="s">
        <v>3</v>
      </c>
      <c r="B199" t="s">
        <v>2</v>
      </c>
      <c r="C199" t="s">
        <v>15</v>
      </c>
      <c r="D199" t="s">
        <v>9</v>
      </c>
      <c r="E199">
        <v>2025</v>
      </c>
      <c r="F199">
        <v>94377</v>
      </c>
      <c r="G199">
        <v>97486</v>
      </c>
      <c r="H199">
        <v>25996</v>
      </c>
      <c r="I199">
        <v>26172</v>
      </c>
      <c r="J199">
        <f>F199-H199</f>
        <v>68381</v>
      </c>
      <c r="K199">
        <f>G199-I199</f>
        <v>71314</v>
      </c>
      <c r="L199">
        <f>K199-J199</f>
        <v>2933</v>
      </c>
      <c r="M199">
        <f>G199-F199</f>
        <v>3109</v>
      </c>
      <c r="N199">
        <f>ROUND((G199-F199)/F199*100,2)</f>
        <v>3.29</v>
      </c>
      <c r="O199">
        <f>I199-H199</f>
        <v>176</v>
      </c>
      <c r="P199">
        <f>ROUND((I199-H199)/H199*100,2)</f>
        <v>0.68</v>
      </c>
      <c r="Q199">
        <f>ROUND((J199/F199)*100,2)</f>
        <v>72.459999999999994</v>
      </c>
      <c r="R199">
        <f>ROUND((K199/G199)*100,2)</f>
        <v>73.150000000000006</v>
      </c>
      <c r="S199">
        <f>R199-Q199</f>
        <v>0.69000000000001194</v>
      </c>
    </row>
    <row r="200" spans="1:19" x14ac:dyDescent="0.35">
      <c r="A200" t="s">
        <v>3</v>
      </c>
      <c r="B200" t="s">
        <v>2</v>
      </c>
      <c r="C200" t="s">
        <v>15</v>
      </c>
      <c r="D200" t="s">
        <v>8</v>
      </c>
      <c r="E200">
        <v>2025</v>
      </c>
      <c r="F200">
        <v>128067</v>
      </c>
      <c r="G200">
        <v>145333</v>
      </c>
      <c r="H200">
        <v>85446</v>
      </c>
      <c r="I200">
        <v>77243</v>
      </c>
      <c r="J200">
        <f>F200-H200</f>
        <v>42621</v>
      </c>
      <c r="K200">
        <f>G200-I200</f>
        <v>68090</v>
      </c>
      <c r="L200">
        <f>K200-J200</f>
        <v>25469</v>
      </c>
      <c r="M200">
        <f>G200-F200</f>
        <v>17266</v>
      </c>
      <c r="N200">
        <f>ROUND((G200-F200)/F200*100,2)</f>
        <v>13.48</v>
      </c>
      <c r="O200">
        <f>I200-H200</f>
        <v>-8203</v>
      </c>
      <c r="P200">
        <f>ROUND((I200-H200)/H200*100,2)</f>
        <v>-9.6</v>
      </c>
      <c r="Q200">
        <f>ROUND((J200/F200)*100,2)</f>
        <v>33.28</v>
      </c>
      <c r="R200">
        <f>ROUND((K200/G200)*100,2)</f>
        <v>46.85</v>
      </c>
      <c r="S200">
        <f>R200-Q200</f>
        <v>13.57</v>
      </c>
    </row>
    <row r="201" spans="1:19" x14ac:dyDescent="0.35">
      <c r="A201" t="s">
        <v>3</v>
      </c>
      <c r="B201" t="s">
        <v>2</v>
      </c>
      <c r="C201" t="s">
        <v>15</v>
      </c>
      <c r="D201" t="s">
        <v>7</v>
      </c>
      <c r="E201">
        <v>2025</v>
      </c>
      <c r="F201">
        <v>107712</v>
      </c>
      <c r="G201">
        <v>110402</v>
      </c>
      <c r="H201">
        <v>30758</v>
      </c>
      <c r="I201">
        <v>34810</v>
      </c>
      <c r="J201">
        <f>F201-H201</f>
        <v>76954</v>
      </c>
      <c r="K201">
        <f>G201-I201</f>
        <v>75592</v>
      </c>
      <c r="L201">
        <f>K201-J201</f>
        <v>-1362</v>
      </c>
      <c r="M201">
        <f>G201-F201</f>
        <v>2690</v>
      </c>
      <c r="N201">
        <f>ROUND((G201-F201)/F201*100,2)</f>
        <v>2.5</v>
      </c>
      <c r="O201">
        <f>I201-H201</f>
        <v>4052</v>
      </c>
      <c r="P201">
        <f>ROUND((I201-H201)/H201*100,2)</f>
        <v>13.17</v>
      </c>
      <c r="Q201">
        <f>ROUND((J201/F201)*100,2)</f>
        <v>71.44</v>
      </c>
      <c r="R201">
        <f>ROUND((K201/G201)*100,2)</f>
        <v>68.47</v>
      </c>
      <c r="S201">
        <f>R201-Q201</f>
        <v>-2.9699999999999989</v>
      </c>
    </row>
    <row r="202" spans="1:19" x14ac:dyDescent="0.35">
      <c r="A202" t="s">
        <v>3</v>
      </c>
      <c r="B202" t="s">
        <v>2</v>
      </c>
      <c r="C202" t="s">
        <v>15</v>
      </c>
      <c r="D202" t="s">
        <v>6</v>
      </c>
      <c r="E202">
        <v>2025</v>
      </c>
      <c r="F202">
        <v>233523</v>
      </c>
      <c r="G202">
        <v>223660</v>
      </c>
      <c r="H202">
        <v>77372</v>
      </c>
      <c r="I202">
        <v>73512</v>
      </c>
      <c r="J202">
        <f>F202-H202</f>
        <v>156151</v>
      </c>
      <c r="K202">
        <f>G202-I202</f>
        <v>150148</v>
      </c>
      <c r="L202">
        <f>K202-J202</f>
        <v>-6003</v>
      </c>
      <c r="M202">
        <f>G202-F202</f>
        <v>-9863</v>
      </c>
      <c r="N202">
        <f>ROUND((G202-F202)/F202*100,2)</f>
        <v>-4.22</v>
      </c>
      <c r="O202">
        <f>I202-H202</f>
        <v>-3860</v>
      </c>
      <c r="P202">
        <f>ROUND((I202-H202)/H202*100,2)</f>
        <v>-4.99</v>
      </c>
      <c r="Q202">
        <f>ROUND((J202/F202)*100,2)</f>
        <v>66.87</v>
      </c>
      <c r="R202">
        <f>ROUND((K202/G202)*100,2)</f>
        <v>67.13</v>
      </c>
      <c r="S202">
        <f>R202-Q202</f>
        <v>0.25999999999999091</v>
      </c>
    </row>
    <row r="203" spans="1:19" x14ac:dyDescent="0.35">
      <c r="A203" t="s">
        <v>3</v>
      </c>
      <c r="B203" t="s">
        <v>2</v>
      </c>
      <c r="C203" t="s">
        <v>15</v>
      </c>
      <c r="D203" t="s">
        <v>5</v>
      </c>
      <c r="E203">
        <v>2025</v>
      </c>
      <c r="F203">
        <v>190980</v>
      </c>
      <c r="G203">
        <v>192539</v>
      </c>
      <c r="H203">
        <v>90629</v>
      </c>
      <c r="I203">
        <v>99364</v>
      </c>
      <c r="J203">
        <f>F203-H203</f>
        <v>100351</v>
      </c>
      <c r="K203">
        <f>G203-I203</f>
        <v>93175</v>
      </c>
      <c r="L203">
        <f>K203-J203</f>
        <v>-7176</v>
      </c>
      <c r="M203">
        <f>G203-F203</f>
        <v>1559</v>
      </c>
      <c r="N203">
        <f>ROUND((G203-F203)/F203*100,2)</f>
        <v>0.82</v>
      </c>
      <c r="O203">
        <f>I203-H203</f>
        <v>8735</v>
      </c>
      <c r="P203">
        <f>ROUND((I203-H203)/H203*100,2)</f>
        <v>9.64</v>
      </c>
      <c r="Q203">
        <f>ROUND((J203/F203)*100,2)</f>
        <v>52.55</v>
      </c>
      <c r="R203">
        <f>ROUND((K203/G203)*100,2)</f>
        <v>48.39</v>
      </c>
      <c r="S203">
        <f>R203-Q203</f>
        <v>-4.1599999999999966</v>
      </c>
    </row>
    <row r="204" spans="1:19" x14ac:dyDescent="0.35">
      <c r="A204" t="s">
        <v>3</v>
      </c>
      <c r="B204" t="s">
        <v>2</v>
      </c>
      <c r="C204" t="s">
        <v>15</v>
      </c>
      <c r="D204" t="s">
        <v>4</v>
      </c>
      <c r="E204">
        <v>2025</v>
      </c>
      <c r="F204">
        <v>200912</v>
      </c>
      <c r="G204">
        <v>186151</v>
      </c>
      <c r="H204">
        <v>76197</v>
      </c>
      <c r="I204">
        <v>89807</v>
      </c>
      <c r="J204">
        <f>F204-H204</f>
        <v>124715</v>
      </c>
      <c r="K204">
        <f>G204-I204</f>
        <v>96344</v>
      </c>
      <c r="L204">
        <f>K204-J204</f>
        <v>-28371</v>
      </c>
      <c r="M204">
        <f>G204-F204</f>
        <v>-14761</v>
      </c>
      <c r="N204">
        <f>ROUND((G204-F204)/F204*100,2)</f>
        <v>-7.35</v>
      </c>
      <c r="O204">
        <f>I204-H204</f>
        <v>13610</v>
      </c>
      <c r="P204">
        <f>ROUND((I204-H204)/H204*100,2)</f>
        <v>17.86</v>
      </c>
      <c r="Q204">
        <f>ROUND((J204/F204)*100,2)</f>
        <v>62.07</v>
      </c>
      <c r="R204">
        <f>ROUND((K204/G204)*100,2)</f>
        <v>51.76</v>
      </c>
      <c r="S204">
        <f>R204-Q204</f>
        <v>-10.310000000000002</v>
      </c>
    </row>
    <row r="205" spans="1:19" x14ac:dyDescent="0.35">
      <c r="A205" t="s">
        <v>3</v>
      </c>
      <c r="B205" t="s">
        <v>2</v>
      </c>
      <c r="C205" t="s">
        <v>15</v>
      </c>
      <c r="D205" t="s">
        <v>0</v>
      </c>
      <c r="E205">
        <v>2025</v>
      </c>
      <c r="F205">
        <v>140793</v>
      </c>
      <c r="G205">
        <v>155257</v>
      </c>
      <c r="H205">
        <v>44027</v>
      </c>
      <c r="I205">
        <v>46225</v>
      </c>
      <c r="J205">
        <f>F205-H205</f>
        <v>96766</v>
      </c>
      <c r="K205">
        <f>G205-I205</f>
        <v>109032</v>
      </c>
      <c r="L205">
        <f>K205-J205</f>
        <v>12266</v>
      </c>
      <c r="M205">
        <f>G205-F205</f>
        <v>14464</v>
      </c>
      <c r="N205">
        <f>ROUND((G205-F205)/F205*100,2)</f>
        <v>10.27</v>
      </c>
      <c r="O205">
        <f>I205-H205</f>
        <v>2198</v>
      </c>
      <c r="P205">
        <f>ROUND((I205-H205)/H205*100,2)</f>
        <v>4.99</v>
      </c>
      <c r="Q205">
        <f>ROUND((J205/F205)*100,2)</f>
        <v>68.73</v>
      </c>
      <c r="R205">
        <f>ROUND((K205/G205)*100,2)</f>
        <v>70.23</v>
      </c>
      <c r="S205">
        <f>R205-Q205</f>
        <v>1.5</v>
      </c>
    </row>
    <row r="206" spans="1:19" x14ac:dyDescent="0.35">
      <c r="A206" t="s">
        <v>3</v>
      </c>
      <c r="B206" t="s">
        <v>2</v>
      </c>
      <c r="C206" t="s">
        <v>1</v>
      </c>
      <c r="D206" t="s">
        <v>14</v>
      </c>
      <c r="E206">
        <v>2025</v>
      </c>
      <c r="F206">
        <v>209729</v>
      </c>
      <c r="G206">
        <v>225220</v>
      </c>
      <c r="H206">
        <v>119539</v>
      </c>
      <c r="I206">
        <v>142284</v>
      </c>
      <c r="J206">
        <f>F206-H206</f>
        <v>90190</v>
      </c>
      <c r="K206">
        <f>G206-I206</f>
        <v>82936</v>
      </c>
      <c r="L206">
        <f>K206-J206</f>
        <v>-7254</v>
      </c>
      <c r="M206">
        <f>G206-F206</f>
        <v>15491</v>
      </c>
      <c r="N206">
        <f>ROUND((G206-F206)/F206*100,2)</f>
        <v>7.39</v>
      </c>
      <c r="O206">
        <f>I206-H206</f>
        <v>22745</v>
      </c>
      <c r="P206">
        <f>ROUND((I206-H206)/H206*100,2)</f>
        <v>19.03</v>
      </c>
      <c r="Q206">
        <f>ROUND((J206/F206)*100,2)</f>
        <v>43</v>
      </c>
      <c r="R206">
        <f>ROUND((K206/G206)*100,2)</f>
        <v>36.82</v>
      </c>
      <c r="S206">
        <f>R206-Q206</f>
        <v>-6.18</v>
      </c>
    </row>
    <row r="207" spans="1:19" x14ac:dyDescent="0.35">
      <c r="A207" t="s">
        <v>3</v>
      </c>
      <c r="B207" t="s">
        <v>2</v>
      </c>
      <c r="C207" t="s">
        <v>1</v>
      </c>
      <c r="D207" t="s">
        <v>13</v>
      </c>
      <c r="E207">
        <v>2025</v>
      </c>
      <c r="F207">
        <v>209275</v>
      </c>
      <c r="G207">
        <v>192789</v>
      </c>
      <c r="H207">
        <v>127032</v>
      </c>
      <c r="I207">
        <v>142487</v>
      </c>
      <c r="J207">
        <f>F207-H207</f>
        <v>82243</v>
      </c>
      <c r="K207">
        <f>G207-I207</f>
        <v>50302</v>
      </c>
      <c r="L207">
        <f>K207-J207</f>
        <v>-31941</v>
      </c>
      <c r="M207">
        <f>G207-F207</f>
        <v>-16486</v>
      </c>
      <c r="N207">
        <f>ROUND((G207-F207)/F207*100,2)</f>
        <v>-7.88</v>
      </c>
      <c r="O207">
        <f>I207-H207</f>
        <v>15455</v>
      </c>
      <c r="P207">
        <f>ROUND((I207-H207)/H207*100,2)</f>
        <v>12.17</v>
      </c>
      <c r="Q207">
        <f>ROUND((J207/F207)*100,2)</f>
        <v>39.299999999999997</v>
      </c>
      <c r="R207">
        <f>ROUND((K207/G207)*100,2)</f>
        <v>26.09</v>
      </c>
      <c r="S207">
        <f>R207-Q207</f>
        <v>-13.209999999999997</v>
      </c>
    </row>
    <row r="208" spans="1:19" x14ac:dyDescent="0.35">
      <c r="A208" t="s">
        <v>3</v>
      </c>
      <c r="B208" t="s">
        <v>2</v>
      </c>
      <c r="C208" t="s">
        <v>1</v>
      </c>
      <c r="D208" t="s">
        <v>12</v>
      </c>
      <c r="E208">
        <v>2025</v>
      </c>
      <c r="F208">
        <v>174989</v>
      </c>
      <c r="G208">
        <v>182714</v>
      </c>
      <c r="H208">
        <v>68666</v>
      </c>
      <c r="I208">
        <v>72836</v>
      </c>
      <c r="J208">
        <f>F208-H208</f>
        <v>106323</v>
      </c>
      <c r="K208">
        <f>G208-I208</f>
        <v>109878</v>
      </c>
      <c r="L208">
        <f>K208-J208</f>
        <v>3555</v>
      </c>
      <c r="M208">
        <f>G208-F208</f>
        <v>7725</v>
      </c>
      <c r="N208">
        <f>ROUND((G208-F208)/F208*100,2)</f>
        <v>4.41</v>
      </c>
      <c r="O208">
        <f>I208-H208</f>
        <v>4170</v>
      </c>
      <c r="P208">
        <f>ROUND((I208-H208)/H208*100,2)</f>
        <v>6.07</v>
      </c>
      <c r="Q208">
        <f>ROUND((J208/F208)*100,2)</f>
        <v>60.76</v>
      </c>
      <c r="R208">
        <f>ROUND((K208/G208)*100,2)</f>
        <v>60.14</v>
      </c>
      <c r="S208">
        <f>R208-Q208</f>
        <v>-0.61999999999999744</v>
      </c>
    </row>
    <row r="209" spans="1:19" x14ac:dyDescent="0.35">
      <c r="A209" t="s">
        <v>3</v>
      </c>
      <c r="B209" t="s">
        <v>2</v>
      </c>
      <c r="C209" t="s">
        <v>1</v>
      </c>
      <c r="D209" t="s">
        <v>11</v>
      </c>
      <c r="E209">
        <v>2025</v>
      </c>
      <c r="F209">
        <v>95209</v>
      </c>
      <c r="G209">
        <v>84142</v>
      </c>
      <c r="H209">
        <v>61192</v>
      </c>
      <c r="I209">
        <v>56043</v>
      </c>
      <c r="J209">
        <f>F209-H209</f>
        <v>34017</v>
      </c>
      <c r="K209">
        <f>G209-I209</f>
        <v>28099</v>
      </c>
      <c r="L209">
        <f>K209-J209</f>
        <v>-5918</v>
      </c>
      <c r="M209">
        <f>G209-F209</f>
        <v>-11067</v>
      </c>
      <c r="N209">
        <f>ROUND((G209-F209)/F209*100,2)</f>
        <v>-11.62</v>
      </c>
      <c r="O209">
        <f>I209-H209</f>
        <v>-5149</v>
      </c>
      <c r="P209">
        <f>ROUND((I209-H209)/H209*100,2)</f>
        <v>-8.41</v>
      </c>
      <c r="Q209">
        <f>ROUND((J209/F209)*100,2)</f>
        <v>35.729999999999997</v>
      </c>
      <c r="R209">
        <f>ROUND((K209/G209)*100,2)</f>
        <v>33.39</v>
      </c>
      <c r="S209">
        <f>R209-Q209</f>
        <v>-2.3399999999999963</v>
      </c>
    </row>
    <row r="210" spans="1:19" x14ac:dyDescent="0.35">
      <c r="A210" t="s">
        <v>3</v>
      </c>
      <c r="B210" t="s">
        <v>2</v>
      </c>
      <c r="C210" t="s">
        <v>1</v>
      </c>
      <c r="D210" t="s">
        <v>10</v>
      </c>
      <c r="E210">
        <v>2025</v>
      </c>
      <c r="F210">
        <v>159389</v>
      </c>
      <c r="G210">
        <v>181466</v>
      </c>
      <c r="H210">
        <v>96143</v>
      </c>
      <c r="I210">
        <v>82365</v>
      </c>
      <c r="J210">
        <f>F210-H210</f>
        <v>63246</v>
      </c>
      <c r="K210">
        <f>G210-I210</f>
        <v>99101</v>
      </c>
      <c r="L210">
        <f>K210-J210</f>
        <v>35855</v>
      </c>
      <c r="M210">
        <f>G210-F210</f>
        <v>22077</v>
      </c>
      <c r="N210">
        <f>ROUND((G210-F210)/F210*100,2)</f>
        <v>13.85</v>
      </c>
      <c r="O210">
        <f>I210-H210</f>
        <v>-13778</v>
      </c>
      <c r="P210">
        <f>ROUND((I210-H210)/H210*100,2)</f>
        <v>-14.33</v>
      </c>
      <c r="Q210">
        <f>ROUND((J210/F210)*100,2)</f>
        <v>39.68</v>
      </c>
      <c r="R210">
        <f>ROUND((K210/G210)*100,2)</f>
        <v>54.61</v>
      </c>
      <c r="S210">
        <f>R210-Q210</f>
        <v>14.93</v>
      </c>
    </row>
    <row r="211" spans="1:19" x14ac:dyDescent="0.35">
      <c r="A211" t="s">
        <v>3</v>
      </c>
      <c r="B211" t="s">
        <v>2</v>
      </c>
      <c r="C211" t="s">
        <v>1</v>
      </c>
      <c r="D211" t="s">
        <v>9</v>
      </c>
      <c r="E211">
        <v>2025</v>
      </c>
      <c r="F211">
        <v>141796</v>
      </c>
      <c r="G211">
        <v>162418</v>
      </c>
      <c r="H211">
        <v>70988</v>
      </c>
      <c r="I211">
        <v>77830</v>
      </c>
      <c r="J211">
        <f>F211-H211</f>
        <v>70808</v>
      </c>
      <c r="K211">
        <f>G211-I211</f>
        <v>84588</v>
      </c>
      <c r="L211">
        <f>K211-J211</f>
        <v>13780</v>
      </c>
      <c r="M211">
        <f>G211-F211</f>
        <v>20622</v>
      </c>
      <c r="N211">
        <f>ROUND((G211-F211)/F211*100,2)</f>
        <v>14.54</v>
      </c>
      <c r="O211">
        <f>I211-H211</f>
        <v>6842</v>
      </c>
      <c r="P211">
        <f>ROUND((I211-H211)/H211*100,2)</f>
        <v>9.64</v>
      </c>
      <c r="Q211">
        <f>ROUND((J211/F211)*100,2)</f>
        <v>49.94</v>
      </c>
      <c r="R211">
        <f>ROUND((K211/G211)*100,2)</f>
        <v>52.08</v>
      </c>
      <c r="S211">
        <f>R211-Q211</f>
        <v>2.1400000000000006</v>
      </c>
    </row>
    <row r="212" spans="1:19" x14ac:dyDescent="0.35">
      <c r="A212" t="s">
        <v>3</v>
      </c>
      <c r="B212" t="s">
        <v>2</v>
      </c>
      <c r="C212" t="s">
        <v>1</v>
      </c>
      <c r="D212" t="s">
        <v>8</v>
      </c>
      <c r="E212">
        <v>2025</v>
      </c>
      <c r="F212">
        <v>224267</v>
      </c>
      <c r="G212">
        <v>210787</v>
      </c>
      <c r="H212">
        <v>161180</v>
      </c>
      <c r="I212">
        <v>142800</v>
      </c>
      <c r="J212">
        <f>F212-H212</f>
        <v>63087</v>
      </c>
      <c r="K212">
        <f>G212-I212</f>
        <v>67987</v>
      </c>
      <c r="L212">
        <f>K212-J212</f>
        <v>4900</v>
      </c>
      <c r="M212">
        <f>G212-F212</f>
        <v>-13480</v>
      </c>
      <c r="N212">
        <f>ROUND((G212-F212)/F212*100,2)</f>
        <v>-6.01</v>
      </c>
      <c r="O212">
        <f>I212-H212</f>
        <v>-18380</v>
      </c>
      <c r="P212">
        <f>ROUND((I212-H212)/H212*100,2)</f>
        <v>-11.4</v>
      </c>
      <c r="Q212">
        <f>ROUND((J212/F212)*100,2)</f>
        <v>28.13</v>
      </c>
      <c r="R212">
        <f>ROUND((K212/G212)*100,2)</f>
        <v>32.25</v>
      </c>
      <c r="S212">
        <f>R212-Q212</f>
        <v>4.120000000000001</v>
      </c>
    </row>
    <row r="213" spans="1:19" x14ac:dyDescent="0.35">
      <c r="A213" t="s">
        <v>3</v>
      </c>
      <c r="B213" t="s">
        <v>2</v>
      </c>
      <c r="C213" t="s">
        <v>1</v>
      </c>
      <c r="D213" t="s">
        <v>7</v>
      </c>
      <c r="E213">
        <v>2025</v>
      </c>
      <c r="F213">
        <v>189136</v>
      </c>
      <c r="G213">
        <v>170354</v>
      </c>
      <c r="H213">
        <v>114481</v>
      </c>
      <c r="I213">
        <v>121343</v>
      </c>
      <c r="J213">
        <f>F213-H213</f>
        <v>74655</v>
      </c>
      <c r="K213">
        <f>G213-I213</f>
        <v>49011</v>
      </c>
      <c r="L213">
        <f>K213-J213</f>
        <v>-25644</v>
      </c>
      <c r="M213">
        <f>G213-F213</f>
        <v>-18782</v>
      </c>
      <c r="N213">
        <f>ROUND((G213-F213)/F213*100,2)</f>
        <v>-9.93</v>
      </c>
      <c r="O213">
        <f>I213-H213</f>
        <v>6862</v>
      </c>
      <c r="P213">
        <f>ROUND((I213-H213)/H213*100,2)</f>
        <v>5.99</v>
      </c>
      <c r="Q213">
        <f>ROUND((J213/F213)*100,2)</f>
        <v>39.47</v>
      </c>
      <c r="R213">
        <f>ROUND((K213/G213)*100,2)</f>
        <v>28.77</v>
      </c>
      <c r="S213">
        <f>R213-Q213</f>
        <v>-10.7</v>
      </c>
    </row>
    <row r="214" spans="1:19" x14ac:dyDescent="0.35">
      <c r="A214" t="s">
        <v>3</v>
      </c>
      <c r="B214" t="s">
        <v>2</v>
      </c>
      <c r="C214" t="s">
        <v>1</v>
      </c>
      <c r="D214" t="s">
        <v>6</v>
      </c>
      <c r="E214">
        <v>2025</v>
      </c>
      <c r="F214">
        <v>203272</v>
      </c>
      <c r="G214">
        <v>207141</v>
      </c>
      <c r="H214">
        <v>137094</v>
      </c>
      <c r="I214">
        <v>133088</v>
      </c>
      <c r="J214">
        <f>F214-H214</f>
        <v>66178</v>
      </c>
      <c r="K214">
        <f>G214-I214</f>
        <v>74053</v>
      </c>
      <c r="L214">
        <f>K214-J214</f>
        <v>7875</v>
      </c>
      <c r="M214">
        <f>G214-F214</f>
        <v>3869</v>
      </c>
      <c r="N214">
        <f>ROUND((G214-F214)/F214*100,2)</f>
        <v>1.9</v>
      </c>
      <c r="O214">
        <f>I214-H214</f>
        <v>-4006</v>
      </c>
      <c r="P214">
        <f>ROUND((I214-H214)/H214*100,2)</f>
        <v>-2.92</v>
      </c>
      <c r="Q214">
        <f>ROUND((J214/F214)*100,2)</f>
        <v>32.56</v>
      </c>
      <c r="R214">
        <f>ROUND((K214/G214)*100,2)</f>
        <v>35.75</v>
      </c>
      <c r="S214">
        <f>R214-Q214</f>
        <v>3.1899999999999977</v>
      </c>
    </row>
    <row r="215" spans="1:19" x14ac:dyDescent="0.35">
      <c r="A215" t="s">
        <v>3</v>
      </c>
      <c r="B215" t="s">
        <v>2</v>
      </c>
      <c r="C215" t="s">
        <v>1</v>
      </c>
      <c r="D215" t="s">
        <v>5</v>
      </c>
      <c r="E215">
        <v>2025</v>
      </c>
      <c r="F215">
        <v>249776</v>
      </c>
      <c r="G215">
        <v>244164</v>
      </c>
      <c r="H215">
        <v>55417</v>
      </c>
      <c r="I215">
        <v>55048</v>
      </c>
      <c r="J215">
        <f>F215-H215</f>
        <v>194359</v>
      </c>
      <c r="K215">
        <f>G215-I215</f>
        <v>189116</v>
      </c>
      <c r="L215">
        <f>K215-J215</f>
        <v>-5243</v>
      </c>
      <c r="M215">
        <f>G215-F215</f>
        <v>-5612</v>
      </c>
      <c r="N215">
        <f>ROUND((G215-F215)/F215*100,2)</f>
        <v>-2.25</v>
      </c>
      <c r="O215">
        <f>I215-H215</f>
        <v>-369</v>
      </c>
      <c r="P215">
        <f>ROUND((I215-H215)/H215*100,2)</f>
        <v>-0.67</v>
      </c>
      <c r="Q215">
        <f>ROUND((J215/F215)*100,2)</f>
        <v>77.81</v>
      </c>
      <c r="R215">
        <f>ROUND((K215/G215)*100,2)</f>
        <v>77.45</v>
      </c>
      <c r="S215">
        <f>R215-Q215</f>
        <v>-0.35999999999999943</v>
      </c>
    </row>
    <row r="216" spans="1:19" x14ac:dyDescent="0.35">
      <c r="A216" t="s">
        <v>3</v>
      </c>
      <c r="B216" t="s">
        <v>2</v>
      </c>
      <c r="C216" t="s">
        <v>1</v>
      </c>
      <c r="D216" t="s">
        <v>4</v>
      </c>
      <c r="E216">
        <v>2025</v>
      </c>
      <c r="F216">
        <v>196581</v>
      </c>
      <c r="G216">
        <v>179969</v>
      </c>
      <c r="H216">
        <v>47385</v>
      </c>
      <c r="I216">
        <v>45800</v>
      </c>
      <c r="J216">
        <f>F216-H216</f>
        <v>149196</v>
      </c>
      <c r="K216">
        <f>G216-I216</f>
        <v>134169</v>
      </c>
      <c r="L216">
        <f>K216-J216</f>
        <v>-15027</v>
      </c>
      <c r="M216">
        <f>G216-F216</f>
        <v>-16612</v>
      </c>
      <c r="N216">
        <f>ROUND((G216-F216)/F216*100,2)</f>
        <v>-8.4499999999999993</v>
      </c>
      <c r="O216">
        <f>I216-H216</f>
        <v>-1585</v>
      </c>
      <c r="P216">
        <f>ROUND((I216-H216)/H216*100,2)</f>
        <v>-3.34</v>
      </c>
      <c r="Q216">
        <f>ROUND((J216/F216)*100,2)</f>
        <v>75.900000000000006</v>
      </c>
      <c r="R216">
        <f>ROUND((K216/G216)*100,2)</f>
        <v>74.55</v>
      </c>
      <c r="S216">
        <f>R216-Q216</f>
        <v>-1.3500000000000085</v>
      </c>
    </row>
    <row r="217" spans="1:19" x14ac:dyDescent="0.35">
      <c r="A217" t="s">
        <v>3</v>
      </c>
      <c r="B217" t="s">
        <v>2</v>
      </c>
      <c r="C217" t="s">
        <v>1</v>
      </c>
      <c r="D217" t="s">
        <v>0</v>
      </c>
      <c r="E217">
        <v>2025</v>
      </c>
      <c r="F217">
        <v>85006</v>
      </c>
      <c r="G217">
        <v>87771</v>
      </c>
      <c r="H217">
        <v>60012</v>
      </c>
      <c r="I217">
        <v>53101</v>
      </c>
      <c r="J217">
        <f>F217-H217</f>
        <v>24994</v>
      </c>
      <c r="K217">
        <f>G217-I217</f>
        <v>34670</v>
      </c>
      <c r="L217">
        <f>K217-J217</f>
        <v>9676</v>
      </c>
      <c r="M217">
        <f>G217-F217</f>
        <v>2765</v>
      </c>
      <c r="N217">
        <f>ROUND((G217-F217)/F217*100,2)</f>
        <v>3.25</v>
      </c>
      <c r="O217">
        <f>I217-H217</f>
        <v>-6911</v>
      </c>
      <c r="P217">
        <f>ROUND((I217-H217)/H217*100,2)</f>
        <v>-11.52</v>
      </c>
      <c r="Q217">
        <f>ROUND((J217/F217)*100,2)</f>
        <v>29.4</v>
      </c>
      <c r="R217">
        <f>ROUND((K217/G217)*100,2)</f>
        <v>39.5</v>
      </c>
      <c r="S217">
        <f>R217-Q217</f>
        <v>10.100000000000001</v>
      </c>
    </row>
  </sheetData>
  <conditionalFormatting sqref="N1:N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Kyatham</dc:creator>
  <cp:lastModifiedBy>Daniel Kyatham</cp:lastModifiedBy>
  <dcterms:created xsi:type="dcterms:W3CDTF">2025-10-15T09:48:11Z</dcterms:created>
  <dcterms:modified xsi:type="dcterms:W3CDTF">2025-10-15T09:48:35Z</dcterms:modified>
</cp:coreProperties>
</file>