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15" i="1" l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G15" i="1"/>
  <c r="C5" i="1" l="1"/>
  <c r="AJ13" i="1"/>
  <c r="F13" i="1"/>
  <c r="H12" i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G12" i="1"/>
  <c r="C4" i="1"/>
</calcChain>
</file>

<file path=xl/sharedStrings.xml><?xml version="1.0" encoding="utf-8"?>
<sst xmlns="http://schemas.openxmlformats.org/spreadsheetml/2006/main" count="12" uniqueCount="11">
  <si>
    <t>L</t>
  </si>
  <si>
    <t>dx</t>
  </si>
  <si>
    <t>dt</t>
  </si>
  <si>
    <t>t</t>
  </si>
  <si>
    <t>Cp</t>
  </si>
  <si>
    <t>ro</t>
  </si>
  <si>
    <t>lamda</t>
  </si>
  <si>
    <t>T</t>
  </si>
  <si>
    <t>T_start</t>
  </si>
  <si>
    <t>T_end</t>
  </si>
  <si>
    <t>T_iter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</si>
</sst>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Лист1!$F$12:$AJ$12</c:f>
              <c:numCache>
                <c:formatCode>0.0000</c:formatCode>
                <c:ptCount val="31"/>
                <c:pt idx="0">
                  <c:v>0</c:v>
                </c:pt>
                <c:pt idx="1">
                  <c:v>3.3333333333333335E-3</c:v>
                </c:pt>
                <c:pt idx="2">
                  <c:v>6.6666666666666671E-3</c:v>
                </c:pt>
                <c:pt idx="3">
                  <c:v>0.01</c:v>
                </c:pt>
                <c:pt idx="4">
                  <c:v>1.3333333333333334E-2</c:v>
                </c:pt>
                <c:pt idx="5">
                  <c:v>1.6666666666666666E-2</c:v>
                </c:pt>
                <c:pt idx="6">
                  <c:v>0.02</c:v>
                </c:pt>
                <c:pt idx="7">
                  <c:v>2.3333333333333334E-2</c:v>
                </c:pt>
                <c:pt idx="8">
                  <c:v>2.6666666666666668E-2</c:v>
                </c:pt>
                <c:pt idx="9">
                  <c:v>3.0000000000000002E-2</c:v>
                </c:pt>
                <c:pt idx="10">
                  <c:v>3.3333333333333333E-2</c:v>
                </c:pt>
                <c:pt idx="11">
                  <c:v>3.6666666666666667E-2</c:v>
                </c:pt>
                <c:pt idx="12">
                  <c:v>0.04</c:v>
                </c:pt>
                <c:pt idx="13">
                  <c:v>4.3333333333333335E-2</c:v>
                </c:pt>
                <c:pt idx="14">
                  <c:v>4.6666666666666669E-2</c:v>
                </c:pt>
                <c:pt idx="15">
                  <c:v>0.05</c:v>
                </c:pt>
                <c:pt idx="16">
                  <c:v>5.3333333333333337E-2</c:v>
                </c:pt>
                <c:pt idx="17">
                  <c:v>5.6666666666666671E-2</c:v>
                </c:pt>
                <c:pt idx="18">
                  <c:v>6.0000000000000005E-2</c:v>
                </c:pt>
                <c:pt idx="19">
                  <c:v>6.3333333333333339E-2</c:v>
                </c:pt>
                <c:pt idx="20">
                  <c:v>6.6666666666666666E-2</c:v>
                </c:pt>
                <c:pt idx="21">
                  <c:v>6.9999999999999993E-2</c:v>
                </c:pt>
                <c:pt idx="22">
                  <c:v>7.333333333333332E-2</c:v>
                </c:pt>
                <c:pt idx="23">
                  <c:v>7.6666666666666647E-2</c:v>
                </c:pt>
                <c:pt idx="24">
                  <c:v>7.9999999999999974E-2</c:v>
                </c:pt>
                <c:pt idx="25">
                  <c:v>8.3333333333333301E-2</c:v>
                </c:pt>
                <c:pt idx="26">
                  <c:v>8.6666666666666628E-2</c:v>
                </c:pt>
                <c:pt idx="27">
                  <c:v>8.9999999999999955E-2</c:v>
                </c:pt>
                <c:pt idx="28">
                  <c:v>9.3333333333333282E-2</c:v>
                </c:pt>
                <c:pt idx="29">
                  <c:v>9.6666666666666609E-2</c:v>
                </c:pt>
                <c:pt idx="30">
                  <c:v>9.9999999999999936E-2</c:v>
                </c:pt>
              </c:numCache>
            </c:numRef>
          </c:xVal>
          <c:yVal>
            <c:numRef>
              <c:f>Лист1!$F$13:$AJ$13</c:f>
              <c:numCache>
                <c:formatCode>0.0</c:formatCode>
                <c:ptCount val="31"/>
                <c:pt idx="0" formatCode="General">
                  <c:v>300</c:v>
                </c:pt>
                <c:pt idx="1">
                  <c:v>293.31150923474934</c:v>
                </c:pt>
                <c:pt idx="2" formatCode="General">
                  <c:v>286.62349537841493</c:v>
                </c:pt>
                <c:pt idx="3" formatCode="General">
                  <c:v>279.93548152208052</c:v>
                </c:pt>
                <c:pt idx="4" formatCode="General">
                  <c:v>273.24887754928659</c:v>
                </c:pt>
                <c:pt idx="5" formatCode="General">
                  <c:v>266.56227357649266</c:v>
                </c:pt>
                <c:pt idx="6" formatCode="General">
                  <c:v>259.87795084318719</c:v>
                </c:pt>
                <c:pt idx="7" formatCode="General">
                  <c:v>253.1936281098817</c:v>
                </c:pt>
                <c:pt idx="8" formatCode="General">
                  <c:v>246.51235827090028</c:v>
                </c:pt>
                <c:pt idx="9" formatCode="General">
                  <c:v>239.83108843191883</c:v>
                </c:pt>
                <c:pt idx="10" formatCode="General">
                  <c:v>233.1535097159653</c:v>
                </c:pt>
                <c:pt idx="11" formatCode="General">
                  <c:v>226.47593100001174</c:v>
                </c:pt>
                <c:pt idx="12" formatCode="General">
                  <c:v>219.80252031600145</c:v>
                </c:pt>
                <c:pt idx="13" formatCode="General">
                  <c:v>213.12910963199113</c:v>
                </c:pt>
                <c:pt idx="14" formatCode="General">
                  <c:v>206.4601617258428</c:v>
                </c:pt>
                <c:pt idx="15" formatCode="General">
                  <c:v>199.79121381969446</c:v>
                </c:pt>
                <c:pt idx="16" formatCode="General">
                  <c:v>193.12682839251943</c:v>
                </c:pt>
                <c:pt idx="17" formatCode="General">
                  <c:v>186.46244296534442</c:v>
                </c:pt>
                <c:pt idx="18" formatCode="General">
                  <c:v>179.80252031602967</c:v>
                </c:pt>
                <c:pt idx="19" formatCode="General">
                  <c:v>173.14259766671492</c:v>
                </c:pt>
                <c:pt idx="20" formatCode="General">
                  <c:v>166.48684304934022</c:v>
                </c:pt>
                <c:pt idx="21" formatCode="General">
                  <c:v>159.83108843196555</c:v>
                </c:pt>
                <c:pt idx="22" formatCode="General">
                  <c:v>153.17902493761471</c:v>
                </c:pt>
                <c:pt idx="23" formatCode="General">
                  <c:v>146.52696144326387</c:v>
                </c:pt>
                <c:pt idx="24" formatCode="General">
                  <c:v>139.87795084323284</c:v>
                </c:pt>
                <c:pt idx="25" formatCode="General">
                  <c:v>133.22894024320181</c:v>
                </c:pt>
                <c:pt idx="26" formatCode="General">
                  <c:v>126.58221088265559</c:v>
                </c:pt>
                <c:pt idx="27" formatCode="General">
                  <c:v>119.93548152210937</c:v>
                </c:pt>
                <c:pt idx="28" formatCode="General">
                  <c:v>113.29016204510114</c:v>
                </c:pt>
                <c:pt idx="29" formatCode="General">
                  <c:v>106.64484256809291</c:v>
                </c:pt>
                <c:pt idx="30" formatCode="General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46976"/>
        <c:axId val="108768640"/>
      </c:scatterChart>
      <c:valAx>
        <c:axId val="71246976"/>
        <c:scaling>
          <c:orientation val="minMax"/>
          <c:max val="0.1"/>
          <c:min val="0"/>
        </c:scaling>
        <c:delete val="0"/>
        <c:axPos val="b"/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1600" b="1" i="1"/>
            </a:pPr>
            <a:endParaRPr lang="ru-RU"/>
          </a:p>
        </c:txPr>
        <c:crossAx val="108768640"/>
        <c:crosses val="autoZero"/>
        <c:crossBetween val="midCat"/>
      </c:valAx>
      <c:valAx>
        <c:axId val="108768640"/>
        <c:scaling>
          <c:orientation val="minMax"/>
          <c:max val="350"/>
          <c:min val="0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 b="1" i="1"/>
            </a:pPr>
            <a:endParaRPr lang="ru-RU"/>
          </a:p>
        </c:txPr>
        <c:crossAx val="7124697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18</xdr:row>
      <xdr:rowOff>85725</xdr:rowOff>
    </xdr:from>
    <xdr:to>
      <xdr:col>21</xdr:col>
      <xdr:colOff>104775</xdr:colOff>
      <xdr:row>41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381000</xdr:colOff>
      <xdr:row>18</xdr:row>
      <xdr:rowOff>180975</xdr:rowOff>
    </xdr:from>
    <xdr:ext cx="628649" cy="311496"/>
    <xdr:sp macro="" textlink="">
      <xdr:nvSpPr>
        <xdr:cNvPr id="3" name="TextBox 2"/>
        <xdr:cNvSpPr txBox="1"/>
      </xdr:nvSpPr>
      <xdr:spPr>
        <a:xfrm>
          <a:off x="6010275" y="3609975"/>
          <a:ext cx="628649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T,</a:t>
          </a:r>
          <a:r>
            <a:rPr lang="en-US" sz="1400" b="1" baseline="0"/>
            <a:t> [C]</a:t>
          </a:r>
          <a:endParaRPr lang="ru-RU" sz="1400" b="1"/>
        </a:p>
      </xdr:txBody>
    </xdr:sp>
    <xdr:clientData/>
  </xdr:oneCellAnchor>
  <xdr:oneCellAnchor>
    <xdr:from>
      <xdr:col>19</xdr:col>
      <xdr:colOff>285750</xdr:colOff>
      <xdr:row>39</xdr:row>
      <xdr:rowOff>76200</xdr:rowOff>
    </xdr:from>
    <xdr:ext cx="628649" cy="311496"/>
    <xdr:sp macro="" textlink="">
      <xdr:nvSpPr>
        <xdr:cNvPr id="4" name="TextBox 3"/>
        <xdr:cNvSpPr txBox="1"/>
      </xdr:nvSpPr>
      <xdr:spPr>
        <a:xfrm>
          <a:off x="9858375" y="7505700"/>
          <a:ext cx="628649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L,</a:t>
          </a:r>
          <a:r>
            <a:rPr lang="en-US" sz="1400" b="1" baseline="0"/>
            <a:t> [m]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3:AJ15"/>
  <sheetViews>
    <sheetView tabSelected="1" zoomScaleNormal="100" workbookViewId="0">
      <selection activeCell="AD23" sqref="AD23"/>
    </sheetView>
  </sheetViews>
  <sheetFormatPr defaultRowHeight="15" x14ac:dyDescent="0.25"/>
  <cols>
    <col min="3" max="3" width="9.5703125" bestFit="1" customWidth="1"/>
    <col min="6" max="6" width="6.5703125" bestFit="1" customWidth="1"/>
    <col min="7" max="7" width="12" bestFit="1" customWidth="1"/>
    <col min="8" max="36" width="6.5703125" bestFit="1" customWidth="1"/>
  </cols>
  <sheetData>
    <row r="3" spans="1:36" x14ac:dyDescent="0.25">
      <c r="B3" s="2" t="s">
        <v>0</v>
      </c>
      <c r="C3" s="4">
        <v>0.1</v>
      </c>
    </row>
    <row r="4" spans="1:36" x14ac:dyDescent="0.25">
      <c r="B4" s="2" t="s">
        <v>1</v>
      </c>
      <c r="C4" s="5">
        <f>C3/30</f>
        <v>3.3333333333333335E-3</v>
      </c>
    </row>
    <row r="5" spans="1:36" x14ac:dyDescent="0.25">
      <c r="B5" s="2" t="s">
        <v>2</v>
      </c>
      <c r="C5" s="5">
        <f>(C9*C8*C4^2)/(2*C10)</f>
        <v>0.4333333333333334</v>
      </c>
    </row>
    <row r="6" spans="1:36" x14ac:dyDescent="0.25">
      <c r="B6" s="2" t="s">
        <v>3</v>
      </c>
      <c r="C6" s="2">
        <v>500</v>
      </c>
      <c r="D6">
        <v>500.06666666666672</v>
      </c>
    </row>
    <row r="7" spans="1:36" x14ac:dyDescent="0.25">
      <c r="A7" s="6"/>
      <c r="B7" s="7"/>
      <c r="C7" s="7"/>
      <c r="D7" s="6"/>
    </row>
    <row r="8" spans="1:36" x14ac:dyDescent="0.25">
      <c r="B8" s="2" t="s">
        <v>4</v>
      </c>
      <c r="C8" s="2">
        <v>460</v>
      </c>
    </row>
    <row r="9" spans="1:36" x14ac:dyDescent="0.25">
      <c r="B9" s="2" t="s">
        <v>5</v>
      </c>
      <c r="C9" s="2">
        <v>7800</v>
      </c>
    </row>
    <row r="10" spans="1:36" x14ac:dyDescent="0.25">
      <c r="B10" s="2" t="s">
        <v>6</v>
      </c>
      <c r="C10" s="2">
        <v>46</v>
      </c>
    </row>
    <row r="11" spans="1:36" x14ac:dyDescent="0.25">
      <c r="A11" s="6"/>
      <c r="B11" s="7"/>
      <c r="C11" s="7"/>
      <c r="D11" s="6"/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2">
        <v>7</v>
      </c>
      <c r="M11" s="2">
        <v>8</v>
      </c>
      <c r="N11" s="2">
        <v>9</v>
      </c>
      <c r="O11" s="2">
        <v>10</v>
      </c>
      <c r="P11" s="2">
        <v>11</v>
      </c>
      <c r="Q11" s="2">
        <v>12</v>
      </c>
      <c r="R11" s="2">
        <v>13</v>
      </c>
      <c r="S11" s="2">
        <v>14</v>
      </c>
      <c r="T11" s="2">
        <v>15</v>
      </c>
      <c r="U11" s="2">
        <v>16</v>
      </c>
      <c r="V11" s="2">
        <v>17</v>
      </c>
      <c r="W11" s="2">
        <v>18</v>
      </c>
      <c r="X11" s="2">
        <v>19</v>
      </c>
      <c r="Y11" s="2">
        <v>20</v>
      </c>
      <c r="Z11" s="2">
        <v>21</v>
      </c>
      <c r="AA11" s="2">
        <v>22</v>
      </c>
      <c r="AB11" s="2">
        <v>23</v>
      </c>
      <c r="AC11" s="2">
        <v>24</v>
      </c>
      <c r="AD11" s="2">
        <v>25</v>
      </c>
      <c r="AE11" s="2">
        <v>26</v>
      </c>
      <c r="AF11" s="2">
        <v>27</v>
      </c>
      <c r="AG11" s="2">
        <v>28</v>
      </c>
      <c r="AH11" s="2">
        <v>29</v>
      </c>
      <c r="AI11" s="2">
        <v>30</v>
      </c>
      <c r="AJ11" s="2">
        <v>31</v>
      </c>
    </row>
    <row r="12" spans="1:36" x14ac:dyDescent="0.25">
      <c r="B12" s="2" t="s">
        <v>8</v>
      </c>
      <c r="C12" s="2">
        <v>300</v>
      </c>
      <c r="E12" t="s">
        <v>0</v>
      </c>
      <c r="F12" s="3">
        <v>0</v>
      </c>
      <c r="G12" s="3">
        <f>F12+$C$4</f>
        <v>3.3333333333333335E-3</v>
      </c>
      <c r="H12" s="3">
        <f t="shared" ref="H12:AJ12" si="0">G12+$C$4</f>
        <v>6.6666666666666671E-3</v>
      </c>
      <c r="I12" s="3">
        <f t="shared" si="0"/>
        <v>0.01</v>
      </c>
      <c r="J12" s="3">
        <f t="shared" si="0"/>
        <v>1.3333333333333334E-2</v>
      </c>
      <c r="K12" s="3">
        <f t="shared" si="0"/>
        <v>1.6666666666666666E-2</v>
      </c>
      <c r="L12" s="3">
        <f t="shared" si="0"/>
        <v>0.02</v>
      </c>
      <c r="M12" s="3">
        <f t="shared" si="0"/>
        <v>2.3333333333333334E-2</v>
      </c>
      <c r="N12" s="3">
        <f t="shared" si="0"/>
        <v>2.6666666666666668E-2</v>
      </c>
      <c r="O12" s="3">
        <f t="shared" si="0"/>
        <v>3.0000000000000002E-2</v>
      </c>
      <c r="P12" s="3">
        <f t="shared" si="0"/>
        <v>3.3333333333333333E-2</v>
      </c>
      <c r="Q12" s="3">
        <f t="shared" si="0"/>
        <v>3.6666666666666667E-2</v>
      </c>
      <c r="R12" s="3">
        <f t="shared" si="0"/>
        <v>0.04</v>
      </c>
      <c r="S12" s="3">
        <f t="shared" si="0"/>
        <v>4.3333333333333335E-2</v>
      </c>
      <c r="T12" s="3">
        <f t="shared" si="0"/>
        <v>4.6666666666666669E-2</v>
      </c>
      <c r="U12" s="3">
        <f t="shared" si="0"/>
        <v>0.05</v>
      </c>
      <c r="V12" s="3">
        <f t="shared" si="0"/>
        <v>5.3333333333333337E-2</v>
      </c>
      <c r="W12" s="3">
        <f t="shared" si="0"/>
        <v>5.6666666666666671E-2</v>
      </c>
      <c r="X12" s="3">
        <f t="shared" si="0"/>
        <v>6.0000000000000005E-2</v>
      </c>
      <c r="Y12" s="3">
        <f t="shared" si="0"/>
        <v>6.3333333333333339E-2</v>
      </c>
      <c r="Z12" s="3">
        <f t="shared" si="0"/>
        <v>6.6666666666666666E-2</v>
      </c>
      <c r="AA12" s="3">
        <f t="shared" si="0"/>
        <v>6.9999999999999993E-2</v>
      </c>
      <c r="AB12" s="3">
        <f t="shared" si="0"/>
        <v>7.333333333333332E-2</v>
      </c>
      <c r="AC12" s="3">
        <f t="shared" si="0"/>
        <v>7.6666666666666647E-2</v>
      </c>
      <c r="AD12" s="3">
        <f t="shared" si="0"/>
        <v>7.9999999999999974E-2</v>
      </c>
      <c r="AE12" s="3">
        <f t="shared" si="0"/>
        <v>8.3333333333333301E-2</v>
      </c>
      <c r="AF12" s="3">
        <f t="shared" si="0"/>
        <v>8.6666666666666628E-2</v>
      </c>
      <c r="AG12" s="3">
        <f t="shared" si="0"/>
        <v>8.9999999999999955E-2</v>
      </c>
      <c r="AH12" s="3">
        <f t="shared" si="0"/>
        <v>9.3333333333333282E-2</v>
      </c>
      <c r="AI12" s="3">
        <f t="shared" si="0"/>
        <v>9.6666666666666609E-2</v>
      </c>
      <c r="AJ12" s="3">
        <f t="shared" si="0"/>
        <v>9.9999999999999936E-2</v>
      </c>
    </row>
    <row r="13" spans="1:36" x14ac:dyDescent="0.25">
      <c r="B13" s="2" t="s">
        <v>9</v>
      </c>
      <c r="C13" s="2">
        <v>100</v>
      </c>
      <c r="E13" t="s">
        <v>7</v>
      </c>
      <c r="F13" s="1">
        <f>C12</f>
        <v>300</v>
      </c>
      <c r="G13" s="8">
        <v>293.31150923474934</v>
      </c>
      <c r="H13" s="1">
        <v>286.62349537841493</v>
      </c>
      <c r="I13" s="1">
        <v>279.93548152208052</v>
      </c>
      <c r="J13" s="1">
        <v>273.24887754928659</v>
      </c>
      <c r="K13" s="1">
        <v>266.56227357649266</v>
      </c>
      <c r="L13" s="1">
        <v>259.87795084318719</v>
      </c>
      <c r="M13" s="1">
        <v>253.1936281098817</v>
      </c>
      <c r="N13" s="1">
        <v>246.51235827090028</v>
      </c>
      <c r="O13" s="1">
        <v>239.83108843191883</v>
      </c>
      <c r="P13" s="1">
        <v>233.1535097159653</v>
      </c>
      <c r="Q13" s="1">
        <v>226.47593100001174</v>
      </c>
      <c r="R13" s="1">
        <v>219.80252031600145</v>
      </c>
      <c r="S13" s="1">
        <v>213.12910963199113</v>
      </c>
      <c r="T13" s="1">
        <v>206.4601617258428</v>
      </c>
      <c r="U13" s="1">
        <v>199.79121381969446</v>
      </c>
      <c r="V13" s="1">
        <v>193.12682839251943</v>
      </c>
      <c r="W13" s="1">
        <v>186.46244296534442</v>
      </c>
      <c r="X13" s="1">
        <v>179.80252031602967</v>
      </c>
      <c r="Y13" s="1">
        <v>173.14259766671492</v>
      </c>
      <c r="Z13" s="1">
        <v>166.48684304934022</v>
      </c>
      <c r="AA13" s="1">
        <v>159.83108843196555</v>
      </c>
      <c r="AB13" s="1">
        <v>153.17902493761471</v>
      </c>
      <c r="AC13" s="1">
        <v>146.52696144326387</v>
      </c>
      <c r="AD13" s="1">
        <v>139.87795084323284</v>
      </c>
      <c r="AE13" s="1">
        <v>133.22894024320181</v>
      </c>
      <c r="AF13" s="1">
        <v>126.58221088265559</v>
      </c>
      <c r="AG13" s="1">
        <v>119.93548152210937</v>
      </c>
      <c r="AH13" s="1">
        <v>113.29016204510114</v>
      </c>
      <c r="AI13" s="1">
        <v>106.64484256809291</v>
      </c>
      <c r="AJ13" s="1">
        <f>C13</f>
        <v>100</v>
      </c>
    </row>
    <row r="15" spans="1:36" x14ac:dyDescent="0.25">
      <c r="E15" t="s">
        <v>10</v>
      </c>
      <c r="G15" s="1">
        <f>G13+(($C$10*$C$5)/($C$9*$C$8))*((H13-2*G13+F13)/($C$4^2))</f>
        <v>293.31174768920744</v>
      </c>
      <c r="H15" s="1">
        <f t="shared" ref="H15:AJ15" si="1">H13+(($C$10*$C$5)/($C$9*$C$8))*((I13-2*H13+G13)/($C$4^2))</f>
        <v>286.62349537841493</v>
      </c>
      <c r="I15" s="1">
        <f t="shared" si="1"/>
        <v>279.93618646385073</v>
      </c>
      <c r="J15" s="1">
        <f t="shared" si="1"/>
        <v>273.24887754928659</v>
      </c>
      <c r="K15" s="1">
        <f t="shared" si="1"/>
        <v>266.56341419623686</v>
      </c>
      <c r="L15" s="1">
        <f t="shared" si="1"/>
        <v>259.87795084318719</v>
      </c>
      <c r="M15" s="1">
        <f t="shared" si="1"/>
        <v>253.19515455704374</v>
      </c>
      <c r="N15" s="1">
        <f t="shared" si="1"/>
        <v>246.51235827090028</v>
      </c>
      <c r="O15" s="1">
        <f t="shared" si="1"/>
        <v>239.83293399343279</v>
      </c>
      <c r="P15" s="1">
        <f t="shared" si="1"/>
        <v>233.1535097159653</v>
      </c>
      <c r="Q15" s="1">
        <f t="shared" si="1"/>
        <v>226.47801501598337</v>
      </c>
      <c r="R15" s="1">
        <f t="shared" si="1"/>
        <v>219.80252031600145</v>
      </c>
      <c r="S15" s="1">
        <f t="shared" si="1"/>
        <v>213.13134102092212</v>
      </c>
      <c r="T15" s="1">
        <f t="shared" si="1"/>
        <v>206.4601617258428</v>
      </c>
      <c r="U15" s="1">
        <f t="shared" si="1"/>
        <v>199.79349505918111</v>
      </c>
      <c r="V15" s="1">
        <f t="shared" si="1"/>
        <v>193.12682839251943</v>
      </c>
      <c r="W15" s="1">
        <f t="shared" si="1"/>
        <v>186.46467435427456</v>
      </c>
      <c r="X15" s="1">
        <f t="shared" si="1"/>
        <v>179.80252031602967</v>
      </c>
      <c r="Y15" s="1">
        <f t="shared" si="1"/>
        <v>173.14468168268496</v>
      </c>
      <c r="Z15" s="1">
        <f t="shared" si="1"/>
        <v>166.48684304934022</v>
      </c>
      <c r="AA15" s="1">
        <f t="shared" si="1"/>
        <v>159.83293399347747</v>
      </c>
      <c r="AB15" s="1">
        <f t="shared" si="1"/>
        <v>153.17902493761471</v>
      </c>
      <c r="AC15" s="1">
        <f t="shared" si="1"/>
        <v>146.52848789042378</v>
      </c>
      <c r="AD15" s="1">
        <f t="shared" si="1"/>
        <v>139.87795084323284</v>
      </c>
      <c r="AE15" s="1">
        <f t="shared" si="1"/>
        <v>133.23008086294422</v>
      </c>
      <c r="AF15" s="1">
        <f t="shared" si="1"/>
        <v>126.58221088265559</v>
      </c>
      <c r="AG15" s="1">
        <f t="shared" si="1"/>
        <v>119.93618646387836</v>
      </c>
      <c r="AH15" s="1">
        <f t="shared" si="1"/>
        <v>113.29016204510114</v>
      </c>
      <c r="AI15" s="1">
        <f t="shared" si="1"/>
        <v>106.64508102255057</v>
      </c>
    </row>
  </sheetData>
  <conditionalFormatting sqref="F13:AJ13">
    <cfRule type="colorScale" priority="1">
      <colorScale>
        <cfvo type="min"/>
        <cfvo type="percentile" val="50"/>
        <cfvo type="max"/>
        <color theme="8"/>
        <color rgb="FFFFEB84"/>
        <color rgb="FFC00000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2021-09-30T15:35:44Z</dcterms:modified>
</cp:coreProperties>
</file>