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Institute\DP\MY-MY\"/>
    </mc:Choice>
  </mc:AlternateContent>
  <xr:revisionPtr revIDLastSave="0" documentId="13_ncr:1_{684BD01A-68D0-40F6-AC03-9DF14D92A7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1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2" i="1"/>
  <c r="F32" i="1"/>
  <c r="E32" i="1"/>
  <c r="E31" i="1"/>
  <c r="E3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F4" i="1"/>
  <c r="F2" i="1"/>
  <c r="F31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2" i="1"/>
</calcChain>
</file>

<file path=xl/sharedStrings.xml><?xml version="1.0" encoding="utf-8"?>
<sst xmlns="http://schemas.openxmlformats.org/spreadsheetml/2006/main" count="38" uniqueCount="38">
  <si>
    <t>Элемент</t>
  </si>
  <si>
    <t>Кол-во, шт.</t>
  </si>
  <si>
    <r>
      <t>Установочная площадь, мм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</si>
  <si>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Объем, мм</t>
    </r>
    <r>
      <rPr>
        <vertAlign val="superscript"/>
        <sz val="14"/>
        <color theme="1"/>
        <rFont val="Times New Roman"/>
        <family val="1"/>
        <charset val="204"/>
      </rPr>
      <t>3</t>
    </r>
  </si>
  <si>
    <r>
      <t>Установочная площадь общая, мм</t>
    </r>
    <r>
      <rPr>
        <vertAlign val="superscript"/>
        <sz val="14"/>
        <color theme="1"/>
        <rFont val="Times New Roman"/>
        <family val="1"/>
        <charset val="204"/>
      </rPr>
      <t>2</t>
    </r>
  </si>
  <si>
    <r>
      <t>Объем общий, мм</t>
    </r>
    <r>
      <rPr>
        <vertAlign val="superscript"/>
        <sz val="14"/>
        <color theme="1"/>
        <rFont val="Times New Roman"/>
        <family val="1"/>
        <charset val="204"/>
      </rPr>
      <t>3</t>
    </r>
  </si>
  <si>
    <t>площадь ПП</t>
  </si>
  <si>
    <t>1.     Пьезодинамик CVS-1508</t>
  </si>
  <si>
    <t>2.     Конденсатор керамический серии GRM - SMD 0805</t>
  </si>
  <si>
    <t>3.     Конденсатор керамический серии GRM - SMD 1206</t>
  </si>
  <si>
    <t>4.     Конденсатор электролитический серии JRB, 100мкФ</t>
  </si>
  <si>
    <t>5.     Конденсатор электролитический серии JRB, 10мкФ</t>
  </si>
  <si>
    <t>6.     Конденсатор электролитический серии JRB, 1мкФ</t>
  </si>
  <si>
    <r>
      <t xml:space="preserve">7.     Микросхема </t>
    </r>
    <r>
      <rPr>
        <sz val="14"/>
        <color rgb="FF000000"/>
        <rFont val="Times New Roman"/>
        <family val="1"/>
        <charset val="204"/>
      </rPr>
      <t xml:space="preserve">MIC29302WT, </t>
    </r>
    <r>
      <rPr>
        <sz val="14"/>
        <color theme="1"/>
        <rFont val="Times New Roman"/>
        <family val="1"/>
        <charset val="204"/>
      </rPr>
      <t>TO-263-5</t>
    </r>
  </si>
  <si>
    <t>8.     Микросхема NCP1117ST50T3G, SOT-223</t>
  </si>
  <si>
    <r>
      <t xml:space="preserve">9.     Микросхема </t>
    </r>
    <r>
      <rPr>
        <sz val="14"/>
        <color rgb="FF000000"/>
        <rFont val="Times New Roman"/>
        <family val="1"/>
        <charset val="204"/>
      </rPr>
      <t>MAX232, DIP-16</t>
    </r>
  </si>
  <si>
    <r>
      <t xml:space="preserve">10. Микросхема </t>
    </r>
    <r>
      <rPr>
        <sz val="14"/>
        <color rgb="FF000000"/>
        <rFont val="Times New Roman"/>
        <family val="1"/>
        <charset val="204"/>
      </rPr>
      <t xml:space="preserve">PCF8574A, </t>
    </r>
    <r>
      <rPr>
        <sz val="14"/>
        <color theme="1"/>
        <rFont val="Times New Roman"/>
        <family val="1"/>
        <charset val="204"/>
      </rPr>
      <t>DIP-16</t>
    </r>
  </si>
  <si>
    <t>11. Микросхема ATmega32U4-AU, TQFP-44</t>
  </si>
  <si>
    <r>
      <t xml:space="preserve">12.  Микросхема </t>
    </r>
    <r>
      <rPr>
        <sz val="14"/>
        <color rgb="FF000000"/>
        <rFont val="Times New Roman"/>
        <family val="1"/>
        <charset val="204"/>
      </rPr>
      <t>SIM900A, SMD</t>
    </r>
    <r>
      <rPr>
        <sz val="14"/>
        <color theme="1"/>
        <rFont val="Times New Roman"/>
        <family val="1"/>
        <charset val="204"/>
      </rPr>
      <t>-68</t>
    </r>
  </si>
  <si>
    <r>
      <t>13.  Катушка индуктивности B</t>
    </r>
    <r>
      <rPr>
        <sz val="14"/>
        <color rgb="FF000000"/>
        <rFont val="Times New Roman"/>
        <family val="1"/>
        <charset val="204"/>
      </rPr>
      <t xml:space="preserve">82432-A1103-K, SMD </t>
    </r>
    <r>
      <rPr>
        <sz val="14"/>
        <color theme="1"/>
        <rFont val="Times New Roman"/>
        <family val="1"/>
        <charset val="204"/>
      </rPr>
      <t>1812</t>
    </r>
  </si>
  <si>
    <t>14.  Резистор серии RC, SMD 0805</t>
  </si>
  <si>
    <t>15.  Диод универсальный M7, SMA</t>
  </si>
  <si>
    <r>
      <t xml:space="preserve">16.  Светодиод </t>
    </r>
    <r>
      <rPr>
        <sz val="14"/>
        <color rgb="FF000000"/>
        <rFont val="Times New Roman"/>
        <family val="1"/>
        <charset val="204"/>
      </rPr>
      <t>GNL-3012HD</t>
    </r>
  </si>
  <si>
    <r>
      <t xml:space="preserve">17.  Светодиод </t>
    </r>
    <r>
      <rPr>
        <sz val="14"/>
        <color rgb="FF000000"/>
        <rFont val="Times New Roman"/>
        <family val="1"/>
        <charset val="204"/>
      </rPr>
      <t>GNL-3014BC</t>
    </r>
  </si>
  <si>
    <r>
      <t xml:space="preserve">18.  Транзистор </t>
    </r>
    <r>
      <rPr>
        <sz val="14"/>
        <color rgb="FF000000"/>
        <rFont val="Times New Roman"/>
        <family val="1"/>
        <charset val="204"/>
      </rPr>
      <t>BC547A, TO-92</t>
    </r>
  </si>
  <si>
    <t>19.  Разъём DCJ200-10</t>
  </si>
  <si>
    <t>20.  Разъём TSW-107-05-G-D</t>
  </si>
  <si>
    <t>21.  Разъём TSW-107-05-G-S</t>
  </si>
  <si>
    <t>22.  Разъём HDR-10</t>
  </si>
  <si>
    <r>
      <t xml:space="preserve">23.  Разъём </t>
    </r>
    <r>
      <rPr>
        <sz val="14"/>
        <color rgb="FF000000"/>
        <rFont val="Times New Roman"/>
        <family val="1"/>
        <charset val="204"/>
      </rPr>
      <t>TSW-103-05-G-S</t>
    </r>
  </si>
  <si>
    <r>
      <t xml:space="preserve">24.  Разъём </t>
    </r>
    <r>
      <rPr>
        <sz val="14"/>
        <color rgb="FF000000"/>
        <rFont val="Times New Roman"/>
        <family val="1"/>
        <charset val="204"/>
      </rPr>
      <t>USB-A</t>
    </r>
  </si>
  <si>
    <t>25.  Разъём BH600</t>
  </si>
  <si>
    <r>
      <t xml:space="preserve">26.  Разъём </t>
    </r>
    <r>
      <rPr>
        <sz val="14"/>
        <color rgb="FF000000"/>
        <rFont val="Times New Roman"/>
        <family val="1"/>
        <charset val="204"/>
      </rPr>
      <t>SIM7200</t>
    </r>
  </si>
  <si>
    <t>27.  Разъём 901-9894-RFX</t>
  </si>
  <si>
    <r>
      <t xml:space="preserve">28.  Разъём </t>
    </r>
    <r>
      <rPr>
        <sz val="14"/>
        <color rgb="FF000000"/>
        <rFont val="Times New Roman"/>
        <family val="1"/>
        <charset val="204"/>
      </rPr>
      <t>TSW-108-08-T-T-LA</t>
    </r>
  </si>
  <si>
    <t>29.  Кварцевый резонатор HC-49S</t>
  </si>
  <si>
    <t>Масса всех, г</t>
  </si>
  <si>
    <t>Масса одного,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</si>
</sst>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vertAlign val="superscript"/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 indent="2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6" zoomScale="85" zoomScaleNormal="85" workbookViewId="0">
      <selection activeCell="H32" sqref="H32"/>
    </sheetView>
  </sheetViews>
  <sheetFormatPr defaultRowHeight="15" x14ac:dyDescent="0.25"/>
  <cols>
    <col min="1" max="1" width="56.42578125" bestFit="1" customWidth="1"/>
    <col min="2" max="2" width="14.85546875" bestFit="1" customWidth="1"/>
    <col min="3" max="3" width="17.85546875" bestFit="1" customWidth="1"/>
    <col min="4" max="4" width="15.85546875" bestFit="1" customWidth="1"/>
    <col min="5" max="5" width="17.85546875" bestFit="1" customWidth="1"/>
    <col min="6" max="6" width="14.85546875" bestFit="1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37</v>
      </c>
      <c r="H1" s="7" t="s">
        <v>36</v>
      </c>
    </row>
    <row r="2" spans="1:8" ht="18.75" x14ac:dyDescent="0.25">
      <c r="A2" s="4" t="s">
        <v>7</v>
      </c>
      <c r="B2" s="1">
        <v>1</v>
      </c>
      <c r="C2" s="1">
        <v>176.715</v>
      </c>
      <c r="D2" s="5">
        <v>1325.3589999999999</v>
      </c>
      <c r="E2" s="2">
        <f>B2*C2</f>
        <v>176.715</v>
      </c>
      <c r="F2" s="1">
        <f>D2*B2</f>
        <v>1325.3589999999999</v>
      </c>
      <c r="G2" s="7">
        <v>2</v>
      </c>
      <c r="H2" s="9">
        <f>G2*B2</f>
        <v>2</v>
      </c>
    </row>
    <row r="3" spans="1:8" ht="37.5" x14ac:dyDescent="0.25">
      <c r="A3" s="4" t="s">
        <v>8</v>
      </c>
      <c r="B3" s="1">
        <v>10</v>
      </c>
      <c r="C3" s="1">
        <v>2.5</v>
      </c>
      <c r="D3" s="5">
        <v>3.25</v>
      </c>
      <c r="E3" s="2">
        <f t="shared" ref="E3:E29" si="0">B3*C3</f>
        <v>25</v>
      </c>
      <c r="F3" s="1">
        <f t="shared" ref="F3:F30" si="1">D3*B3</f>
        <v>32.5</v>
      </c>
      <c r="G3" s="7">
        <v>1.7000000000000001E-2</v>
      </c>
      <c r="H3" s="9">
        <f t="shared" ref="H3:H30" si="2">G3*B3</f>
        <v>0.17</v>
      </c>
    </row>
    <row r="4" spans="1:8" ht="37.5" x14ac:dyDescent="0.25">
      <c r="A4" s="4" t="s">
        <v>9</v>
      </c>
      <c r="B4" s="1">
        <v>2</v>
      </c>
      <c r="C4" s="1">
        <v>5.12</v>
      </c>
      <c r="D4" s="5">
        <v>7.68</v>
      </c>
      <c r="E4" s="2">
        <f t="shared" si="0"/>
        <v>10.24</v>
      </c>
      <c r="F4" s="1">
        <f t="shared" si="1"/>
        <v>15.36</v>
      </c>
      <c r="G4" s="7">
        <v>0.04</v>
      </c>
      <c r="H4" s="9">
        <f t="shared" si="2"/>
        <v>0.08</v>
      </c>
    </row>
    <row r="5" spans="1:8" ht="37.5" x14ac:dyDescent="0.25">
      <c r="A5" s="4" t="s">
        <v>10</v>
      </c>
      <c r="B5" s="1">
        <v>2</v>
      </c>
      <c r="C5" s="1">
        <v>78.540000000000006</v>
      </c>
      <c r="D5" s="5">
        <v>1570.8</v>
      </c>
      <c r="E5" s="2">
        <f t="shared" si="0"/>
        <v>157.08000000000001</v>
      </c>
      <c r="F5" s="1">
        <f t="shared" si="1"/>
        <v>3141.6</v>
      </c>
      <c r="G5" s="7">
        <v>2.56</v>
      </c>
      <c r="H5" s="9">
        <f t="shared" si="2"/>
        <v>5.12</v>
      </c>
    </row>
    <row r="6" spans="1:8" ht="37.5" x14ac:dyDescent="0.25">
      <c r="A6" s="4" t="s">
        <v>11</v>
      </c>
      <c r="B6" s="1">
        <v>2</v>
      </c>
      <c r="C6" s="1">
        <v>31.172000000000001</v>
      </c>
      <c r="D6" s="5">
        <v>374.06400000000002</v>
      </c>
      <c r="E6" s="2">
        <f t="shared" si="0"/>
        <v>62.344000000000001</v>
      </c>
      <c r="F6" s="1">
        <f t="shared" si="1"/>
        <v>748.12800000000004</v>
      </c>
      <c r="G6" s="7">
        <v>0.65</v>
      </c>
      <c r="H6" s="9">
        <f t="shared" si="2"/>
        <v>1.3</v>
      </c>
    </row>
    <row r="7" spans="1:8" ht="37.5" x14ac:dyDescent="0.25">
      <c r="A7" s="4" t="s">
        <v>12</v>
      </c>
      <c r="B7" s="1">
        <v>5</v>
      </c>
      <c r="C7" s="1">
        <v>19.635000000000002</v>
      </c>
      <c r="D7" s="5">
        <v>215.98500000000001</v>
      </c>
      <c r="E7" s="2">
        <f t="shared" si="0"/>
        <v>98.175000000000011</v>
      </c>
      <c r="F7" s="1">
        <f t="shared" si="1"/>
        <v>1079.9250000000002</v>
      </c>
      <c r="G7" s="7">
        <v>0.44</v>
      </c>
      <c r="H7" s="9">
        <f t="shared" si="2"/>
        <v>2.2000000000000002</v>
      </c>
    </row>
    <row r="8" spans="1:8" ht="18.75" x14ac:dyDescent="0.25">
      <c r="A8" s="4" t="s">
        <v>13</v>
      </c>
      <c r="B8" s="1">
        <v>1</v>
      </c>
      <c r="C8" s="1">
        <v>169.35499999999999</v>
      </c>
      <c r="D8" s="5">
        <v>778.524</v>
      </c>
      <c r="E8" s="2">
        <f t="shared" si="0"/>
        <v>169.35499999999999</v>
      </c>
      <c r="F8" s="1">
        <f t="shared" si="1"/>
        <v>778.524</v>
      </c>
      <c r="G8" s="7">
        <v>2.8</v>
      </c>
      <c r="H8" s="9">
        <f t="shared" si="2"/>
        <v>2.8</v>
      </c>
    </row>
    <row r="9" spans="1:8" ht="37.5" x14ac:dyDescent="0.25">
      <c r="A9" s="4" t="s">
        <v>14</v>
      </c>
      <c r="B9" s="1">
        <v>1</v>
      </c>
      <c r="C9" s="1">
        <v>48.91</v>
      </c>
      <c r="D9" s="5">
        <v>88.037999999999997</v>
      </c>
      <c r="E9" s="2">
        <f t="shared" si="0"/>
        <v>48.91</v>
      </c>
      <c r="F9" s="1">
        <f t="shared" si="1"/>
        <v>88.037999999999997</v>
      </c>
      <c r="G9" s="7">
        <v>0.39</v>
      </c>
      <c r="H9" s="9">
        <f t="shared" si="2"/>
        <v>0.39</v>
      </c>
    </row>
    <row r="10" spans="1:8" ht="18.75" x14ac:dyDescent="0.25">
      <c r="A10" s="4" t="s">
        <v>15</v>
      </c>
      <c r="B10" s="1">
        <v>1</v>
      </c>
      <c r="C10" s="1">
        <v>170</v>
      </c>
      <c r="D10" s="5">
        <v>867</v>
      </c>
      <c r="E10" s="2">
        <f t="shared" si="0"/>
        <v>170</v>
      </c>
      <c r="F10" s="1">
        <f t="shared" si="1"/>
        <v>867</v>
      </c>
      <c r="G10" s="7">
        <v>2.1</v>
      </c>
      <c r="H10" s="9">
        <f t="shared" si="2"/>
        <v>2.1</v>
      </c>
    </row>
    <row r="11" spans="1:8" ht="18.75" x14ac:dyDescent="0.25">
      <c r="A11" s="4" t="s">
        <v>16</v>
      </c>
      <c r="B11" s="1">
        <v>3</v>
      </c>
      <c r="C11" s="1">
        <v>162.63900000000001</v>
      </c>
      <c r="D11" s="5">
        <v>826.20799999999997</v>
      </c>
      <c r="E11" s="2">
        <f t="shared" si="0"/>
        <v>487.91700000000003</v>
      </c>
      <c r="F11" s="1">
        <f t="shared" si="1"/>
        <v>2478.6239999999998</v>
      </c>
      <c r="G11" s="7">
        <v>2.1</v>
      </c>
      <c r="H11" s="9">
        <f t="shared" si="2"/>
        <v>6.3000000000000007</v>
      </c>
    </row>
    <row r="12" spans="1:8" ht="18.75" x14ac:dyDescent="0.25">
      <c r="A12" s="4" t="s">
        <v>17</v>
      </c>
      <c r="B12" s="1">
        <v>1</v>
      </c>
      <c r="C12" s="1">
        <v>144</v>
      </c>
      <c r="D12" s="5">
        <v>172.8</v>
      </c>
      <c r="E12" s="2">
        <f t="shared" si="0"/>
        <v>144</v>
      </c>
      <c r="F12" s="1">
        <f t="shared" si="1"/>
        <v>172.8</v>
      </c>
      <c r="G12" s="7">
        <v>1.4</v>
      </c>
      <c r="H12" s="9">
        <f t="shared" si="2"/>
        <v>1.4</v>
      </c>
    </row>
    <row r="13" spans="1:8" ht="18.75" x14ac:dyDescent="0.25">
      <c r="A13" s="4" t="s">
        <v>18</v>
      </c>
      <c r="B13" s="1">
        <v>1</v>
      </c>
      <c r="C13" s="1">
        <v>576</v>
      </c>
      <c r="D13" s="5">
        <v>1728</v>
      </c>
      <c r="E13" s="2">
        <f t="shared" si="0"/>
        <v>576</v>
      </c>
      <c r="F13" s="1">
        <f t="shared" si="1"/>
        <v>1728</v>
      </c>
      <c r="G13" s="7">
        <v>3.4</v>
      </c>
      <c r="H13" s="9">
        <f t="shared" si="2"/>
        <v>3.4</v>
      </c>
    </row>
    <row r="14" spans="1:8" ht="37.5" x14ac:dyDescent="0.25">
      <c r="A14" s="4" t="s">
        <v>19</v>
      </c>
      <c r="B14" s="1">
        <v>1</v>
      </c>
      <c r="C14" s="1">
        <v>14.4</v>
      </c>
      <c r="D14" s="5">
        <v>46.08</v>
      </c>
      <c r="E14" s="2">
        <f t="shared" si="0"/>
        <v>14.4</v>
      </c>
      <c r="F14" s="1">
        <f t="shared" si="1"/>
        <v>46.08</v>
      </c>
      <c r="G14" s="7">
        <v>1.3</v>
      </c>
      <c r="H14" s="9">
        <f t="shared" si="2"/>
        <v>1.3</v>
      </c>
    </row>
    <row r="15" spans="1:8" ht="18.75" x14ac:dyDescent="0.25">
      <c r="A15" s="4" t="s">
        <v>20</v>
      </c>
      <c r="B15" s="1">
        <v>15</v>
      </c>
      <c r="C15" s="1">
        <v>2.5</v>
      </c>
      <c r="D15" s="5">
        <v>1.25</v>
      </c>
      <c r="E15" s="2">
        <f t="shared" si="0"/>
        <v>37.5</v>
      </c>
      <c r="F15" s="1">
        <f t="shared" si="1"/>
        <v>18.75</v>
      </c>
      <c r="G15" s="7">
        <v>0.01</v>
      </c>
      <c r="H15" s="9">
        <f t="shared" si="2"/>
        <v>0.15</v>
      </c>
    </row>
    <row r="16" spans="1:8" ht="18.75" x14ac:dyDescent="0.25">
      <c r="A16" s="4" t="s">
        <v>21</v>
      </c>
      <c r="B16" s="1">
        <v>2</v>
      </c>
      <c r="C16" s="1">
        <v>45.5</v>
      </c>
      <c r="D16" s="5">
        <v>72.8</v>
      </c>
      <c r="E16" s="2">
        <f t="shared" si="0"/>
        <v>91</v>
      </c>
      <c r="F16" s="1">
        <f t="shared" si="1"/>
        <v>145.6</v>
      </c>
      <c r="G16" s="7">
        <v>0.25</v>
      </c>
      <c r="H16" s="9">
        <f t="shared" si="2"/>
        <v>0.5</v>
      </c>
    </row>
    <row r="17" spans="1:8" ht="18.75" x14ac:dyDescent="0.25">
      <c r="A17" s="4" t="s">
        <v>22</v>
      </c>
      <c r="B17" s="1">
        <v>1</v>
      </c>
      <c r="C17" s="1">
        <v>11.946</v>
      </c>
      <c r="D17" s="5">
        <v>75.259</v>
      </c>
      <c r="E17" s="2">
        <f t="shared" si="0"/>
        <v>11.946</v>
      </c>
      <c r="F17" s="1">
        <f t="shared" si="1"/>
        <v>75.259</v>
      </c>
      <c r="G17" s="7">
        <v>0.2</v>
      </c>
      <c r="H17" s="9">
        <f t="shared" si="2"/>
        <v>0.2</v>
      </c>
    </row>
    <row r="18" spans="1:8" ht="18.75" x14ac:dyDescent="0.25">
      <c r="A18" s="4" t="s">
        <v>23</v>
      </c>
      <c r="B18" s="1">
        <v>1</v>
      </c>
      <c r="C18" s="1">
        <v>11.946</v>
      </c>
      <c r="D18" s="5">
        <v>75.259</v>
      </c>
      <c r="E18" s="2">
        <f t="shared" si="0"/>
        <v>11.946</v>
      </c>
      <c r="F18" s="1">
        <f t="shared" si="1"/>
        <v>75.259</v>
      </c>
      <c r="G18" s="7">
        <v>0.2</v>
      </c>
      <c r="H18" s="9">
        <f t="shared" si="2"/>
        <v>0.2</v>
      </c>
    </row>
    <row r="19" spans="1:8" ht="18.75" x14ac:dyDescent="0.25">
      <c r="A19" s="4" t="s">
        <v>24</v>
      </c>
      <c r="B19" s="1">
        <v>3</v>
      </c>
      <c r="C19" s="1">
        <v>16.619</v>
      </c>
      <c r="D19" s="5">
        <v>76.447999999999993</v>
      </c>
      <c r="E19" s="2">
        <f t="shared" si="0"/>
        <v>49.856999999999999</v>
      </c>
      <c r="F19" s="1">
        <f t="shared" si="1"/>
        <v>229.34399999999999</v>
      </c>
      <c r="G19" s="7">
        <v>0.3</v>
      </c>
      <c r="H19" s="9">
        <f t="shared" si="2"/>
        <v>0.89999999999999991</v>
      </c>
    </row>
    <row r="20" spans="1:8" ht="18.75" x14ac:dyDescent="0.25">
      <c r="A20" s="4" t="s">
        <v>25</v>
      </c>
      <c r="B20" s="1">
        <v>1</v>
      </c>
      <c r="C20" s="1">
        <v>128.69999999999999</v>
      </c>
      <c r="D20" s="1">
        <v>1415.7</v>
      </c>
      <c r="E20" s="2">
        <f t="shared" si="0"/>
        <v>128.69999999999999</v>
      </c>
      <c r="F20" s="1">
        <f t="shared" si="1"/>
        <v>1415.7</v>
      </c>
      <c r="G20" s="7">
        <v>1.76</v>
      </c>
      <c r="H20" s="9">
        <f t="shared" si="2"/>
        <v>1.76</v>
      </c>
    </row>
    <row r="21" spans="1:8" ht="18.75" x14ac:dyDescent="0.25">
      <c r="A21" s="4" t="s">
        <v>26</v>
      </c>
      <c r="B21" s="1">
        <v>1</v>
      </c>
      <c r="C21" s="1">
        <v>90.701999999999998</v>
      </c>
      <c r="D21" s="1">
        <v>472.56</v>
      </c>
      <c r="E21" s="2">
        <f t="shared" si="0"/>
        <v>90.701999999999998</v>
      </c>
      <c r="F21" s="1">
        <f t="shared" si="1"/>
        <v>472.56</v>
      </c>
      <c r="G21" s="9">
        <v>0.38080000000000003</v>
      </c>
      <c r="H21" s="9">
        <f t="shared" si="2"/>
        <v>0.38080000000000003</v>
      </c>
    </row>
    <row r="22" spans="1:8" ht="18.75" x14ac:dyDescent="0.25">
      <c r="A22" s="4" t="s">
        <v>27</v>
      </c>
      <c r="B22" s="1">
        <v>1</v>
      </c>
      <c r="C22" s="1">
        <v>45.540999999999997</v>
      </c>
      <c r="D22" s="1">
        <v>237.27</v>
      </c>
      <c r="E22" s="2">
        <f t="shared" si="0"/>
        <v>45.540999999999997</v>
      </c>
      <c r="F22" s="1">
        <f t="shared" si="1"/>
        <v>237.27</v>
      </c>
      <c r="G22" s="9">
        <v>0.19040000000000001</v>
      </c>
      <c r="H22" s="9">
        <f t="shared" si="2"/>
        <v>0.19040000000000001</v>
      </c>
    </row>
    <row r="23" spans="1:8" ht="18.75" x14ac:dyDescent="0.25">
      <c r="A23" s="4" t="s">
        <v>28</v>
      </c>
      <c r="B23" s="1">
        <v>1</v>
      </c>
      <c r="C23" s="1">
        <v>321.56900000000002</v>
      </c>
      <c r="D23" s="1">
        <v>3267.1410000000001</v>
      </c>
      <c r="E23" s="2">
        <f t="shared" si="0"/>
        <v>321.56900000000002</v>
      </c>
      <c r="F23" s="1">
        <f t="shared" si="1"/>
        <v>3267.1410000000001</v>
      </c>
      <c r="G23" s="7">
        <v>1.42</v>
      </c>
      <c r="H23" s="9">
        <f t="shared" si="2"/>
        <v>1.42</v>
      </c>
    </row>
    <row r="24" spans="1:8" ht="18.75" x14ac:dyDescent="0.25">
      <c r="A24" s="4" t="s">
        <v>29</v>
      </c>
      <c r="B24" s="1">
        <v>1</v>
      </c>
      <c r="C24" s="1">
        <v>19.734999999999999</v>
      </c>
      <c r="D24" s="1">
        <v>101.042</v>
      </c>
      <c r="E24" s="2">
        <f t="shared" si="0"/>
        <v>19.734999999999999</v>
      </c>
      <c r="F24" s="1">
        <f t="shared" si="1"/>
        <v>101.042</v>
      </c>
      <c r="G24" s="7">
        <v>8.1600000000000006E-2</v>
      </c>
      <c r="H24" s="9">
        <f t="shared" si="2"/>
        <v>8.1600000000000006E-2</v>
      </c>
    </row>
    <row r="25" spans="1:8" ht="18.75" x14ac:dyDescent="0.25">
      <c r="A25" s="4" t="s">
        <v>30</v>
      </c>
      <c r="B25" s="1">
        <v>1</v>
      </c>
      <c r="C25" s="1">
        <v>314.88</v>
      </c>
      <c r="D25" s="1">
        <v>2172.672</v>
      </c>
      <c r="E25" s="2">
        <f t="shared" si="0"/>
        <v>314.88</v>
      </c>
      <c r="F25" s="1">
        <f t="shared" si="1"/>
        <v>2172.672</v>
      </c>
      <c r="G25" s="9">
        <v>1.9</v>
      </c>
      <c r="H25" s="9">
        <f t="shared" si="2"/>
        <v>1.9</v>
      </c>
    </row>
    <row r="26" spans="1:8" ht="18.75" x14ac:dyDescent="0.25">
      <c r="A26" s="4" t="s">
        <v>31</v>
      </c>
      <c r="B26" s="1">
        <v>1</v>
      </c>
      <c r="C26" s="1">
        <v>466.65899999999999</v>
      </c>
      <c r="D26" s="1">
        <v>3910.598</v>
      </c>
      <c r="E26" s="2">
        <f t="shared" si="0"/>
        <v>466.65899999999999</v>
      </c>
      <c r="F26" s="1">
        <f t="shared" si="1"/>
        <v>3910.598</v>
      </c>
      <c r="G26" s="9">
        <v>1.6</v>
      </c>
      <c r="H26" s="9">
        <f t="shared" si="2"/>
        <v>1.6</v>
      </c>
    </row>
    <row r="27" spans="1:8" ht="18.75" x14ac:dyDescent="0.25">
      <c r="A27" s="4" t="s">
        <v>32</v>
      </c>
      <c r="B27" s="1">
        <v>1</v>
      </c>
      <c r="C27" s="1">
        <v>276</v>
      </c>
      <c r="D27" s="1">
        <v>483</v>
      </c>
      <c r="E27" s="2">
        <f t="shared" si="0"/>
        <v>276</v>
      </c>
      <c r="F27" s="1">
        <f t="shared" si="1"/>
        <v>483</v>
      </c>
      <c r="G27" s="9">
        <v>0.6</v>
      </c>
      <c r="H27" s="9">
        <f t="shared" si="2"/>
        <v>0.6</v>
      </c>
    </row>
    <row r="28" spans="1:8" ht="18.75" x14ac:dyDescent="0.25">
      <c r="A28" s="4" t="s">
        <v>33</v>
      </c>
      <c r="B28" s="1">
        <v>1</v>
      </c>
      <c r="C28" s="1">
        <v>64</v>
      </c>
      <c r="D28" s="1">
        <v>883.2</v>
      </c>
      <c r="E28" s="2">
        <f t="shared" si="0"/>
        <v>64</v>
      </c>
      <c r="F28" s="1">
        <f t="shared" si="1"/>
        <v>883.2</v>
      </c>
      <c r="G28" s="9">
        <v>5.72</v>
      </c>
      <c r="H28" s="9">
        <f t="shared" si="2"/>
        <v>5.72</v>
      </c>
    </row>
    <row r="29" spans="1:8" ht="18.75" x14ac:dyDescent="0.25">
      <c r="A29" s="4" t="s">
        <v>34</v>
      </c>
      <c r="B29" s="1">
        <v>1</v>
      </c>
      <c r="C29" s="1">
        <v>334.26400000000001</v>
      </c>
      <c r="D29" s="1">
        <v>3048.4879999999998</v>
      </c>
      <c r="E29" s="2">
        <f t="shared" si="0"/>
        <v>334.26400000000001</v>
      </c>
      <c r="F29" s="1">
        <f t="shared" si="1"/>
        <v>3048.4879999999998</v>
      </c>
      <c r="G29" s="9">
        <v>0.65280000000000005</v>
      </c>
      <c r="H29" s="9">
        <f t="shared" si="2"/>
        <v>0.65280000000000005</v>
      </c>
    </row>
    <row r="30" spans="1:8" ht="18.75" x14ac:dyDescent="0.25">
      <c r="A30" s="4" t="s">
        <v>35</v>
      </c>
      <c r="B30" s="1">
        <v>1</v>
      </c>
      <c r="C30" s="1">
        <v>51.15</v>
      </c>
      <c r="D30" s="5">
        <v>214.83</v>
      </c>
      <c r="E30" s="2">
        <f>B30*C30</f>
        <v>51.15</v>
      </c>
      <c r="F30" s="1">
        <f t="shared" si="1"/>
        <v>214.83</v>
      </c>
      <c r="G30" s="9">
        <v>1</v>
      </c>
      <c r="H30" s="9">
        <f t="shared" si="2"/>
        <v>1</v>
      </c>
    </row>
    <row r="31" spans="1:8" ht="18.75" x14ac:dyDescent="0.25">
      <c r="A31" s="2"/>
      <c r="B31" s="2"/>
      <c r="C31" s="2"/>
      <c r="D31" s="2"/>
      <c r="E31" s="3">
        <f>SUM(E2:E30)</f>
        <v>4455.5849999999991</v>
      </c>
      <c r="F31" s="3">
        <f>SUM(F2:F30)</f>
        <v>29252.651000000005</v>
      </c>
      <c r="G31" s="9"/>
      <c r="H31" s="9">
        <f>SUM(H2:H30)</f>
        <v>45.815599999999996</v>
      </c>
    </row>
    <row r="32" spans="1:8" ht="18.75" x14ac:dyDescent="0.3">
      <c r="A32" s="8"/>
      <c r="B32" s="9"/>
      <c r="C32" s="9"/>
      <c r="D32" s="9" t="s">
        <v>6</v>
      </c>
      <c r="E32" s="6">
        <f>E31/0.5</f>
        <v>8911.1699999999983</v>
      </c>
      <c r="F32" s="7">
        <f>F31/0.5</f>
        <v>58505.302000000011</v>
      </c>
      <c r="G3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Sokolover</dc:creator>
  <cp:lastModifiedBy>Sokolover</cp:lastModifiedBy>
  <dcterms:created xsi:type="dcterms:W3CDTF">2015-06-05T18:19:34Z</dcterms:created>
  <dcterms:modified xsi:type="dcterms:W3CDTF">2021-05-08T15:41:02Z</dcterms:modified>
</cp:coreProperties>
</file>