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dpechenev\yadro-sources\d.pechenev\simpoint\research-results\for_vkr\"/>
    </mc:Choice>
  </mc:AlternateContent>
  <xr:revisionPtr revIDLastSave="0" documentId="13_ncr:1_{AA825B4C-C8C1-45F8-990B-CB816972B5A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10" i="1"/>
  <c r="G12" i="1" l="1"/>
  <c r="H9" i="1" s="1"/>
  <c r="H11" i="1" s="1"/>
</calcChain>
</file>

<file path=xl/sharedStrings.xml><?xml version="1.0" encoding="utf-8"?>
<sst xmlns="http://schemas.openxmlformats.org/spreadsheetml/2006/main" count="87" uniqueCount="53">
  <si>
    <t>Variant</t>
  </si>
  <si>
    <t>Winner</t>
  </si>
  <si>
    <t>400.perlbench.0</t>
  </si>
  <si>
    <t>401.bzip2.0</t>
  </si>
  <si>
    <t>EQL</t>
  </si>
  <si>
    <t>401.bzip2.1</t>
  </si>
  <si>
    <t>401.bzip2.2</t>
  </si>
  <si>
    <t>401.bzip2.3</t>
  </si>
  <si>
    <t>401.bzip2.4</t>
  </si>
  <si>
    <t>401.bzip2.5</t>
  </si>
  <si>
    <t>403.gcc.0</t>
  </si>
  <si>
    <t>403.gcc.1</t>
  </si>
  <si>
    <t>403.gcc.2</t>
  </si>
  <si>
    <t>403.gcc.3</t>
  </si>
  <si>
    <t>403.gcc.4</t>
  </si>
  <si>
    <t>403.gcc.5</t>
  </si>
  <si>
    <t>403.gcc.6</t>
  </si>
  <si>
    <t>403.gcc.7</t>
  </si>
  <si>
    <t>403.gcc.8</t>
  </si>
  <si>
    <t>429.mcf.0</t>
  </si>
  <si>
    <t>445.gobmk.0</t>
  </si>
  <si>
    <t>445.gobmk.1</t>
  </si>
  <si>
    <t>445.gobmk.2</t>
  </si>
  <si>
    <t>445.gobmk.3</t>
  </si>
  <si>
    <t>445.gobmk.4</t>
  </si>
  <si>
    <t>456.hmmer.0</t>
  </si>
  <si>
    <t>456.hmmer.1</t>
  </si>
  <si>
    <t>458.sjeng.0</t>
  </si>
  <si>
    <t>462.libquantum.0</t>
  </si>
  <si>
    <t>464.h264ref.0</t>
  </si>
  <si>
    <t>464.h264ref.1</t>
  </si>
  <si>
    <t>464.h264ref.2</t>
  </si>
  <si>
    <t>471.omnetpp.0</t>
  </si>
  <si>
    <t>473.astar.0</t>
  </si>
  <si>
    <t>473.astar.1</t>
  </si>
  <si>
    <t>483.xalancbmk.0</t>
  </si>
  <si>
    <t>400.perlbench.1</t>
  </si>
  <si>
    <t>400.perlbench.2</t>
  </si>
  <si>
    <t>Обобщенные результаты:</t>
  </si>
  <si>
    <t>Количество</t>
  </si>
  <si>
    <t>В %</t>
  </si>
  <si>
    <t>Winner = EQL</t>
  </si>
  <si>
    <t>Всего</t>
  </si>
  <si>
    <t>|diff| &lt; 5%</t>
  </si>
  <si>
    <t>|diff| &lt; 10%</t>
  </si>
  <si>
    <t>SimPoint diff</t>
  </si>
  <si>
    <t>IEst diff</t>
  </si>
  <si>
    <t>SimPoint vs. IEst</t>
  </si>
  <si>
    <t>IEst</t>
  </si>
  <si>
    <t>SimPoint</t>
  </si>
  <si>
    <t>Winner = IEst</t>
  </si>
  <si>
    <t>Winner = SimPoint</t>
  </si>
  <si>
    <t>k 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</si>
</sst>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J17" sqref="J17"/>
    </sheetView>
  </sheetViews>
  <sheetFormatPr defaultRowHeight="14.5" x14ac:dyDescent="0.35"/>
  <cols>
    <col min="1" max="1" width="15.90625" customWidth="1"/>
    <col min="2" max="2" width="12.36328125" customWidth="1"/>
    <col min="3" max="3" width="9.1796875" customWidth="1"/>
    <col min="4" max="4" width="9.54296875" customWidth="1"/>
    <col min="5" max="5" width="8.453125" customWidth="1"/>
    <col min="6" max="6" width="17.7265625" customWidth="1"/>
    <col min="7" max="7" width="11.08984375" customWidth="1"/>
  </cols>
  <sheetData>
    <row r="1" spans="1:8" x14ac:dyDescent="0.35">
      <c r="A1" s="13" t="s">
        <v>0</v>
      </c>
      <c r="B1" s="5" t="s">
        <v>45</v>
      </c>
      <c r="C1" s="5" t="s">
        <v>46</v>
      </c>
      <c r="D1" s="5" t="s">
        <v>1</v>
      </c>
      <c r="E1" s="6"/>
      <c r="F1" s="6"/>
      <c r="G1" s="6"/>
      <c r="H1" s="6"/>
    </row>
    <row r="2" spans="1:8" x14ac:dyDescent="0.35">
      <c r="A2" s="13" t="s">
        <v>2</v>
      </c>
      <c r="B2" s="14">
        <v>-0.83389494674108677</v>
      </c>
      <c r="C2" s="14">
        <v>-0.82096595210938295</v>
      </c>
      <c r="D2" s="15" t="s">
        <v>4</v>
      </c>
      <c r="E2" s="6"/>
      <c r="F2" s="10" t="s">
        <v>47</v>
      </c>
      <c r="G2" s="6"/>
      <c r="H2" s="6"/>
    </row>
    <row r="3" spans="1:8" x14ac:dyDescent="0.35">
      <c r="A3" s="13" t="s">
        <v>36</v>
      </c>
      <c r="B3" s="14">
        <v>1.686526823134902</v>
      </c>
      <c r="C3" s="14">
        <v>0.57259273272329458</v>
      </c>
      <c r="D3" s="15" t="s">
        <v>48</v>
      </c>
      <c r="E3" s="6"/>
      <c r="F3" s="11" t="s">
        <v>52</v>
      </c>
      <c r="G3" s="6"/>
      <c r="H3" s="6"/>
    </row>
    <row r="4" spans="1:8" x14ac:dyDescent="0.35">
      <c r="A4" s="13" t="s">
        <v>37</v>
      </c>
      <c r="B4" s="16">
        <v>6.9264829758243093E-2</v>
      </c>
      <c r="C4" s="17">
        <v>2.7562843511393501E-2</v>
      </c>
      <c r="D4" s="15" t="s">
        <v>48</v>
      </c>
      <c r="E4" s="6"/>
      <c r="F4" s="6"/>
      <c r="G4" s="6"/>
      <c r="H4" s="6"/>
    </row>
    <row r="5" spans="1:8" x14ac:dyDescent="0.35">
      <c r="A5" s="13" t="s">
        <v>3</v>
      </c>
      <c r="B5" s="16">
        <v>5.2518590498572257E-2</v>
      </c>
      <c r="C5" s="17">
        <v>4.024600264224935E-3</v>
      </c>
      <c r="D5" s="15" t="s">
        <v>48</v>
      </c>
      <c r="E5" s="6"/>
      <c r="F5" s="6"/>
      <c r="G5" s="6"/>
      <c r="H5" s="6"/>
    </row>
    <row r="6" spans="1:8" x14ac:dyDescent="0.35">
      <c r="A6" s="13" t="s">
        <v>5</v>
      </c>
      <c r="B6" s="14">
        <v>0.44910347997849248</v>
      </c>
      <c r="C6" s="14">
        <v>0.2268336644105845</v>
      </c>
      <c r="D6" s="15" t="s">
        <v>48</v>
      </c>
      <c r="E6" s="6"/>
      <c r="F6" s="9" t="s">
        <v>38</v>
      </c>
      <c r="G6" s="7"/>
      <c r="H6" s="6"/>
    </row>
    <row r="7" spans="1:8" x14ac:dyDescent="0.35">
      <c r="A7" s="13" t="s">
        <v>6</v>
      </c>
      <c r="B7" s="17">
        <v>-5.219475215227652E-3</v>
      </c>
      <c r="C7" s="14">
        <v>-0.12374601276617569</v>
      </c>
      <c r="D7" s="15" t="s">
        <v>49</v>
      </c>
      <c r="E7" s="6"/>
      <c r="F7" s="6"/>
      <c r="G7" s="6"/>
      <c r="H7" s="6"/>
    </row>
    <row r="8" spans="1:8" x14ac:dyDescent="0.35">
      <c r="A8" s="13" t="s">
        <v>7</v>
      </c>
      <c r="B8" s="16">
        <v>8.2816298146896297E-2</v>
      </c>
      <c r="C8" s="17">
        <v>3.7456298074925197E-2</v>
      </c>
      <c r="D8" s="15" t="s">
        <v>48</v>
      </c>
      <c r="E8" s="6"/>
      <c r="F8" s="1"/>
      <c r="G8" s="1" t="s">
        <v>39</v>
      </c>
      <c r="H8" s="1" t="s">
        <v>40</v>
      </c>
    </row>
    <row r="9" spans="1:8" x14ac:dyDescent="0.35">
      <c r="A9" s="13" t="s">
        <v>8</v>
      </c>
      <c r="B9" s="14">
        <v>0.2846393809158857</v>
      </c>
      <c r="C9" s="14">
        <v>0.31122972683771211</v>
      </c>
      <c r="D9" s="15" t="s">
        <v>49</v>
      </c>
      <c r="E9" s="6"/>
      <c r="F9" s="12" t="s">
        <v>50</v>
      </c>
      <c r="G9" s="2">
        <f>COUNTIF(D2:D36,"IEst")</f>
        <v>20</v>
      </c>
      <c r="H9" s="18">
        <f>(G9+G10)/G12</f>
        <v>0.77142857142857146</v>
      </c>
    </row>
    <row r="10" spans="1:8" x14ac:dyDescent="0.35">
      <c r="A10" s="13" t="s">
        <v>9</v>
      </c>
      <c r="B10" s="17">
        <v>-1.8273536862292571E-2</v>
      </c>
      <c r="C10" s="16">
        <v>-5.3107354240167513E-2</v>
      </c>
      <c r="D10" s="15" t="s">
        <v>49</v>
      </c>
      <c r="E10" s="6"/>
      <c r="F10" s="12" t="s">
        <v>41</v>
      </c>
      <c r="G10" s="1">
        <f>COUNTIF(D2:D36,"EQL")</f>
        <v>7</v>
      </c>
      <c r="H10" s="18"/>
    </row>
    <row r="11" spans="1:8" x14ac:dyDescent="0.35">
      <c r="A11" s="13" t="s">
        <v>10</v>
      </c>
      <c r="B11" s="14">
        <v>-0.23527618266339501</v>
      </c>
      <c r="C11" s="14">
        <v>1.0680035967285091</v>
      </c>
      <c r="D11" s="15" t="s">
        <v>49</v>
      </c>
      <c r="E11" s="6"/>
      <c r="F11" s="12" t="s">
        <v>51</v>
      </c>
      <c r="G11" s="1">
        <f>COUNTIF(D2:D36,"SimPoint")</f>
        <v>8</v>
      </c>
      <c r="H11" s="3">
        <f>1-H9</f>
        <v>0.22857142857142854</v>
      </c>
    </row>
    <row r="12" spans="1:8" x14ac:dyDescent="0.35">
      <c r="A12" s="13" t="s">
        <v>11</v>
      </c>
      <c r="B12" s="17">
        <v>-1.8464916216507369E-2</v>
      </c>
      <c r="C12" s="17">
        <v>-3.4840585681914199E-2</v>
      </c>
      <c r="D12" s="15" t="s">
        <v>4</v>
      </c>
      <c r="E12" s="6"/>
      <c r="F12" s="12" t="s">
        <v>42</v>
      </c>
      <c r="G12" s="1">
        <f>G9+G10+G11</f>
        <v>35</v>
      </c>
      <c r="H12" s="3">
        <v>1</v>
      </c>
    </row>
    <row r="13" spans="1:8" x14ac:dyDescent="0.35">
      <c r="A13" s="13" t="s">
        <v>12</v>
      </c>
      <c r="B13" s="14">
        <v>-0.23718339423970811</v>
      </c>
      <c r="C13" s="14">
        <v>-0.16587854366950339</v>
      </c>
      <c r="D13" s="15" t="s">
        <v>48</v>
      </c>
      <c r="E13" s="6"/>
      <c r="F13" s="6"/>
      <c r="G13" s="6"/>
      <c r="H13" s="6"/>
    </row>
    <row r="14" spans="1:8" x14ac:dyDescent="0.35">
      <c r="A14" s="13" t="s">
        <v>13</v>
      </c>
      <c r="B14" s="14">
        <v>-0.18011165631260059</v>
      </c>
      <c r="C14" s="14">
        <v>0.22322563553608379</v>
      </c>
      <c r="D14" s="15" t="s">
        <v>49</v>
      </c>
      <c r="E14" s="6"/>
      <c r="F14" s="1"/>
      <c r="G14" s="1" t="s">
        <v>49</v>
      </c>
      <c r="H14" s="1" t="s">
        <v>48</v>
      </c>
    </row>
    <row r="15" spans="1:8" x14ac:dyDescent="0.35">
      <c r="A15" s="13" t="s">
        <v>14</v>
      </c>
      <c r="B15" s="14">
        <v>0.2454637748841324</v>
      </c>
      <c r="C15" s="17">
        <v>4.1712217010916354E-3</v>
      </c>
      <c r="D15" s="15" t="s">
        <v>48</v>
      </c>
      <c r="E15" s="6"/>
      <c r="F15" s="12" t="s">
        <v>43</v>
      </c>
      <c r="G15" s="8">
        <v>6</v>
      </c>
      <c r="H15" s="2">
        <v>14</v>
      </c>
    </row>
    <row r="16" spans="1:8" x14ac:dyDescent="0.35">
      <c r="A16" s="13" t="s">
        <v>15</v>
      </c>
      <c r="B16" s="17">
        <v>-1.670479103094602E-2</v>
      </c>
      <c r="C16" s="17">
        <v>2.4857902748264299E-2</v>
      </c>
      <c r="D16" s="15" t="s">
        <v>4</v>
      </c>
      <c r="E16" s="6"/>
      <c r="F16" s="12" t="s">
        <v>44</v>
      </c>
      <c r="G16" s="8">
        <v>13</v>
      </c>
      <c r="H16" s="2">
        <v>23</v>
      </c>
    </row>
    <row r="17" spans="1:8" x14ac:dyDescent="0.35">
      <c r="A17" s="13" t="s">
        <v>16</v>
      </c>
      <c r="B17" s="14">
        <v>-0.24777968891618621</v>
      </c>
      <c r="C17" s="14">
        <v>0.30066804883615439</v>
      </c>
      <c r="D17" s="15" t="s">
        <v>49</v>
      </c>
      <c r="E17" s="6"/>
      <c r="F17" s="6"/>
      <c r="G17" s="6"/>
      <c r="H17" s="6"/>
    </row>
    <row r="18" spans="1:8" x14ac:dyDescent="0.35">
      <c r="A18" s="13" t="s">
        <v>17</v>
      </c>
      <c r="B18" s="14">
        <v>-0.1091916304887825</v>
      </c>
      <c r="C18" s="16">
        <v>-6.1829017580027498E-2</v>
      </c>
      <c r="D18" s="15" t="s">
        <v>48</v>
      </c>
      <c r="E18" s="6"/>
      <c r="F18" s="6"/>
      <c r="G18" s="6"/>
      <c r="H18" s="6"/>
    </row>
    <row r="19" spans="1:8" x14ac:dyDescent="0.35">
      <c r="A19" s="13" t="s">
        <v>18</v>
      </c>
      <c r="B19" s="16">
        <v>6.3915539219137493E-2</v>
      </c>
      <c r="C19" s="14">
        <v>0.26985809783052123</v>
      </c>
      <c r="D19" s="15" t="s">
        <v>49</v>
      </c>
      <c r="E19" s="6"/>
      <c r="F19" s="6"/>
      <c r="G19" s="6"/>
      <c r="H19" s="6"/>
    </row>
    <row r="20" spans="1:8" x14ac:dyDescent="0.35">
      <c r="A20" s="13" t="s">
        <v>19</v>
      </c>
      <c r="B20" s="16">
        <v>-9.3713688322610997E-2</v>
      </c>
      <c r="C20" s="17">
        <v>2.077977154777853E-2</v>
      </c>
      <c r="D20" s="15" t="s">
        <v>48</v>
      </c>
      <c r="E20" s="6"/>
      <c r="F20" s="6"/>
      <c r="G20" s="6"/>
      <c r="H20" s="6"/>
    </row>
    <row r="21" spans="1:8" x14ac:dyDescent="0.35">
      <c r="A21" s="13" t="s">
        <v>20</v>
      </c>
      <c r="B21" s="14">
        <v>0.1156307844950208</v>
      </c>
      <c r="C21" s="16">
        <v>5.2699945474645467E-2</v>
      </c>
      <c r="D21" s="15" t="s">
        <v>48</v>
      </c>
      <c r="E21" s="6"/>
      <c r="F21" s="6"/>
      <c r="G21" s="6"/>
      <c r="H21" s="6"/>
    </row>
    <row r="22" spans="1:8" x14ac:dyDescent="0.35">
      <c r="A22" s="13" t="s">
        <v>21</v>
      </c>
      <c r="B22" s="17">
        <v>4.1255700628567801E-2</v>
      </c>
      <c r="C22" s="17">
        <v>4.18057357283729E-2</v>
      </c>
      <c r="D22" s="15" t="s">
        <v>4</v>
      </c>
      <c r="E22" s="6"/>
      <c r="F22" s="6"/>
      <c r="G22" s="6"/>
      <c r="H22" s="6"/>
    </row>
    <row r="23" spans="1:8" x14ac:dyDescent="0.35">
      <c r="A23" s="13" t="s">
        <v>22</v>
      </c>
      <c r="B23" s="16">
        <v>6.4793985583898067E-2</v>
      </c>
      <c r="C23" s="17">
        <v>-3.7285775720525299E-2</v>
      </c>
      <c r="D23" s="15" t="s">
        <v>48</v>
      </c>
      <c r="E23" s="6"/>
      <c r="F23" s="6"/>
      <c r="G23" s="6"/>
      <c r="H23" s="6"/>
    </row>
    <row r="24" spans="1:8" x14ac:dyDescent="0.35">
      <c r="A24" s="13" t="s">
        <v>23</v>
      </c>
      <c r="B24" s="14">
        <v>0.11852986339257129</v>
      </c>
      <c r="C24" s="16">
        <v>9.8936745808672399E-2</v>
      </c>
      <c r="D24" s="15" t="s">
        <v>4</v>
      </c>
      <c r="E24" s="6"/>
      <c r="F24" s="6"/>
      <c r="G24" s="6"/>
      <c r="H24" s="6"/>
    </row>
    <row r="25" spans="1:8" x14ac:dyDescent="0.35">
      <c r="A25" s="13" t="s">
        <v>24</v>
      </c>
      <c r="B25" s="14">
        <v>0.14013610561811751</v>
      </c>
      <c r="C25" s="16">
        <v>-6.4286385629572895E-2</v>
      </c>
      <c r="D25" s="15" t="s">
        <v>48</v>
      </c>
      <c r="E25" s="6"/>
      <c r="F25" s="6"/>
      <c r="G25" s="6"/>
      <c r="H25" s="6"/>
    </row>
    <row r="26" spans="1:8" x14ac:dyDescent="0.35">
      <c r="A26" s="13" t="s">
        <v>25</v>
      </c>
      <c r="B26" s="14">
        <v>0.18558926549295701</v>
      </c>
      <c r="C26" s="16">
        <v>8.5219824243950901E-2</v>
      </c>
      <c r="D26" s="15" t="s">
        <v>48</v>
      </c>
      <c r="E26" s="6"/>
      <c r="F26" s="6"/>
      <c r="G26" s="6"/>
      <c r="H26" s="6"/>
    </row>
    <row r="27" spans="1:8" x14ac:dyDescent="0.35">
      <c r="A27" s="13" t="s">
        <v>26</v>
      </c>
      <c r="B27" s="17">
        <v>7.7700933706098844E-3</v>
      </c>
      <c r="C27" s="17">
        <v>8.2567600345803092E-3</v>
      </c>
      <c r="D27" s="15" t="s">
        <v>4</v>
      </c>
      <c r="E27" s="6"/>
      <c r="F27" s="6"/>
      <c r="G27" s="6"/>
      <c r="H27" s="6"/>
    </row>
    <row r="28" spans="1:8" x14ac:dyDescent="0.35">
      <c r="A28" s="13" t="s">
        <v>27</v>
      </c>
      <c r="B28" s="14">
        <v>0.38843431629472752</v>
      </c>
      <c r="C28" s="14">
        <v>0.34527701153313067</v>
      </c>
      <c r="D28" s="15" t="s">
        <v>48</v>
      </c>
      <c r="E28" s="6"/>
      <c r="F28" s="6"/>
      <c r="G28" s="6"/>
      <c r="H28" s="6"/>
    </row>
    <row r="29" spans="1:8" x14ac:dyDescent="0.35">
      <c r="A29" s="13" t="s">
        <v>28</v>
      </c>
      <c r="B29" s="14">
        <v>-0.29496077167921447</v>
      </c>
      <c r="C29" s="14">
        <v>-0.39269876481898303</v>
      </c>
      <c r="D29" s="15" t="s">
        <v>49</v>
      </c>
      <c r="E29" s="6"/>
      <c r="F29" s="6"/>
      <c r="G29" s="6"/>
      <c r="H29" s="6"/>
    </row>
    <row r="30" spans="1:8" x14ac:dyDescent="0.35">
      <c r="A30" s="13" t="s">
        <v>29</v>
      </c>
      <c r="B30" s="14">
        <v>0.1279134107683163</v>
      </c>
      <c r="C30" s="16">
        <v>-9.2836592758303998E-2</v>
      </c>
      <c r="D30" s="15" t="s">
        <v>48</v>
      </c>
      <c r="E30" s="6"/>
      <c r="F30" s="6"/>
      <c r="G30" s="6"/>
      <c r="H30" s="6"/>
    </row>
    <row r="31" spans="1:8" x14ac:dyDescent="0.35">
      <c r="A31" s="13" t="s">
        <v>30</v>
      </c>
      <c r="B31" s="17">
        <v>3.3432579062232119E-2</v>
      </c>
      <c r="C31" s="17">
        <v>4.8990980235878202E-2</v>
      </c>
      <c r="D31" s="15" t="s">
        <v>4</v>
      </c>
      <c r="E31" s="6"/>
      <c r="F31" s="6"/>
      <c r="G31" s="6"/>
      <c r="H31" s="6"/>
    </row>
    <row r="32" spans="1:8" x14ac:dyDescent="0.35">
      <c r="A32" s="13" t="s">
        <v>31</v>
      </c>
      <c r="B32" s="14">
        <v>0.118239833688274</v>
      </c>
      <c r="C32" s="17">
        <v>4.9858998848212217E-2</v>
      </c>
      <c r="D32" s="15" t="s">
        <v>48</v>
      </c>
      <c r="E32" s="6"/>
      <c r="F32" s="6"/>
      <c r="G32" s="6"/>
      <c r="H32" s="6"/>
    </row>
    <row r="33" spans="1:8" x14ac:dyDescent="0.35">
      <c r="A33" s="13" t="s">
        <v>32</v>
      </c>
      <c r="B33" s="14">
        <v>0.11939799563740131</v>
      </c>
      <c r="C33" s="16">
        <v>7.4607829735814493E-2</v>
      </c>
      <c r="D33" s="15" t="s">
        <v>48</v>
      </c>
      <c r="E33" s="6"/>
      <c r="F33" s="6"/>
      <c r="G33" s="6"/>
      <c r="H33" s="6"/>
    </row>
    <row r="34" spans="1:8" x14ac:dyDescent="0.35">
      <c r="A34" s="13" t="s">
        <v>33</v>
      </c>
      <c r="B34" s="14">
        <v>-0.107202108999638</v>
      </c>
      <c r="C34" s="17">
        <v>3.8638038157990537E-2</v>
      </c>
      <c r="D34" s="15" t="s">
        <v>48</v>
      </c>
      <c r="E34" s="6"/>
      <c r="F34" s="6"/>
      <c r="G34" s="6"/>
      <c r="H34" s="6"/>
    </row>
    <row r="35" spans="1:8" x14ac:dyDescent="0.35">
      <c r="A35" s="13" t="s">
        <v>34</v>
      </c>
      <c r="B35" s="14">
        <v>0.40692231301418402</v>
      </c>
      <c r="C35" s="16">
        <v>7.9913682733796509E-2</v>
      </c>
      <c r="D35" s="15" t="s">
        <v>48</v>
      </c>
      <c r="E35" s="6"/>
      <c r="F35" s="6"/>
      <c r="G35" s="6"/>
      <c r="H35" s="6"/>
    </row>
    <row r="36" spans="1:8" x14ac:dyDescent="0.35">
      <c r="A36" s="13" t="s">
        <v>35</v>
      </c>
      <c r="B36" s="16">
        <v>-7.1304172388893194E-2</v>
      </c>
      <c r="C36" s="17">
        <v>3.65648947897486E-2</v>
      </c>
      <c r="D36" s="15" t="s">
        <v>48</v>
      </c>
      <c r="E36" s="6"/>
      <c r="F36" s="6"/>
      <c r="G36" s="6"/>
      <c r="H36" s="6"/>
    </row>
    <row r="37" spans="1:8" x14ac:dyDescent="0.35">
      <c r="A37" s="4"/>
      <c r="B37" s="4"/>
      <c r="C37" s="4"/>
      <c r="D37" s="4"/>
      <c r="E37" s="4"/>
      <c r="F37" s="4"/>
      <c r="G37" s="4"/>
      <c r="H37" s="4"/>
    </row>
  </sheetData>
  <mergeCells count="1">
    <mergeCell ref="H9:H10"/>
  </mergeCell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Danila Pechenev</cp:lastModifiedBy>
  <dcterms:created xsi:type="dcterms:W3CDTF">2025-04-23T08:09:32Z</dcterms:created>
  <dcterms:modified xsi:type="dcterms:W3CDTF">2025-05-18T15:33:42Z</dcterms:modified>
</cp:coreProperties>
</file>