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3C6EAFCA-0A45-48AC-80BD-ADE167C56C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0" i="1"/>
  <c r="G12" i="1" l="1"/>
  <c r="H9" i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<sst xmlns="http://schemas.openxmlformats.org/spreadsheetml/2006/main" count="87" uniqueCount="53">
  <si>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</si>
  <si>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</si>
  <si>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</si>
  <si>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400.perlbench.1</t>
  </si>
  <si>
    <t>401.bzip2.0</t>
  </si>
  <si>
    <t>401.bzip2.1</t>
  </si>
  <si>
    <t>401.bzip2.2</t>
  </si>
  <si>
    <t>401.bzip2.3</t>
  </si>
  <si>
    <t>401.bzip2.4</t>
  </si>
  <si>
    <t>401.bzip2.5</t>
  </si>
  <si>
    <t>403.gcc.0</t>
  </si>
  <si>
    <t>EQL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</si>
  <si>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</si>
  <si>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</si>
  <si>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</si>
  <si>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</si>
  <si>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</si>
  <si>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</si>
  <si>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</si>
  <si>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</si>
  <si>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</si>
  <si>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</si>
  <si>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</si>
  <si>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</si>
  <si>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</si>
  <si>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</si>
  <si>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</si>
  <si>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</si>
  <si>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</si>
  <si>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</si>
  <si>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</si>
  <si>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</si>
  <si>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</si>
  <si>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</si>
  <si>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</si>
  <si>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</si>
  <si>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</si>
  <si>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400.perlbench.2</t>
  </si>
  <si>
    <t>Обобщенные результаты:</t>
  </si>
  <si>
    <t>Количество</t>
  </si>
  <si>
    <t>Всего</t>
  </si>
  <si>
    <t>Winner = EQL</t>
  </si>
  <si>
    <t>В %</t>
  </si>
  <si>
    <t>|diff| &lt; 5%</t>
  </si>
  <si>
    <t>|diff| &lt; 10%</t>
  </si>
  <si>
    <t>k = 7</t>
  </si>
  <si>
    <t>BBV + Simpoint diff</t>
  </si>
  <si>
    <t>ICV + IEst diff</t>
  </si>
  <si>
    <t>Winner = ICV + IEst</t>
  </si>
  <si>
    <t>Winner = BBV + SimPoint</t>
  </si>
  <si>
    <t>ICV + IEst</t>
  </si>
  <si>
    <t>BBV + SimPoint</t>
  </si>
  <si>
    <t>BBV + SimPoint vs. ICV + 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</si>
</sst>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K11" sqref="K11"/>
    </sheetView>
  </sheetViews>
  <sheetFormatPr defaultRowHeight="14.5" x14ac:dyDescent="0.35"/>
  <cols>
    <col min="1" max="1" width="17.36328125" customWidth="1"/>
    <col min="2" max="2" width="17.453125" customWidth="1"/>
    <col min="3" max="3" width="12.6328125" customWidth="1"/>
    <col min="4" max="4" width="14.08984375" customWidth="1"/>
    <col min="6" max="6" width="24.81640625" customWidth="1"/>
    <col min="7" max="7" width="14.08984375" customWidth="1"/>
    <col min="8" max="8" width="9.36328125" customWidth="1"/>
  </cols>
  <sheetData>
    <row r="1" spans="1:9" x14ac:dyDescent="0.35">
      <c r="A1" s="15" t="s">
        <v>0</v>
      </c>
      <c r="B1" s="1" t="s">
        <v>46</v>
      </c>
      <c r="C1" s="1" t="s">
        <v>47</v>
      </c>
      <c r="D1" s="1" t="s">
        <v>1</v>
      </c>
    </row>
    <row r="2" spans="1:9" x14ac:dyDescent="0.35">
      <c r="A2" s="15" t="s">
        <v>2</v>
      </c>
      <c r="B2" s="3">
        <v>-0.81358155055121129</v>
      </c>
      <c r="C2" s="3">
        <v>-0.81799920981779384</v>
      </c>
      <c r="D2" s="4" t="s">
        <v>11</v>
      </c>
      <c r="F2" s="8" t="s">
        <v>52</v>
      </c>
    </row>
    <row r="3" spans="1:9" x14ac:dyDescent="0.35">
      <c r="A3" s="15" t="s">
        <v>3</v>
      </c>
      <c r="B3" s="3">
        <v>-0.135927582957383</v>
      </c>
      <c r="C3" s="5">
        <v>1.3595652847822499E-2</v>
      </c>
      <c r="D3" s="4" t="s">
        <v>50</v>
      </c>
      <c r="F3" s="9" t="s">
        <v>45</v>
      </c>
    </row>
    <row r="4" spans="1:9" x14ac:dyDescent="0.35">
      <c r="A4" s="15" t="s">
        <v>37</v>
      </c>
      <c r="B4" s="3">
        <v>0.30745820956756009</v>
      </c>
      <c r="C4" s="3">
        <v>0.14189547824682919</v>
      </c>
      <c r="D4" s="4" t="s">
        <v>50</v>
      </c>
    </row>
    <row r="5" spans="1:9" x14ac:dyDescent="0.35">
      <c r="A5" s="15" t="s">
        <v>4</v>
      </c>
      <c r="B5" s="3">
        <v>-0.10348859386830531</v>
      </c>
      <c r="C5" s="5">
        <v>-2.6000070760448461E-2</v>
      </c>
      <c r="D5" s="4" t="s">
        <v>50</v>
      </c>
    </row>
    <row r="6" spans="1:9" x14ac:dyDescent="0.35">
      <c r="A6" s="15" t="s">
        <v>5</v>
      </c>
      <c r="B6" s="5">
        <v>3.4434127067390151E-2</v>
      </c>
      <c r="C6" s="3">
        <v>0.1409758471402367</v>
      </c>
      <c r="D6" s="4" t="s">
        <v>51</v>
      </c>
      <c r="F6" s="7" t="s">
        <v>38</v>
      </c>
      <c r="G6" s="7"/>
    </row>
    <row r="7" spans="1:9" x14ac:dyDescent="0.35">
      <c r="A7" s="15" t="s">
        <v>6</v>
      </c>
      <c r="B7" s="3">
        <v>-0.1243919294732187</v>
      </c>
      <c r="C7" s="3">
        <v>-0.14152759655043801</v>
      </c>
      <c r="D7" s="4" t="s">
        <v>11</v>
      </c>
    </row>
    <row r="8" spans="1:9" x14ac:dyDescent="0.35">
      <c r="A8" s="15" t="s">
        <v>7</v>
      </c>
      <c r="B8" s="5">
        <v>-1.4566049613867369E-2</v>
      </c>
      <c r="C8" s="5">
        <v>-2.0165093538106159E-2</v>
      </c>
      <c r="D8" s="4" t="s">
        <v>11</v>
      </c>
      <c r="F8" s="10"/>
      <c r="G8" s="10" t="s">
        <v>39</v>
      </c>
      <c r="H8" s="10" t="s">
        <v>42</v>
      </c>
    </row>
    <row r="9" spans="1:9" x14ac:dyDescent="0.35">
      <c r="A9" s="15" t="s">
        <v>8</v>
      </c>
      <c r="B9" s="3">
        <v>0.22201991758179801</v>
      </c>
      <c r="C9" s="5">
        <v>-1.9135379572959299E-2</v>
      </c>
      <c r="D9" s="4" t="s">
        <v>50</v>
      </c>
      <c r="F9" s="14" t="s">
        <v>48</v>
      </c>
      <c r="G9" s="12">
        <f>COUNTIF(D2:D36,"ICV + IEst")</f>
        <v>20</v>
      </c>
      <c r="H9" s="16">
        <f>(G9+G10)/G12</f>
        <v>0.74285714285714288</v>
      </c>
    </row>
    <row r="10" spans="1:9" x14ac:dyDescent="0.35">
      <c r="A10" s="15" t="s">
        <v>9</v>
      </c>
      <c r="B10" s="3">
        <v>0.10254222412535111</v>
      </c>
      <c r="C10" s="5">
        <v>-1.60552907814079E-2</v>
      </c>
      <c r="D10" s="4" t="s">
        <v>50</v>
      </c>
      <c r="F10" s="14" t="s">
        <v>41</v>
      </c>
      <c r="G10" s="10">
        <f>COUNTIF(D2:D36,"EQL")</f>
        <v>6</v>
      </c>
      <c r="H10" s="16"/>
    </row>
    <row r="11" spans="1:9" x14ac:dyDescent="0.35">
      <c r="A11" s="15" t="s">
        <v>10</v>
      </c>
      <c r="B11" s="3">
        <v>0.96709451871984742</v>
      </c>
      <c r="C11" s="3">
        <v>-0.30259234860288359</v>
      </c>
      <c r="D11" s="4" t="s">
        <v>50</v>
      </c>
      <c r="F11" s="14" t="s">
        <v>49</v>
      </c>
      <c r="G11" s="10">
        <f>COUNTIF(D2:D36,"BBV + SimPoint")</f>
        <v>9</v>
      </c>
      <c r="H11" s="11">
        <f>1-H9</f>
        <v>0.25714285714285712</v>
      </c>
    </row>
    <row r="12" spans="1:9" x14ac:dyDescent="0.35">
      <c r="A12" s="15" t="s">
        <v>12</v>
      </c>
      <c r="B12" s="3">
        <v>0.4976102542945991</v>
      </c>
      <c r="C12" s="6">
        <v>-8.6232504828879494E-2</v>
      </c>
      <c r="D12" s="4" t="s">
        <v>50</v>
      </c>
      <c r="F12" s="14" t="s">
        <v>40</v>
      </c>
      <c r="G12" s="10">
        <f>G9+G10+G11</f>
        <v>35</v>
      </c>
      <c r="H12" s="11">
        <v>1</v>
      </c>
    </row>
    <row r="13" spans="1:9" x14ac:dyDescent="0.35">
      <c r="A13" s="15" t="s">
        <v>13</v>
      </c>
      <c r="B13" s="3">
        <v>-0.14993954696312919</v>
      </c>
      <c r="C13" s="5">
        <v>3.7213073859756252E-2</v>
      </c>
      <c r="D13" s="4" t="s">
        <v>50</v>
      </c>
    </row>
    <row r="14" spans="1:9" x14ac:dyDescent="0.35">
      <c r="A14" s="15" t="s">
        <v>14</v>
      </c>
      <c r="B14" s="5">
        <v>-1.5712440305045539E-2</v>
      </c>
      <c r="C14" s="3">
        <v>0.48447455977694348</v>
      </c>
      <c r="D14" s="4" t="s">
        <v>51</v>
      </c>
      <c r="F14" s="4"/>
      <c r="G14" s="4" t="s">
        <v>51</v>
      </c>
      <c r="H14" s="4" t="s">
        <v>50</v>
      </c>
    </row>
    <row r="15" spans="1:9" x14ac:dyDescent="0.35">
      <c r="A15" s="15" t="s">
        <v>15</v>
      </c>
      <c r="B15" s="3">
        <v>-0.1533161499638952</v>
      </c>
      <c r="C15" s="6">
        <v>6.8294431065810887E-2</v>
      </c>
      <c r="D15" s="4" t="s">
        <v>50</v>
      </c>
      <c r="F15" s="13" t="s">
        <v>43</v>
      </c>
      <c r="G15" s="4">
        <v>6</v>
      </c>
      <c r="H15" s="12">
        <v>12</v>
      </c>
      <c r="I15" s="2"/>
    </row>
    <row r="16" spans="1:9" x14ac:dyDescent="0.35">
      <c r="A16" s="15" t="s">
        <v>16</v>
      </c>
      <c r="B16" s="3">
        <v>-0.1244223843921794</v>
      </c>
      <c r="C16" s="3">
        <v>-0.34035677873116321</v>
      </c>
      <c r="D16" s="4" t="s">
        <v>51</v>
      </c>
      <c r="F16" s="13" t="s">
        <v>44</v>
      </c>
      <c r="G16" s="4">
        <v>13</v>
      </c>
      <c r="H16" s="12">
        <v>20</v>
      </c>
    </row>
    <row r="17" spans="1:4" x14ac:dyDescent="0.35">
      <c r="A17" s="15" t="s">
        <v>17</v>
      </c>
      <c r="B17" s="3">
        <v>0.56334954717035302</v>
      </c>
      <c r="C17" s="6">
        <v>5.0212601944620738E-2</v>
      </c>
      <c r="D17" s="4" t="s">
        <v>50</v>
      </c>
    </row>
    <row r="18" spans="1:4" x14ac:dyDescent="0.35">
      <c r="A18" s="15" t="s">
        <v>18</v>
      </c>
      <c r="B18" s="3">
        <v>-0.49308008289495597</v>
      </c>
      <c r="C18" s="3">
        <v>-0.2793386433761581</v>
      </c>
      <c r="D18" s="4" t="s">
        <v>50</v>
      </c>
    </row>
    <row r="19" spans="1:4" x14ac:dyDescent="0.35">
      <c r="A19" s="15" t="s">
        <v>19</v>
      </c>
      <c r="B19" s="6">
        <v>6.5496952647126128E-2</v>
      </c>
      <c r="C19" s="3">
        <v>0.1112064858787265</v>
      </c>
      <c r="D19" s="4" t="s">
        <v>51</v>
      </c>
    </row>
    <row r="20" spans="1:4" x14ac:dyDescent="0.35">
      <c r="A20" s="15" t="s">
        <v>20</v>
      </c>
      <c r="B20" s="6">
        <v>-6.324197913650427E-2</v>
      </c>
      <c r="C20" s="5">
        <v>-3.4190261381890907E-2</v>
      </c>
      <c r="D20" s="4" t="s">
        <v>50</v>
      </c>
    </row>
    <row r="21" spans="1:4" x14ac:dyDescent="0.35">
      <c r="A21" s="15" t="s">
        <v>21</v>
      </c>
      <c r="B21" s="3">
        <v>0.37681379416199251</v>
      </c>
      <c r="C21" s="5">
        <v>4.3891926316652632E-2</v>
      </c>
      <c r="D21" s="4" t="s">
        <v>50</v>
      </c>
    </row>
    <row r="22" spans="1:4" x14ac:dyDescent="0.35">
      <c r="A22" s="15" t="s">
        <v>22</v>
      </c>
      <c r="B22" s="3">
        <v>0.63576752650907231</v>
      </c>
      <c r="C22" s="6">
        <v>5.097386255570905E-2</v>
      </c>
      <c r="D22" s="4" t="s">
        <v>50</v>
      </c>
    </row>
    <row r="23" spans="1:4" x14ac:dyDescent="0.35">
      <c r="A23" s="15" t="s">
        <v>23</v>
      </c>
      <c r="B23" s="5">
        <v>2.550555335473649E-2</v>
      </c>
      <c r="C23" s="6">
        <v>6.7837095678105058E-2</v>
      </c>
      <c r="D23" s="4" t="s">
        <v>51</v>
      </c>
    </row>
    <row r="24" spans="1:4" x14ac:dyDescent="0.35">
      <c r="A24" s="15" t="s">
        <v>24</v>
      </c>
      <c r="B24" s="6">
        <v>6.9769444692038454E-2</v>
      </c>
      <c r="C24" s="5">
        <v>4.0684805507328378E-2</v>
      </c>
      <c r="D24" s="4" t="s">
        <v>50</v>
      </c>
    </row>
    <row r="25" spans="1:4" x14ac:dyDescent="0.35">
      <c r="A25" s="15" t="s">
        <v>25</v>
      </c>
      <c r="B25" s="6">
        <v>7.4661624029287596E-2</v>
      </c>
      <c r="C25" s="3">
        <v>0.12741937199421219</v>
      </c>
      <c r="D25" s="4" t="s">
        <v>51</v>
      </c>
    </row>
    <row r="26" spans="1:4" x14ac:dyDescent="0.35">
      <c r="A26" s="15" t="s">
        <v>26</v>
      </c>
      <c r="B26" s="6">
        <v>-8.6205557478657643E-2</v>
      </c>
      <c r="C26" s="3">
        <v>1.6699797821268261</v>
      </c>
      <c r="D26" s="4" t="s">
        <v>51</v>
      </c>
    </row>
    <row r="27" spans="1:4" x14ac:dyDescent="0.35">
      <c r="A27" s="15" t="s">
        <v>27</v>
      </c>
      <c r="B27" s="5">
        <v>6.4466669972862824E-3</v>
      </c>
      <c r="C27" s="5">
        <v>7.1197819956433208E-3</v>
      </c>
      <c r="D27" s="4" t="s">
        <v>11</v>
      </c>
    </row>
    <row r="28" spans="1:4" x14ac:dyDescent="0.35">
      <c r="A28" s="15" t="s">
        <v>28</v>
      </c>
      <c r="B28" s="3">
        <v>0.32973325079839821</v>
      </c>
      <c r="C28" s="3">
        <v>0.33899994950681678</v>
      </c>
      <c r="D28" s="4" t="s">
        <v>11</v>
      </c>
    </row>
    <row r="29" spans="1:4" x14ac:dyDescent="0.35">
      <c r="A29" s="15" t="s">
        <v>29</v>
      </c>
      <c r="B29" s="3">
        <v>-0.3744148322973761</v>
      </c>
      <c r="C29" s="3">
        <v>-0.40729969685767631</v>
      </c>
      <c r="D29" s="4" t="s">
        <v>51</v>
      </c>
    </row>
    <row r="30" spans="1:4" x14ac:dyDescent="0.35">
      <c r="A30" s="15" t="s">
        <v>30</v>
      </c>
      <c r="B30" s="6">
        <v>9.046062809626762E-2</v>
      </c>
      <c r="C30" s="6">
        <v>6.3046465051179265E-2</v>
      </c>
      <c r="D30" s="4" t="s">
        <v>50</v>
      </c>
    </row>
    <row r="31" spans="1:4" x14ac:dyDescent="0.35">
      <c r="A31" s="15" t="s">
        <v>31</v>
      </c>
      <c r="B31" s="5">
        <v>4.9550522796392868E-2</v>
      </c>
      <c r="C31" s="6">
        <v>6.3646674425190897E-2</v>
      </c>
      <c r="D31" s="4" t="s">
        <v>11</v>
      </c>
    </row>
    <row r="32" spans="1:4" x14ac:dyDescent="0.35">
      <c r="A32" s="15" t="s">
        <v>32</v>
      </c>
      <c r="B32" s="6">
        <v>8.196153307078359E-2</v>
      </c>
      <c r="C32" s="6">
        <v>5.4128420642661143E-2</v>
      </c>
      <c r="D32" s="4" t="s">
        <v>50</v>
      </c>
    </row>
    <row r="33" spans="1:4" x14ac:dyDescent="0.35">
      <c r="A33" s="15" t="s">
        <v>33</v>
      </c>
      <c r="B33" s="3">
        <v>0.19634616002671759</v>
      </c>
      <c r="C33" s="3">
        <v>0.29588157469390591</v>
      </c>
      <c r="D33" s="4" t="s">
        <v>51</v>
      </c>
    </row>
    <row r="34" spans="1:4" x14ac:dyDescent="0.35">
      <c r="A34" s="15" t="s">
        <v>34</v>
      </c>
      <c r="B34" s="3">
        <v>0.33442635542168198</v>
      </c>
      <c r="C34" s="5">
        <v>2.7459989352456301E-2</v>
      </c>
      <c r="D34" s="4" t="s">
        <v>50</v>
      </c>
    </row>
    <row r="35" spans="1:4" x14ac:dyDescent="0.35">
      <c r="A35" s="15" t="s">
        <v>35</v>
      </c>
      <c r="B35" s="3">
        <v>0.25162978296116167</v>
      </c>
      <c r="C35" s="3">
        <v>0.17481547575097531</v>
      </c>
      <c r="D35" s="4" t="s">
        <v>50</v>
      </c>
    </row>
    <row r="36" spans="1:4" x14ac:dyDescent="0.35">
      <c r="A36" s="15" t="s">
        <v>36</v>
      </c>
      <c r="B36" s="3">
        <v>0.78310642255279317</v>
      </c>
      <c r="C36" s="3">
        <v>0.1164881849946429</v>
      </c>
      <c r="D36" s="4" t="s">
        <v>50</v>
      </c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2025-04-23T07:56:27Z</dcterms:created>
  <dcterms:modified xsi:type="dcterms:W3CDTF">2025-05-18T15:39:22Z</dcterms:modified>
</cp:coreProperties>
</file>