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gh\OneDrive\Рабочий стол\"/>
    </mc:Choice>
  </mc:AlternateContent>
  <xr:revisionPtr revIDLastSave="0" documentId="8_{0059BD34-A2A3-4A3E-AD26-64E80BEBCB35}" xr6:coauthVersionLast="47" xr6:coauthVersionMax="47" xr10:uidLastSave="{00000000-0000-0000-0000-000000000000}"/>
  <bookViews>
    <workbookView xWindow="-108" yWindow="-108" windowWidth="23256" windowHeight="13176" tabRatio="763" activeTab="3" xr2:uid="{00000000-000D-0000-FFFF-FFFF00000000}"/>
  </bookViews>
  <sheets>
    <sheet name="Тест-план" sheetId="1" r:id="rId1"/>
    <sheet name="Чек-лист + Дефекты" sheetId="2" r:id="rId2"/>
    <sheet name="Тест-кейс 1" sheetId="7" r:id="rId3"/>
    <sheet name="Тест-кейс 2" sheetId="8" r:id="rId4"/>
    <sheet name="Тест-кейс 3" sheetId="9" r:id="rId5"/>
    <sheet name="Тест-кейс 4" sheetId="10" r:id="rId6"/>
    <sheet name="Тест-кейс 5" sheetId="11" r:id="rId7"/>
    <sheet name="Дефект" sheetId="5" r:id="rId8"/>
    <sheet name="Отчет" sheetId="6" r:id="rId9"/>
  </sheets>
  <definedNames>
    <definedName name="_xlnm._FilterDatabase" localSheetId="1" hidden="1">'Чек-лист + Дефекты'!$A$1:$C$43</definedName>
  </definedNames>
  <calcPr calcId="191029"/>
  <extLst>
    <ext uri="GoogleSheetsCustomDataVersion1">
      <go:sheetsCustomData xmlns:go="http://customooxmlschemas.google.com/" r:id="rId10" roundtripDataSignature="AMtx7mjA8JlpfF/vIsy1mceRgGEgNbDJ1A=="/>
    </ext>
  </extLst>
</workbook>
</file>

<file path=xl/calcChain.xml><?xml version="1.0" encoding="utf-8"?>
<calcChain xmlns="http://schemas.openxmlformats.org/spreadsheetml/2006/main">
  <c r="D12" i="7" l="1"/>
  <c r="A15" i="11"/>
  <c r="A16" i="11" s="1"/>
  <c r="F12" i="11"/>
  <c r="E12" i="11"/>
  <c r="D12" i="11"/>
  <c r="G1" i="11"/>
  <c r="A15" i="10"/>
  <c r="A16" i="10" s="1"/>
  <c r="F12" i="10"/>
  <c r="E12" i="10"/>
  <c r="D12" i="10"/>
  <c r="G1" i="10"/>
  <c r="A15" i="9"/>
  <c r="F12" i="9"/>
  <c r="E12" i="9"/>
  <c r="D12" i="9"/>
  <c r="G1" i="9"/>
  <c r="A12" i="8"/>
  <c r="D12" i="8"/>
  <c r="E12" i="8"/>
  <c r="F12" i="8"/>
  <c r="H12" i="8" l="1"/>
  <c r="A17" i="11"/>
  <c r="A12" i="11"/>
  <c r="H12" i="11" s="1"/>
  <c r="A12" i="10"/>
  <c r="H12" i="10" s="1"/>
  <c r="A17" i="10"/>
  <c r="A16" i="9"/>
  <c r="G1" i="7"/>
  <c r="E12" i="7"/>
  <c r="F12" i="7"/>
  <c r="A15" i="7"/>
  <c r="A16" i="7" s="1"/>
  <c r="A12" i="7" s="1"/>
  <c r="A17" i="9" l="1"/>
  <c r="A12" i="9" s="1"/>
  <c r="H12" i="9" s="1"/>
  <c r="H12" i="7"/>
  <c r="E15" i="1"/>
</calcChain>
</file>

<file path=xl/sharedStrings.xml><?xml version="1.0" encoding="utf-8"?>
<sst xmlns="http://schemas.openxmlformats.org/spreadsheetml/2006/main" count="368" uniqueCount="209">
  <si>
    <t>Тест-план по системному тестированию TextFilter</t>
  </si>
  <si>
    <t>Цели доработки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</si>
  <si>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</si>
  <si>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</si>
  <si>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</si>
  <si>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</si>
  <si>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</si>
  <si>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</si>
  <si>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</si>
  <si>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</si>
  <si>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</si>
  <si>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</si>
  <si>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</si>
  <si>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</si>
  <si>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</si>
  <si>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протестирован, есть ошибки</t>
  </si>
  <si>
    <t>dumb.chm</t>
  </si>
  <si>
    <t>Итого</t>
  </si>
  <si>
    <t>Тест-кейсы</t>
  </si>
  <si>
    <t>Результат</t>
  </si>
  <si>
    <t>Дефект</t>
  </si>
  <si>
    <t>№</t>
  </si>
  <si>
    <t>Наименование</t>
  </si>
  <si>
    <t>Важность</t>
  </si>
  <si>
    <t>Не закрывается файл справки</t>
  </si>
  <si>
    <t>Trivial</t>
  </si>
  <si>
    <t>Minor</t>
  </si>
  <si>
    <t>Critical</t>
  </si>
  <si>
    <t>High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</si>
  <si>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</si>
  <si>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</si>
  <si>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</si>
  <si>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</si>
  <si>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</si>
  <si>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</si>
  <si>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</si>
  <si>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</si>
  <si>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</si>
  <si>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</si>
  <si>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</si>
  <si>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</si>
  <si>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</si>
  <si>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</si>
  <si>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</si>
  <si>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</si>
  <si>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</si>
  <si>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</si>
  <si>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</si>
  <si>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</si>
  <si>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Название</t>
  </si>
  <si>
    <t>№ тест-кейса</t>
  </si>
  <si>
    <t xml:space="preserve">Проект </t>
  </si>
  <si>
    <t xml:space="preserve">Компонент </t>
  </si>
  <si>
    <t xml:space="preserve">Статус </t>
  </si>
  <si>
    <t xml:space="preserve">Номер версии </t>
  </si>
  <si>
    <t>Важность:</t>
  </si>
  <si>
    <t>Приоритет:</t>
  </si>
  <si>
    <t>Medium</t>
  </si>
  <si>
    <t>Blocker</t>
  </si>
  <si>
    <t>Opened</t>
  </si>
  <si>
    <t>In progress</t>
  </si>
  <si>
    <t>Major</t>
  </si>
  <si>
    <t>Low</t>
  </si>
  <si>
    <t>Retest</t>
  </si>
  <si>
    <t>Fixed</t>
  </si>
  <si>
    <t>Closed</t>
  </si>
  <si>
    <t xml:space="preserve">Назначен на </t>
  </si>
  <si>
    <t>Автор</t>
  </si>
  <si>
    <t>Описание</t>
  </si>
  <si>
    <t>Версия</t>
  </si>
  <si>
    <t>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</si>
  <si>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</si>
  <si>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</si>
  <si>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</si>
  <si>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</si>
  <si>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</si>
  <si>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</si>
  <si>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</si>
  <si>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</si>
  <si>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</si>
  <si>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</si>
  <si>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</si>
  <si>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</si>
  <si>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</si>
  <si>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Обеспечение корректного функционирования TCP-сервера для обработки запросов пользователей, включая авторизацию, регистрацию, запросы погоды и административные функции.</t>
  </si>
  <si>
    <t>Авторизация</t>
  </si>
  <si>
    <t>Регистрация</t>
  </si>
  <si>
    <t>Запрос погоды</t>
  </si>
  <si>
    <t>Админ-функции</t>
  </si>
  <si>
    <t>Выход (logout)</t>
  </si>
  <si>
    <t>Полное покрытие всех сценариев (успешная авторизация, неверный логин/пароль, пустые поля)</t>
  </si>
  <si>
    <t>Некорректная обработка ошибок может привести к уязвимостям безопасности</t>
  </si>
  <si>
    <t>Полное покрытие (успешная регистрация, дублирование логина, некорректные данные)</t>
  </si>
  <si>
    <t>Ошибки валидации могут позволить создать невалидных пользователей</t>
  </si>
  <si>
    <t>Полное покрытие (валидные города, неверные города, разные периоды, API-ошибки)</t>
  </si>
  <si>
    <t>Ошибки в обработке API-ответов могут привести к некорректным данным</t>
  </si>
  <si>
    <t>Полное покрытие (список пользователей, удаление, создание, проверка прав)</t>
  </si>
  <si>
    <t>Недостаточная проверка прав может привести к несанкционированному доступу</t>
  </si>
  <si>
    <t>Проверка корректного завершения сессии и очистки данных</t>
  </si>
  <si>
    <t>Некорректный выход может оставить активные сессии</t>
  </si>
  <si>
    <t>Ввод корректного логина и пароля</t>
  </si>
  <si>
    <t>Ввод неверного логина</t>
  </si>
  <si>
    <t>Ввод пустых полей</t>
  </si>
  <si>
    <t>Регистрация нового пользователя</t>
  </si>
  <si>
    <t>Повторная регистрация с существующим логином</t>
  </si>
  <si>
    <t>Регистрация с пустым логином</t>
  </si>
  <si>
    <t>Запрос для валидного города (1 день)</t>
  </si>
  <si>
    <t>Запрос для несуществующего города</t>
  </si>
  <si>
    <t>Запрос с days &gt; 30</t>
  </si>
  <si>
    <t>getAllUsers (админ)</t>
  </si>
  <si>
    <t>deleteUser (админ)</t>
  </si>
  <si>
    <t>createUser (админ)</t>
  </si>
  <si>
    <t>getAllUsers (не админ)</t>
  </si>
  <si>
    <t>Logout авторизованного пользователя</t>
  </si>
  <si>
    <t>Logout неавторизованного пользователя</t>
  </si>
  <si>
    <t>Сервер не возвращает ошибку при неверном логине</t>
  </si>
  <si>
    <t>Сервер зависает при пустых полях логина и пароля</t>
  </si>
  <si>
    <t>Сервер не возвращает ошибку при дублировании логина</t>
  </si>
  <si>
    <t>Сервер принимает пустой логин</t>
  </si>
  <si>
    <t>Сервер не возвращает ошибку для несуществующего города</t>
  </si>
  <si>
    <t>Сервер принимает days &gt; 30, нарушая ограничение</t>
  </si>
  <si>
    <t>Удаление пользователя не проверяет права администратора</t>
  </si>
  <si>
    <t>Создание пользователя с пустым логином</t>
  </si>
  <si>
    <t>Функция getAllUsers возвращает данные не-админам</t>
  </si>
  <si>
    <t>Logout возвращает успех для неавторизованных пользователей</t>
  </si>
  <si>
    <t>Авторизация с пустыми полями</t>
  </si>
  <si>
    <t>WeatherPro</t>
  </si>
  <si>
    <t>DataBaseSingleton</t>
  </si>
  <si>
    <t>Мижитдоржиев Гэлэг Намдакович</t>
  </si>
  <si>
    <t>Кузнецов Данила</t>
  </si>
  <si>
    <t>Шаги воспроизведения
	1. Запустить сервер (myserv.exe)
	2. Подключиться клиентом (например, telnet localhost 1111)
	3. Отправить запрос "auth&amp;&amp;"
Ожидаемый результат:
	Сервер возвращает "error: insufficient parameters for auth"
Наблюдаемый результат:
	Сервер зависает, не отвечает на запрос</t>
  </si>
  <si>
    <t>Отчет о системном тестировании TCP Server</t>
  </si>
  <si>
    <t>Тестировщик, Разработчик, Аналитик</t>
  </si>
  <si>
    <t>Система не рекомендуется для установки в продакшен, так как не достигнуты метрики окончания тестирования (не исправлены все дефекты приоритета Critical)</t>
  </si>
  <si>
    <t>✓</t>
  </si>
  <si>
    <t xml:space="preserve">	Порт 1111 доступен</t>
  </si>
  <si>
    <t>Сервер запущен</t>
  </si>
  <si>
    <t>Кузнецов Д.Р.</t>
  </si>
  <si>
    <t>Не начато</t>
  </si>
  <si>
    <t>Мижитдоржиев Г. Н.</t>
  </si>
  <si>
    <t>Тест-кейс 2</t>
  </si>
  <si>
    <t>Исаев Арслан Эфлатанович</t>
  </si>
  <si>
    <t>Element Авторизация</t>
  </si>
  <si>
    <t xml:space="preserve">Тест-кейс для проверки авторизации с корректными и некорректными данными	</t>
  </si>
  <si>
    <t>База данных Доступна</t>
  </si>
  <si>
    <t>содержит пользователя admin/admin123</t>
  </si>
  <si>
    <t>Сервер	запущен</t>
  </si>
  <si>
    <t>Порт 1111 доступен</t>
  </si>
  <si>
    <t>Запустить сервер (myserv.exe)</t>
  </si>
  <si>
    <t>Сервер запускается, выводит "server started :)"</t>
  </si>
  <si>
    <t>Подключиться клиентом и отправить запрос "auth&amp;admin&amp;admin123"</t>
  </si>
  <si>
    <t>Ответ: "auth ok admin"</t>
  </si>
  <si>
    <t>Сервер запустился</t>
  </si>
  <si>
    <t>Авторизация успешна</t>
  </si>
  <si>
    <t>Отправить запрос "auth&amp;wronglogin&amp;admin123"</t>
  </si>
  <si>
    <t>Ответ: "auth error"</t>
  </si>
  <si>
    <t>Отправить запрос "auth&amp;&amp;&amp;"</t>
  </si>
  <si>
    <t>Ответ: "error: insufficient parameters for auth"</t>
  </si>
  <si>
    <t xml:space="preserve">Сервер зависает	</t>
  </si>
  <si>
    <t xml:space="preserve">Сервер не возвращает ошибку	</t>
  </si>
  <si>
    <t>Element Регистрация</t>
  </si>
  <si>
    <t xml:space="preserve">Тест-кейс для проверки регистрации с корректными и некорректными данными	</t>
  </si>
  <si>
    <t>Брусков Александр Вячеславович</t>
  </si>
  <si>
    <t>Отправить запрос "reg&amp;testuser&amp;testpass"</t>
  </si>
  <si>
    <t>Ответ: "reg ok"</t>
  </si>
  <si>
    <t>Регистрация успешна</t>
  </si>
  <si>
    <t>Отправить запрос "reg&amp;admin&amp;newpass"</t>
  </si>
  <si>
    <t>Ответ: "reg error"</t>
  </si>
  <si>
    <t>Нет ошибки при дублировании логина</t>
  </si>
  <si>
    <t>Отправить запрос "reg&amp;&amp;testpass"</t>
  </si>
  <si>
    <t>Регистрация с пустым логином возможна</t>
  </si>
  <si>
    <t>Element Запрос погоды.</t>
  </si>
  <si>
    <t xml:space="preserve">Тест-кейс для проверки запросов погоды с корректными и некорректными параметрами	</t>
  </si>
  <si>
    <t>API погоды Доступен</t>
  </si>
  <si>
    <t>ключ API валиден</t>
  </si>
  <si>
    <t>Авторизоваться: "auth&amp;admin&amp;admin123"</t>
  </si>
  <si>
    <t>Отправить запрос "weather&amp;Moscow&amp;1"</t>
  </si>
  <si>
    <t>Ответ: "weather+&amp;Moscow|дата|температура|влажность|описание|одежда"</t>
  </si>
  <si>
    <t>Запрос успешен</t>
  </si>
  <si>
    <t>Отправить запрос "weather&amp;InvalidCity&amp;1"</t>
  </si>
  <si>
    <t>Ответ: "error&amp;Could not retrieve weather data"</t>
  </si>
  <si>
    <t>Нет ошибки</t>
  </si>
  <si>
    <t>Отправить запрос "weather&amp;Moscow&amp;31"</t>
  </si>
  <si>
    <t>Ответ: "error: invalid days parameter..."</t>
  </si>
  <si>
    <t>Запрос принят</t>
  </si>
  <si>
    <t>Element Админ-функции</t>
  </si>
  <si>
    <t>7, 8, 9</t>
  </si>
  <si>
    <t>База данных доступна</t>
  </si>
  <si>
    <t>Список пользователей получен</t>
  </si>
  <si>
    <t>Тест-кейс для проверки функций списка пользователей и удаления пользователей</t>
  </si>
  <si>
    <t>содержит пользователя admin/admin123 (роль admin) и testuser/testpass (роль user)</t>
  </si>
  <si>
    <t>Отправить запрос "getAllUsers"</t>
  </si>
  <si>
    <t>Ответ: Список пользователей в формате "login|password|role&amp;..."</t>
  </si>
  <si>
    <t>Отправить запрос "delete_user&amp;2"</t>
  </si>
  <si>
    <t>Ответ: "user deleted"</t>
  </si>
  <si>
    <t>Удаление без проверки прав администратора</t>
  </si>
  <si>
    <t>Отправить запрос "create_user&amp;&amp;testpass&amp;user"</t>
  </si>
  <si>
    <t>Создание с пустым логином возможно</t>
  </si>
  <si>
    <t>Авторизоваться: "auth&amp;testuser&amp;testpass" и отправить запрос "getAllUsers"</t>
  </si>
  <si>
    <t>Ответ: "error: access denied"</t>
  </si>
  <si>
    <t>Возвращает данные не-админам</t>
  </si>
  <si>
    <t>Выход. Проверка logout для авторизованных и неавторизованных пользователей</t>
  </si>
  <si>
    <t>Тест-кейс для проверки корректного завершения сессии и обработки неавторизованных запросов</t>
  </si>
  <si>
    <t>Отправить запрос "logout"</t>
  </si>
  <si>
    <t>Ответ: "success: logged out"</t>
  </si>
  <si>
    <t>Logout успешен</t>
  </si>
  <si>
    <t>Отправить запрос "logout" без авторизации</t>
  </si>
  <si>
    <t>Ответ: "error: not authorized"</t>
  </si>
  <si>
    <t>Возвращает успех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</si>
</sst>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8">
    <font>
      <sz val="11"/>
      <color rgb="FF000000"/>
      <name val="Calibri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u/>
      <sz val="11"/>
      <color rgb="FF0070C0"/>
      <name val="Calibri"/>
    </font>
    <font>
      <b/>
      <sz val="11"/>
      <color rgb="FF00B050"/>
      <name val="Calibri"/>
    </font>
    <font>
      <sz val="11"/>
      <color rgb="FFFF0000"/>
      <name val="Calibri"/>
    </font>
    <font>
      <sz val="11"/>
      <name val="Calibri"/>
    </font>
    <font>
      <b/>
      <sz val="10"/>
      <name val="Times New Roman"/>
    </font>
    <font>
      <sz val="10"/>
      <color rgb="FF000000"/>
      <name val="Times New Roman"/>
    </font>
    <font>
      <sz val="11"/>
      <color rgb="FF000000"/>
      <name val="Calibri"/>
      <family val="2"/>
      <charset val="204"/>
    </font>
    <font>
      <sz val="10"/>
      <color rgb="FF000000"/>
      <name val="Arial Unicode MS"/>
    </font>
    <font>
      <sz val="1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b/>
      <sz val="10"/>
      <name val="Times New Roman"/>
      <family val="1"/>
      <charset val="204"/>
    </font>
    <font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9" tint="0.39997558519241921"/>
        <bgColor rgb="FFFF0000"/>
      </patternFill>
    </fill>
    <fill>
      <patternFill patternType="solid">
        <fgColor rgb="FFFF0000"/>
        <bgColor rgb="FF92D050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12" fillId="0" borderId="12"/>
  </cellStyleXfs>
  <cellXfs count="153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3" borderId="2" xfId="0" applyFont="1" applyFill="1" applyBorder="1" applyAlignment="1">
      <alignment wrapText="1"/>
    </xf>
    <xf numFmtId="0" fontId="0" fillId="0" borderId="2" xfId="0" applyBorder="1"/>
    <xf numFmtId="0" fontId="0" fillId="2" borderId="2" xfId="0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7" fillId="2" borderId="5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14" fontId="5" fillId="4" borderId="2" xfId="0" applyNumberFormat="1" applyFont="1" applyFill="1" applyBorder="1" applyAlignment="1">
      <alignment horizontal="center"/>
    </xf>
    <xf numFmtId="0" fontId="0" fillId="5" borderId="2" xfId="0" applyFill="1" applyBorder="1"/>
    <xf numFmtId="0" fontId="10" fillId="6" borderId="2" xfId="0" applyFont="1" applyFill="1" applyBorder="1" applyAlignment="1">
      <alignment horizontal="right"/>
    </xf>
    <xf numFmtId="0" fontId="0" fillId="0" borderId="27" xfId="0" applyBorder="1"/>
    <xf numFmtId="0" fontId="0" fillId="0" borderId="40" xfId="0" applyBorder="1"/>
    <xf numFmtId="0" fontId="11" fillId="0" borderId="2" xfId="0" applyFont="1" applyBorder="1" applyAlignment="1">
      <alignment horizontal="left" vertical="top" wrapText="1"/>
    </xf>
    <xf numFmtId="0" fontId="10" fillId="6" borderId="2" xfId="0" applyFont="1" applyFill="1" applyBorder="1" applyAlignment="1">
      <alignment horizontal="right" vertical="top"/>
    </xf>
    <xf numFmtId="0" fontId="3" fillId="0" borderId="0" xfId="0" applyFont="1"/>
    <xf numFmtId="14" fontId="0" fillId="0" borderId="0" xfId="0" applyNumberFormat="1"/>
    <xf numFmtId="9" fontId="0" fillId="0" borderId="2" xfId="0" applyNumberFormat="1" applyBorder="1"/>
    <xf numFmtId="10" fontId="0" fillId="0" borderId="2" xfId="0" applyNumberFormat="1" applyBorder="1"/>
    <xf numFmtId="0" fontId="0" fillId="2" borderId="27" xfId="0" applyFill="1" applyBorder="1" applyAlignment="1">
      <alignment wrapText="1"/>
    </xf>
    <xf numFmtId="0" fontId="0" fillId="2" borderId="12" xfId="0" applyFill="1" applyBorder="1"/>
    <xf numFmtId="0" fontId="7" fillId="2" borderId="12" xfId="0" applyFont="1" applyFill="1" applyBorder="1"/>
    <xf numFmtId="0" fontId="8" fillId="2" borderId="4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left" wrapText="1"/>
    </xf>
    <xf numFmtId="0" fontId="5" fillId="2" borderId="27" xfId="0" applyFont="1" applyFill="1" applyBorder="1" applyAlignment="1">
      <alignment horizontal="center" wrapText="1"/>
    </xf>
    <xf numFmtId="0" fontId="0" fillId="2" borderId="44" xfId="0" applyFill="1" applyBorder="1" applyAlignment="1">
      <alignment wrapText="1"/>
    </xf>
    <xf numFmtId="0" fontId="9" fillId="0" borderId="41" xfId="0" applyFont="1" applyBorder="1"/>
    <xf numFmtId="0" fontId="13" fillId="0" borderId="0" xfId="0" applyFont="1" applyAlignment="1">
      <alignment vertical="center"/>
    </xf>
    <xf numFmtId="0" fontId="12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2" fillId="2" borderId="3" xfId="0" applyFont="1" applyFill="1" applyBorder="1" applyAlignment="1">
      <alignment vertical="center" wrapText="1"/>
    </xf>
    <xf numFmtId="0" fontId="12" fillId="2" borderId="27" xfId="0" applyFont="1" applyFill="1" applyBorder="1" applyAlignment="1">
      <alignment wrapText="1"/>
    </xf>
    <xf numFmtId="0" fontId="12" fillId="2" borderId="40" xfId="0" applyFont="1" applyFill="1" applyBorder="1" applyAlignment="1">
      <alignment horizontal="left" vertical="center" wrapText="1"/>
    </xf>
    <xf numFmtId="0" fontId="12" fillId="0" borderId="2" xfId="0" applyFont="1" applyBorder="1"/>
    <xf numFmtId="0" fontId="12" fillId="0" borderId="0" xfId="0" applyFont="1"/>
    <xf numFmtId="0" fontId="0" fillId="0" borderId="4" xfId="0" applyBorder="1"/>
    <xf numFmtId="0" fontId="0" fillId="0" borderId="7" xfId="0" applyBorder="1"/>
    <xf numFmtId="0" fontId="0" fillId="0" borderId="41" xfId="0" applyBorder="1"/>
    <xf numFmtId="0" fontId="0" fillId="0" borderId="12" xfId="0" applyBorder="1"/>
    <xf numFmtId="0" fontId="12" fillId="0" borderId="41" xfId="0" applyFont="1" applyBorder="1"/>
    <xf numFmtId="0" fontId="12" fillId="0" borderId="12" xfId="0" applyFont="1" applyBorder="1"/>
    <xf numFmtId="0" fontId="12" fillId="0" borderId="45" xfId="0" applyFont="1" applyBorder="1"/>
    <xf numFmtId="0" fontId="0" fillId="0" borderId="45" xfId="0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4" borderId="4" xfId="0" applyFont="1" applyFill="1" applyBorder="1"/>
    <xf numFmtId="0" fontId="15" fillId="0" borderId="0" xfId="0" applyFont="1"/>
    <xf numFmtId="0" fontId="12" fillId="0" borderId="12" xfId="1"/>
    <xf numFmtId="0" fontId="14" fillId="0" borderId="12" xfId="1" applyFont="1" applyAlignment="1">
      <alignment horizontal="left" vertical="top" wrapText="1"/>
    </xf>
    <xf numFmtId="0" fontId="14" fillId="0" borderId="38" xfId="1" applyFont="1" applyBorder="1" applyAlignment="1">
      <alignment horizontal="left" vertical="top" wrapText="1"/>
    </xf>
    <xf numFmtId="0" fontId="14" fillId="0" borderId="27" xfId="1" applyFont="1" applyBorder="1" applyAlignment="1">
      <alignment horizontal="left" vertical="top" wrapText="1"/>
    </xf>
    <xf numFmtId="0" fontId="16" fillId="0" borderId="2" xfId="1" applyFont="1" applyBorder="1" applyAlignment="1">
      <alignment horizontal="left" vertical="top" wrapText="1"/>
    </xf>
    <xf numFmtId="0" fontId="16" fillId="0" borderId="7" xfId="1" applyFont="1" applyBorder="1" applyAlignment="1">
      <alignment horizontal="left" vertical="top" wrapText="1"/>
    </xf>
    <xf numFmtId="0" fontId="14" fillId="0" borderId="2" xfId="1" applyFont="1" applyBorder="1" applyAlignment="1">
      <alignment horizontal="left" vertical="top" wrapText="1"/>
    </xf>
    <xf numFmtId="0" fontId="14" fillId="0" borderId="37" xfId="1" applyFont="1" applyBorder="1" applyAlignment="1">
      <alignment horizontal="center"/>
    </xf>
    <xf numFmtId="0" fontId="14" fillId="0" borderId="36" xfId="1" applyFont="1" applyBorder="1" applyAlignment="1">
      <alignment horizontal="left" vertical="top" wrapText="1"/>
    </xf>
    <xf numFmtId="0" fontId="14" fillId="0" borderId="7" xfId="1" applyFont="1" applyBorder="1" applyAlignment="1">
      <alignment horizontal="left" vertical="top" wrapText="1"/>
    </xf>
    <xf numFmtId="0" fontId="14" fillId="0" borderId="35" xfId="1" applyFont="1" applyBorder="1" applyAlignment="1">
      <alignment horizontal="center"/>
    </xf>
    <xf numFmtId="0" fontId="16" fillId="6" borderId="33" xfId="1" applyFont="1" applyFill="1" applyBorder="1"/>
    <xf numFmtId="0" fontId="16" fillId="6" borderId="32" xfId="1" applyFont="1" applyFill="1" applyBorder="1"/>
    <xf numFmtId="0" fontId="16" fillId="6" borderId="31" xfId="1" applyFont="1" applyFill="1" applyBorder="1" applyAlignment="1">
      <alignment horizontal="center" textRotation="180"/>
    </xf>
    <xf numFmtId="0" fontId="16" fillId="6" borderId="31" xfId="1" applyFont="1" applyFill="1" applyBorder="1"/>
    <xf numFmtId="0" fontId="16" fillId="6" borderId="34" xfId="1" applyFont="1" applyFill="1" applyBorder="1" applyAlignment="1">
      <alignment horizontal="center" textRotation="180"/>
    </xf>
    <xf numFmtId="9" fontId="16" fillId="6" borderId="33" xfId="1" applyNumberFormat="1" applyFont="1" applyFill="1" applyBorder="1"/>
    <xf numFmtId="0" fontId="16" fillId="6" borderId="32" xfId="1" applyFont="1" applyFill="1" applyBorder="1" applyAlignment="1">
      <alignment horizontal="right"/>
    </xf>
    <xf numFmtId="0" fontId="16" fillId="6" borderId="31" xfId="1" applyFont="1" applyFill="1" applyBorder="1" applyAlignment="1">
      <alignment horizontal="center"/>
    </xf>
    <xf numFmtId="0" fontId="16" fillId="6" borderId="31" xfId="1" applyFont="1" applyFill="1" applyBorder="1" applyAlignment="1">
      <alignment horizontal="right"/>
    </xf>
    <xf numFmtId="0" fontId="16" fillId="6" borderId="30" xfId="1" applyFont="1" applyFill="1" applyBorder="1"/>
    <xf numFmtId="0" fontId="16" fillId="6" borderId="29" xfId="1" applyFont="1" applyFill="1" applyBorder="1" applyAlignment="1">
      <alignment horizontal="center"/>
    </xf>
    <xf numFmtId="0" fontId="14" fillId="0" borderId="12" xfId="1" applyFont="1"/>
    <xf numFmtId="0" fontId="16" fillId="0" borderId="12" xfId="1" applyFont="1" applyAlignment="1">
      <alignment horizontal="center"/>
    </xf>
    <xf numFmtId="0" fontId="14" fillId="0" borderId="12" xfId="1" applyFont="1" applyAlignment="1">
      <alignment horizontal="center"/>
    </xf>
    <xf numFmtId="0" fontId="14" fillId="0" borderId="12" xfId="1" applyFont="1" applyAlignment="1">
      <alignment horizontal="left"/>
    </xf>
    <xf numFmtId="0" fontId="14" fillId="0" borderId="28" xfId="1" applyFont="1" applyBorder="1"/>
    <xf numFmtId="0" fontId="12" fillId="0" borderId="28" xfId="1" applyBorder="1"/>
    <xf numFmtId="0" fontId="16" fillId="0" borderId="28" xfId="1" applyFont="1" applyBorder="1" applyAlignment="1">
      <alignment horizontal="center"/>
    </xf>
    <xf numFmtId="0" fontId="16" fillId="6" borderId="17" xfId="1" applyFont="1" applyFill="1" applyBorder="1" applyAlignment="1">
      <alignment horizontal="right"/>
    </xf>
    <xf numFmtId="0" fontId="16" fillId="6" borderId="16" xfId="1" applyFont="1" applyFill="1" applyBorder="1" applyAlignment="1">
      <alignment horizontal="center"/>
    </xf>
    <xf numFmtId="0" fontId="14" fillId="6" borderId="21" xfId="1" applyFont="1" applyFill="1" applyBorder="1"/>
    <xf numFmtId="164" fontId="14" fillId="0" borderId="20" xfId="1" applyNumberFormat="1" applyFont="1" applyBorder="1" applyAlignment="1">
      <alignment horizontal="center" wrapText="1"/>
    </xf>
    <xf numFmtId="0" fontId="16" fillId="6" borderId="19" xfId="1" applyFont="1" applyFill="1" applyBorder="1" applyAlignment="1">
      <alignment horizontal="center"/>
    </xf>
    <xf numFmtId="0" fontId="16" fillId="6" borderId="20" xfId="1" applyFont="1" applyFill="1" applyBorder="1" applyAlignment="1">
      <alignment horizontal="center"/>
    </xf>
    <xf numFmtId="0" fontId="14" fillId="0" borderId="18" xfId="1" applyFont="1" applyBorder="1" applyAlignment="1">
      <alignment horizontal="center" wrapText="1"/>
    </xf>
    <xf numFmtId="0" fontId="14" fillId="6" borderId="24" xfId="1" applyFont="1" applyFill="1" applyBorder="1"/>
    <xf numFmtId="0" fontId="14" fillId="0" borderId="27" xfId="1" applyFont="1" applyBorder="1" applyAlignment="1">
      <alignment wrapText="1"/>
    </xf>
    <xf numFmtId="0" fontId="16" fillId="6" borderId="40" xfId="1" applyFont="1" applyFill="1" applyBorder="1" applyAlignment="1">
      <alignment horizontal="right"/>
    </xf>
    <xf numFmtId="0" fontId="16" fillId="6" borderId="39" xfId="1" applyFont="1" applyFill="1" applyBorder="1" applyAlignment="1">
      <alignment horizontal="center"/>
    </xf>
    <xf numFmtId="0" fontId="16" fillId="6" borderId="27" xfId="1" applyFont="1" applyFill="1" applyBorder="1" applyAlignment="1">
      <alignment horizontal="center"/>
    </xf>
    <xf numFmtId="0" fontId="14" fillId="6" borderId="27" xfId="1" applyFont="1" applyFill="1" applyBorder="1" applyAlignment="1">
      <alignment horizontal="center" wrapText="1"/>
    </xf>
    <xf numFmtId="0" fontId="14" fillId="0" borderId="4" xfId="1" applyFont="1" applyBorder="1" applyAlignment="1">
      <alignment horizontal="left" vertical="top" wrapText="1"/>
    </xf>
    <xf numFmtId="0" fontId="14" fillId="0" borderId="20" xfId="1" applyFont="1" applyBorder="1" applyAlignment="1">
      <alignment horizontal="center" wrapText="1"/>
    </xf>
    <xf numFmtId="0" fontId="14" fillId="0" borderId="18" xfId="1" applyFont="1" applyBorder="1" applyAlignment="1">
      <alignment horizontal="left" vertical="top" wrapText="1"/>
    </xf>
    <xf numFmtId="0" fontId="14" fillId="6" borderId="16" xfId="1" applyFont="1" applyFill="1" applyBorder="1" applyAlignment="1">
      <alignment horizontal="center"/>
    </xf>
    <xf numFmtId="0" fontId="14" fillId="0" borderId="27" xfId="1" applyFont="1" applyBorder="1" applyAlignment="1">
      <alignment horizontal="center" wrapText="1"/>
    </xf>
    <xf numFmtId="0" fontId="16" fillId="0" borderId="6" xfId="1" applyFont="1" applyBorder="1" applyAlignment="1">
      <alignment horizontal="left" vertical="top" wrapText="1"/>
    </xf>
    <xf numFmtId="0" fontId="16" fillId="0" borderId="26" xfId="1" applyFont="1" applyBorder="1" applyAlignment="1">
      <alignment horizontal="left" vertical="top" wrapText="1"/>
    </xf>
    <xf numFmtId="0" fontId="6" fillId="2" borderId="4" xfId="0" applyFont="1" applyFill="1" applyBorder="1" applyAlignment="1">
      <alignment wrapText="1"/>
    </xf>
    <xf numFmtId="0" fontId="9" fillId="0" borderId="6" xfId="0" applyFont="1" applyBorder="1"/>
    <xf numFmtId="0" fontId="5" fillId="4" borderId="11" xfId="0" applyFont="1" applyFill="1" applyBorder="1" applyAlignment="1">
      <alignment horizontal="center"/>
    </xf>
    <xf numFmtId="0" fontId="9" fillId="0" borderId="12" xfId="0" applyFont="1" applyBorder="1"/>
    <xf numFmtId="0" fontId="9" fillId="0" borderId="13" xfId="0" applyFont="1" applyBorder="1"/>
    <xf numFmtId="0" fontId="14" fillId="6" borderId="22" xfId="1" applyFont="1" applyFill="1" applyBorder="1" applyAlignment="1">
      <alignment horizontal="center"/>
    </xf>
    <xf numFmtId="0" fontId="17" fillId="0" borderId="25" xfId="1" applyFont="1" applyBorder="1"/>
    <xf numFmtId="0" fontId="16" fillId="6" borderId="23" xfId="1" applyFont="1" applyFill="1" applyBorder="1" applyAlignment="1">
      <alignment horizontal="right" vertical="top"/>
    </xf>
    <xf numFmtId="0" fontId="17" fillId="0" borderId="26" xfId="1" applyFont="1" applyBorder="1"/>
    <xf numFmtId="0" fontId="14" fillId="0" borderId="4" xfId="1" applyFont="1" applyBorder="1" applyAlignment="1">
      <alignment horizontal="left" vertical="top" wrapText="1"/>
    </xf>
    <xf numFmtId="0" fontId="17" fillId="0" borderId="7" xfId="1" applyFont="1" applyBorder="1"/>
    <xf numFmtId="0" fontId="12" fillId="0" borderId="27" xfId="0" applyFont="1" applyBorder="1"/>
    <xf numFmtId="0" fontId="9" fillId="0" borderId="39" xfId="0" applyFont="1" applyBorder="1"/>
    <xf numFmtId="0" fontId="9" fillId="0" borderId="40" xfId="0" applyFont="1" applyBorder="1"/>
    <xf numFmtId="0" fontId="14" fillId="0" borderId="27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4" fillId="0" borderId="12" xfId="1" applyFont="1" applyBorder="1" applyAlignment="1">
      <alignment horizontal="left" vertical="top" wrapText="1"/>
    </xf>
    <xf numFmtId="0" fontId="14" fillId="0" borderId="46" xfId="1" applyFont="1" applyBorder="1" applyAlignment="1">
      <alignment horizontal="center"/>
    </xf>
    <xf numFmtId="0" fontId="16" fillId="0" borderId="4" xfId="1" applyFont="1" applyBorder="1" applyAlignment="1">
      <alignment horizontal="left" vertical="top" wrapText="1"/>
    </xf>
    <xf numFmtId="0" fontId="14" fillId="0" borderId="9" xfId="1" applyFont="1" applyBorder="1" applyAlignment="1">
      <alignment horizontal="left" vertical="top" wrapText="1"/>
    </xf>
    <xf numFmtId="0" fontId="14" fillId="0" borderId="47" xfId="1" applyFont="1" applyBorder="1" applyAlignment="1">
      <alignment horizontal="left" vertical="top" wrapText="1"/>
    </xf>
    <xf numFmtId="0" fontId="12" fillId="0" borderId="41" xfId="1" applyBorder="1" applyAlignment="1">
      <alignment horizontal="center"/>
    </xf>
    <xf numFmtId="0" fontId="13" fillId="0" borderId="41" xfId="0" applyFont="1" applyBorder="1" applyAlignment="1">
      <alignment vertical="center"/>
    </xf>
    <xf numFmtId="0" fontId="12" fillId="0" borderId="41" xfId="1" applyBorder="1"/>
    <xf numFmtId="0" fontId="12" fillId="0" borderId="41" xfId="1" applyBorder="1" applyAlignment="1">
      <alignment horizontal="left"/>
    </xf>
    <xf numFmtId="0" fontId="13" fillId="0" borderId="41" xfId="0" applyFont="1" applyBorder="1" applyAlignment="1">
      <alignment horizontal="left" vertical="top"/>
    </xf>
    <xf numFmtId="0" fontId="12" fillId="0" borderId="41" xfId="1" applyBorder="1" applyAlignment="1">
      <alignment horizontal="left" vertical="top"/>
    </xf>
    <xf numFmtId="0" fontId="14" fillId="0" borderId="12" xfId="1" applyFont="1" applyBorder="1" applyAlignment="1">
      <alignment horizontal="center" vertical="center"/>
    </xf>
    <xf numFmtId="0" fontId="14" fillId="0" borderId="12" xfId="1" applyFont="1" applyBorder="1" applyAlignment="1">
      <alignment horizontal="left" vertical="center" wrapText="1"/>
    </xf>
    <xf numFmtId="0" fontId="16" fillId="0" borderId="12" xfId="1" applyFont="1" applyBorder="1" applyAlignment="1">
      <alignment horizontal="left" vertical="center" wrapText="1"/>
    </xf>
    <xf numFmtId="0" fontId="16" fillId="6" borderId="48" xfId="1" applyFont="1" applyFill="1" applyBorder="1" applyAlignment="1">
      <alignment horizontal="center" textRotation="180"/>
    </xf>
    <xf numFmtId="0" fontId="16" fillId="6" borderId="49" xfId="1" applyFont="1" applyFill="1" applyBorder="1"/>
    <xf numFmtId="0" fontId="16" fillId="6" borderId="49" xfId="1" applyFont="1" applyFill="1" applyBorder="1" applyAlignment="1">
      <alignment horizontal="center" textRotation="180"/>
    </xf>
    <xf numFmtId="0" fontId="16" fillId="6" borderId="50" xfId="1" applyFont="1" applyFill="1" applyBorder="1"/>
    <xf numFmtId="0" fontId="16" fillId="6" borderId="21" xfId="1" applyFont="1" applyFill="1" applyBorder="1"/>
    <xf numFmtId="0" fontId="14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left" vertical="center" wrapText="1"/>
    </xf>
    <xf numFmtId="0" fontId="16" fillId="0" borderId="41" xfId="1" applyFont="1" applyBorder="1" applyAlignment="1">
      <alignment horizontal="left" vertical="center" wrapText="1"/>
    </xf>
    <xf numFmtId="0" fontId="14" fillId="0" borderId="41" xfId="1" applyFont="1" applyBorder="1" applyAlignment="1">
      <alignment horizontal="left" vertical="top" wrapText="1"/>
    </xf>
  </cellXfs>
  <cellStyles count="2">
    <cellStyle name="Обычный" xfId="0" builtinId="0"/>
    <cellStyle name="Обычный 2" xfId="1" xr:uid="{36309557-CF52-4E58-8BEE-4F4E1D968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opLeftCell="A4" workbookViewId="0">
      <selection activeCell="H20" sqref="A1:H20"/>
    </sheetView>
  </sheetViews>
  <sheetFormatPr defaultColWidth="14.44140625" defaultRowHeight="15" customHeight="1"/>
  <cols>
    <col min="1" max="1" width="9.109375" customWidth="1"/>
    <col min="2" max="2" width="44.5546875" customWidth="1"/>
    <col min="3" max="3" width="5.6640625" customWidth="1"/>
    <col min="4" max="4" width="33" customWidth="1"/>
    <col min="5" max="5" width="9.109375" customWidth="1"/>
    <col min="6" max="6" width="28.109375" customWidth="1"/>
    <col min="7" max="7" width="17.5546875" customWidth="1"/>
    <col min="8" max="8" width="10" customWidth="1"/>
    <col min="9" max="9" width="14.44140625" customWidth="1"/>
    <col min="10" max="10" width="13" customWidth="1"/>
    <col min="11" max="11" width="20.44140625" customWidth="1"/>
    <col min="12" max="31" width="9.109375" customWidth="1"/>
  </cols>
  <sheetData>
    <row r="1" spans="1:31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3.4">
      <c r="A2" s="1"/>
      <c r="C2" s="2"/>
      <c r="D2" s="2" t="s">
        <v>0</v>
      </c>
      <c r="E2" s="2"/>
      <c r="F2" s="2"/>
      <c r="G2" s="3"/>
      <c r="H2" s="2"/>
      <c r="I2" s="2"/>
      <c r="J2" s="1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6">
      <c r="A3" s="1"/>
      <c r="B3" s="4" t="s">
        <v>1</v>
      </c>
      <c r="C3" s="1"/>
      <c r="D3" s="1"/>
      <c r="E3" s="1"/>
      <c r="F3" s="1"/>
      <c r="G3" s="3"/>
      <c r="H3" s="1"/>
      <c r="I3" s="1"/>
      <c r="J3" s="1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4.4">
      <c r="A4" s="1"/>
      <c r="B4" s="5" t="s">
        <v>84</v>
      </c>
      <c r="C4" s="5"/>
      <c r="D4" s="5"/>
      <c r="E4" s="5"/>
      <c r="F4" s="5"/>
      <c r="G4" s="3"/>
      <c r="H4" s="5"/>
      <c r="I4" s="5"/>
      <c r="J4" s="1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4">
      <c r="A5" s="1"/>
      <c r="B5" s="5"/>
      <c r="C5" s="5"/>
      <c r="D5" s="5"/>
      <c r="E5" s="5"/>
      <c r="F5" s="5"/>
      <c r="G5" s="1"/>
      <c r="H5" s="5"/>
      <c r="I5" s="5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4">
      <c r="A6" s="1"/>
      <c r="B6" s="5" t="s">
        <v>2</v>
      </c>
      <c r="C6" s="5"/>
      <c r="D6" s="5"/>
      <c r="E6" s="5"/>
      <c r="F6" s="5"/>
      <c r="G6" s="1"/>
      <c r="H6" s="5"/>
      <c r="I6" s="5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4.4">
      <c r="A8" s="1"/>
      <c r="B8" s="1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4.4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6" t="s">
        <v>13</v>
      </c>
      <c r="K9" s="6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76.8" customHeight="1">
      <c r="A10" s="7"/>
      <c r="B10" s="43" t="s">
        <v>85</v>
      </c>
      <c r="C10" s="8">
        <v>1</v>
      </c>
      <c r="D10" s="44" t="s">
        <v>90</v>
      </c>
      <c r="E10" s="9">
        <v>1</v>
      </c>
      <c r="F10" s="42" t="s">
        <v>91</v>
      </c>
      <c r="G10" s="45" t="s">
        <v>15</v>
      </c>
      <c r="H10" s="9"/>
      <c r="I10" s="9"/>
      <c r="J10" s="9"/>
      <c r="K10" s="114" t="s">
        <v>16</v>
      </c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43.2">
      <c r="A11" s="7"/>
      <c r="B11" s="43" t="s">
        <v>86</v>
      </c>
      <c r="C11" s="11">
        <v>1</v>
      </c>
      <c r="D11" s="44" t="s">
        <v>92</v>
      </c>
      <c r="E11" s="9">
        <v>1</v>
      </c>
      <c r="F11" s="42" t="s">
        <v>93</v>
      </c>
      <c r="G11" s="45" t="s">
        <v>15</v>
      </c>
      <c r="H11" s="9"/>
      <c r="I11" s="9"/>
      <c r="J11" s="9"/>
      <c r="K11" s="115"/>
      <c r="L11" s="1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43.2">
      <c r="A12" s="7"/>
      <c r="B12" s="43" t="s">
        <v>87</v>
      </c>
      <c r="C12" s="11">
        <v>1</v>
      </c>
      <c r="D12" s="44" t="s">
        <v>94</v>
      </c>
      <c r="E12" s="9">
        <v>1.5</v>
      </c>
      <c r="F12" s="42" t="s">
        <v>95</v>
      </c>
      <c r="G12" s="45" t="s">
        <v>15</v>
      </c>
      <c r="H12" s="9"/>
      <c r="I12" s="9"/>
      <c r="J12" s="9"/>
      <c r="K12" s="115"/>
      <c r="L12" s="1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57.6">
      <c r="A13" s="7"/>
      <c r="B13" s="43" t="s">
        <v>88</v>
      </c>
      <c r="C13" s="35">
        <v>1</v>
      </c>
      <c r="D13" s="44" t="s">
        <v>96</v>
      </c>
      <c r="E13" s="9">
        <v>1.5</v>
      </c>
      <c r="F13" s="42" t="s">
        <v>97</v>
      </c>
      <c r="G13" s="47" t="s">
        <v>15</v>
      </c>
      <c r="H13" s="9"/>
      <c r="I13" s="9"/>
      <c r="J13" s="9"/>
      <c r="K13" s="115"/>
      <c r="L13" s="1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77.400000000000006" customHeight="1">
      <c r="A14" s="7"/>
      <c r="B14" s="41" t="s">
        <v>89</v>
      </c>
      <c r="C14" s="36">
        <v>2</v>
      </c>
      <c r="D14" s="49" t="s">
        <v>98</v>
      </c>
      <c r="E14" s="9">
        <v>0.5</v>
      </c>
      <c r="F14" s="46" t="s">
        <v>99</v>
      </c>
      <c r="G14" s="48" t="s">
        <v>15</v>
      </c>
      <c r="H14" s="9"/>
      <c r="I14" s="9"/>
      <c r="J14" s="38"/>
      <c r="K14" s="40"/>
      <c r="L14" s="34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 ht="14.4">
      <c r="A15" s="12" t="s">
        <v>17</v>
      </c>
      <c r="B15" s="24"/>
      <c r="C15" s="37"/>
      <c r="D15" s="13"/>
      <c r="E15" s="9">
        <f>SUM(E10:E14)</f>
        <v>5.5</v>
      </c>
      <c r="F15" s="9"/>
      <c r="G15" s="14"/>
      <c r="H15" s="9"/>
      <c r="I15" s="9"/>
      <c r="J15" s="32"/>
      <c r="K15" s="3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4.4">
      <c r="A16" s="1"/>
      <c r="B16" s="15"/>
      <c r="C16" s="15"/>
      <c r="D16" s="15"/>
      <c r="E16" s="15"/>
      <c r="F16" s="15"/>
      <c r="G16" s="1"/>
      <c r="H16" s="15"/>
      <c r="I16" s="15"/>
      <c r="J16" s="15"/>
      <c r="K16" s="1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4.4">
      <c r="A17" s="1"/>
      <c r="B17" s="15"/>
      <c r="C17" s="15"/>
      <c r="D17" s="15"/>
      <c r="E17" s="15"/>
      <c r="F17" s="15"/>
      <c r="G17" s="1"/>
      <c r="H17" s="15"/>
      <c r="I17" s="15"/>
      <c r="J17" s="15"/>
      <c r="K17" s="1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4.4">
      <c r="A18" s="1"/>
      <c r="B18" s="15"/>
      <c r="C18" s="15"/>
      <c r="D18" s="15"/>
      <c r="E18" s="15"/>
      <c r="F18" s="15"/>
      <c r="G18" s="1"/>
      <c r="H18" s="15"/>
      <c r="I18" s="15"/>
      <c r="J18" s="15"/>
      <c r="K18" s="1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4.4">
      <c r="A19" s="1"/>
      <c r="B19" s="15"/>
      <c r="C19" s="15"/>
      <c r="D19" s="15"/>
      <c r="E19" s="15"/>
      <c r="F19" s="15"/>
      <c r="G19" s="1"/>
      <c r="H19" s="15"/>
      <c r="I19" s="15"/>
      <c r="J19" s="15"/>
      <c r="K19" s="1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4.4">
      <c r="A20" s="1"/>
      <c r="B20" s="15"/>
      <c r="C20" s="15"/>
      <c r="D20" s="15"/>
      <c r="E20" s="15"/>
      <c r="F20" s="15"/>
      <c r="G20" s="1"/>
      <c r="H20" s="15"/>
      <c r="I20" s="15"/>
      <c r="J20" s="15"/>
      <c r="K20" s="1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4.4">
      <c r="A21" s="1"/>
      <c r="B21" s="15"/>
      <c r="C21" s="1"/>
      <c r="D21" s="1"/>
      <c r="E21" s="1"/>
      <c r="F21" s="1"/>
      <c r="G21" s="1"/>
      <c r="H21" s="1"/>
      <c r="I21" s="15"/>
      <c r="J21" s="15"/>
      <c r="K21" s="1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>
      <c r="A22" s="1"/>
      <c r="B22" s="15"/>
      <c r="C22" s="15"/>
      <c r="D22" s="15"/>
      <c r="E22" s="15"/>
      <c r="F22" s="15"/>
      <c r="G22" s="1"/>
      <c r="H22" s="15"/>
      <c r="I22" s="15"/>
      <c r="J22" s="15"/>
      <c r="K22" s="1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>
      <c r="A23" s="1"/>
      <c r="B23" s="15"/>
      <c r="C23" s="15"/>
      <c r="D23" s="15"/>
      <c r="E23" s="15"/>
      <c r="F23" s="15"/>
      <c r="G23" s="1"/>
      <c r="H23" s="15"/>
      <c r="I23" s="15"/>
      <c r="J23" s="15"/>
      <c r="K23" s="1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>
      <c r="A24" s="1"/>
      <c r="B24" s="15"/>
      <c r="C24" s="15"/>
      <c r="D24" s="15"/>
      <c r="E24" s="15"/>
      <c r="F24" s="15"/>
      <c r="G24" s="1"/>
      <c r="H24" s="15"/>
      <c r="I24" s="15"/>
      <c r="J24" s="15"/>
      <c r="K24" s="1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>
      <c r="A25" s="1"/>
      <c r="B25" s="15"/>
      <c r="C25" s="15"/>
      <c r="D25" s="15"/>
      <c r="E25" s="15"/>
      <c r="F25" s="15"/>
      <c r="G25" s="1"/>
      <c r="H25" s="15"/>
      <c r="I25" s="15"/>
      <c r="J25" s="15"/>
      <c r="K25" s="1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2:31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2:31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2:31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2:31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2:31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2:31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2:31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2:31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2:31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2:31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2:31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2:31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2:31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2:31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2:31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2:31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2:31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2:31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2:31" ht="15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2:31" ht="15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2:31" ht="15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2:31" ht="15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2:31" ht="15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2:31" ht="15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2:31" ht="15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2:31" ht="15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2:31" ht="15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2:31" ht="15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2:31" ht="15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2:31" ht="15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2:31" ht="15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2:31" ht="15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2:31" ht="15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2:31" ht="15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2:31" ht="15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2:31" ht="15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2:31" ht="15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2:31" ht="15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2:31" ht="15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2:31" ht="15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2:31" ht="15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2:31" ht="15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2:31" ht="15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2:31" ht="15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2:31" ht="15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2:31" ht="15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2:31" ht="15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2:31" ht="15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2:31" ht="15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2:31" ht="15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2:31" ht="15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2:31" ht="15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2:31" ht="15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2:31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2:31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2:31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2:31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2:31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2:31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2:31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2:31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2:31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2:31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2:31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2:31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2:31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2:31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2:31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2:31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2:31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2:31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2:31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2:31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2:31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2:31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2:31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2:31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2:31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2:31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2:31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2:31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2:31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2:31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2:31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2:31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2:31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2:31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2:31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2:31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2:31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2:31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2:31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2:31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2:31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2:31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2:31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2:31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2:31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2:31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2:31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2:31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2:31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2:31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2:31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2:31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2:31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2:31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2:31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2:31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2:31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2:31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2:31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2:31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2:31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2:31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2:31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2:31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2:31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2:31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2:31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2:31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2:31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2:31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2:31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2:31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2:31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2:31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2:31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2:31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2:31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2:31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2:31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2:31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2:31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2:31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2:31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2:31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2:31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2:31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2:31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2:31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2:31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2:31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2:31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2:31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2:31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2:31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2:31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2:31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2:31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2:31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2:31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2:31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2:31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2:31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2:31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2:31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2:31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2:31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2:31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2:31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2:31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2:31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2:31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2:31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2:31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2:31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2:31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2:31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2:31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2:31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2:31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2:31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2:31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2:31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2:31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2:31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2:31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2:31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2:31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2:31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2:31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2:31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2:31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2:31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2:31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2:31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2:31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2:31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2:31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2:31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2:31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2:31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2:31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2:31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2:31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2:31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2:31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2:31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2:31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2:31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2:31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2:31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2:31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2:31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2:31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2:31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2:31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2:31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2:31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2:31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2:31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2:31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2:31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2:31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2:31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2:31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2:31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2:31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2:31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2:31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2:31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2:31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2:31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2:31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2:31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2:31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2:31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2:31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2:31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2:31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2:31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2:31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2:31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2:31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2:31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2:31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2:31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2:31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2:31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2:31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2:31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2:31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2:31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2:31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2:31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2:31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2:31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2:31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2:31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2:31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2:31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2:31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2:31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2:31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2:31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2:31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2:31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2:31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2:31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2:31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2:31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2:31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2:31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2:31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2:31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2:31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2:31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2:31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2:31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2:31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2:31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2:31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2:31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2:31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2:31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2:31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2:31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2:31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2:31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2:31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1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2:31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2:31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2:31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2:31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2:31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2:31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2:31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2:31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2:31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2:31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2:31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2:31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2:31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2:31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2:31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2:31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2:31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2:31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2:31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2:31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2:31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2:31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2:31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2:31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2:31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2:31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2:31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2:31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2:31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2:31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2:31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2:31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2:31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2:31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2:31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2:31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2:31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2:31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2:31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2:31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2:31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2:31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2:31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2:31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2:31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2:31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2:31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2:31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2:31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2:31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2:31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2:31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2:31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2:31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2:31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2:31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2:31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2:31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2:31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2:31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2:31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2:31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2:31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2:31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2:31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2:31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2:31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2:31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2:31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2:31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2:31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2:31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2:31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2:31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2:31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2:31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2:31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2:31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2:31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2:31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2:31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2:31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2:31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2:31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2:31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2:31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2:31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2:31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2:31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2:31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2:31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2:31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2:31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2:31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2:31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2:31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2:31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2:31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2:31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2:31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2:31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2:31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2:31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2:31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2:31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2:31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2:31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2:31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2:31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2:31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2:31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2:31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2:31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2:31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2:31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2:31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2:31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2:31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2:31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2:31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2:31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2:31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2:31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2:31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2:31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2:31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2:31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2:31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2:31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2:31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2:31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2:31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2:31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2:31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2:31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2:31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2:31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2:31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2:31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2:31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2:31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2:31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2:31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2:31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2:31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2:31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2:31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2:31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2:31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2:31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2:31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2:31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2:31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2:31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2:31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2:31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2:31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2:31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2:31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2:31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2:31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2:31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2:31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2:31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2:31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2:31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2:31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2:31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2:31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2:31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2:31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2:31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2:31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2:31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2:31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2:31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2:31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2:31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2:31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2:31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2:31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2:31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2:31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2:31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2:31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2:31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2:31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2:31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2:31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2:31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2:31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2:31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2:31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2:31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2:31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2:31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2:31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2:31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2:31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2:31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2:31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2:31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2:31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2:31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2:31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2:31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2:31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2:31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2:31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2:31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2:31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2:31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2:31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2:31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2:31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2:31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2:31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2:31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2:31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2:31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2:31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2:31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2:31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2:31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2:31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2:31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2:31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2:31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2:31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2:31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2:31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2:31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2:31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2:31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2:31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2:31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2:31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2:31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2:31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2:31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2:31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2:31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2:31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2:31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2:31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2:31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2:31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2:31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2:31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2:31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2:31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2:31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2:31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2:31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2:31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2:31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2:31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2:31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2:31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2:31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2:31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2:31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2:31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2:31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2:31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2:31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2:31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2:31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2:31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2:31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2:31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2:31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2:31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2:31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2:31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2:31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2:31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2:31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2:31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2:31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2:31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2:31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2:31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2:31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2:31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2:31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2:31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2:31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2:31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2:31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2:31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2:31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2:31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2:31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2:31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2:31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2:31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2:31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2:31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2:31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2:31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2:31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2:31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2:31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2:31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2:31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2:31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2:31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2:31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2:31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2:31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2:31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2:31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2:31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2:31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2:31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2:31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2:31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2:31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2:31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2:31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2:31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2:31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2:31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2:31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2:31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2:31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2:31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2:31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2:31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2:31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2:31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2:31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2:31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2:31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2:31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2:31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2:31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2:31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2:31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2:31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2:31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2:31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2:31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2:31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2:31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2:31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2:31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2:31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2:31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2:31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2:31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2:31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2:31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2:31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2:31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2:31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2:31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2:31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2:31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2:31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2:31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2:31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2:31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2:31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2:31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2:31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2:31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2:31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2:31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2:31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2:31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2:31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2:31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2:31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2:31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2:31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2:31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2:31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2:31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2:31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2:31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2:31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2:31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2:31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2:31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2:31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2:31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2:31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2:31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2:31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2:31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2:31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2:31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2:31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2:31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2:31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2:31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2:31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2:31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2:31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2:31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2:31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2:31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2:31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2:31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2:31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2:31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2:31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2:31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2:31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2:31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2:31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2:31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2:31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2:31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2:31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2:31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2:31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2:31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2:31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2:31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2:31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2:31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2:31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2:31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2:31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2:31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2:31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2:31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2:31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2:31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2:31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2:31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2:31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2:31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2:31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2:31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2:31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2:31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2:31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2:31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2:31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2:31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2:31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2:31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2:31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2:31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2:31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2:31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2:31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2:31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2:31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2:31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2:31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2:31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2:31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2:31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2:31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2:31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2:31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2:31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2:31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2:31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2:31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2:31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2:31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2:31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2:31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2:31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2:31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2:31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2:31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2:31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2:31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2:31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2:31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2:31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2:31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2:31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2:31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2:31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2:31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2:31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2:31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2:31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2:31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2:31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2:31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2:31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2:31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2:31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2:31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2:31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2:31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2:31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2:31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2:31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2:31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2:31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2:31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2:31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2:31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2:31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2:31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2:31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2:31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2:31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2:31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2:31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2:31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2:31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2:31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2:31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2:31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2:31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2:31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2:31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2:31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2:31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2:31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2:31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2:31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2:31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2:31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2:31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2:31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2:31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2:31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2:31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2:31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2:31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2:31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2:31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2:31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2:31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2:31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2:31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2:31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2:31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2:31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2:31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2:31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2:31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2:31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2:31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2:31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2:31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2:31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2:31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2:31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2:31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2:31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2:31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2:31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2:31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2:31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2:31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2:31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2:31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2:31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2:31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2:31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2:31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2:31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2:31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2:31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2:31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2:31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2:31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2:31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2:31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2:31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2:31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2:31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2:31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2:31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2:31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2:31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2:31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2:31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2:31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2:31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2:31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2:31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2:31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2:31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2:31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2:31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2:31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2:31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2:31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2:31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2:31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2:31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2:31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2:31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2:31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2:31" ht="15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2:31" ht="15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2:31" ht="15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2:31" ht="15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2:31" ht="15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2:31" ht="15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2:31" ht="15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2:31" ht="15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2:31" ht="15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2:31" ht="15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2:31" ht="15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2:31" ht="15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2:31" ht="15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2:31" ht="15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2:31" ht="15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2:31" ht="15.75" customHeight="1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mergeCells count="1">
    <mergeCell ref="K10:K1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9" workbookViewId="0">
      <selection activeCell="H20" sqref="A1:H20"/>
    </sheetView>
  </sheetViews>
  <sheetFormatPr defaultColWidth="14.44140625" defaultRowHeight="15" customHeight="1" outlineLevelRow="1"/>
  <cols>
    <col min="1" max="1" width="17.6640625" customWidth="1"/>
    <col min="2" max="2" width="44.109375" customWidth="1"/>
    <col min="3" max="3" width="14.109375" customWidth="1"/>
    <col min="4" max="5" width="10" customWidth="1"/>
    <col min="6" max="6" width="3.33203125" customWidth="1"/>
    <col min="7" max="7" width="56.33203125" customWidth="1"/>
    <col min="8" max="8" width="14.44140625" customWidth="1"/>
    <col min="9" max="23" width="8.6640625" customWidth="1"/>
  </cols>
  <sheetData>
    <row r="1" spans="1:8" ht="14.4">
      <c r="A1" s="16" t="s">
        <v>18</v>
      </c>
      <c r="B1" s="17"/>
      <c r="C1" s="18" t="s">
        <v>19</v>
      </c>
      <c r="F1" s="116" t="s">
        <v>20</v>
      </c>
      <c r="G1" s="117"/>
      <c r="H1" s="118"/>
    </row>
    <row r="2" spans="1:8" ht="14.4">
      <c r="A2" s="19"/>
      <c r="B2" s="20"/>
      <c r="C2" s="21">
        <v>42159</v>
      </c>
      <c r="F2" s="63" t="s">
        <v>21</v>
      </c>
      <c r="G2" s="63" t="s">
        <v>22</v>
      </c>
      <c r="H2" s="63" t="s">
        <v>23</v>
      </c>
    </row>
    <row r="3" spans="1:8" ht="14.4">
      <c r="A3" s="50" t="s">
        <v>85</v>
      </c>
      <c r="B3" s="52"/>
      <c r="C3" s="60"/>
      <c r="F3" s="54"/>
      <c r="G3" s="54"/>
      <c r="H3" s="54"/>
    </row>
    <row r="4" spans="1:8" ht="14.4">
      <c r="A4" s="24"/>
      <c r="B4" s="56" t="s">
        <v>100</v>
      </c>
      <c r="C4" s="60"/>
      <c r="F4" s="54"/>
      <c r="G4" s="54"/>
      <c r="H4" s="54"/>
    </row>
    <row r="5" spans="1:8" ht="14.4" hidden="1" outlineLevel="1">
      <c r="A5" s="24"/>
      <c r="B5" s="54"/>
      <c r="C5" s="60"/>
      <c r="F5" s="54"/>
      <c r="G5" s="54"/>
      <c r="H5" s="54"/>
    </row>
    <row r="6" spans="1:8" ht="14.4" hidden="1" outlineLevel="1">
      <c r="A6" s="24"/>
      <c r="B6" s="54"/>
      <c r="C6" s="60"/>
      <c r="F6" s="54"/>
      <c r="G6" s="54"/>
      <c r="H6" s="54"/>
    </row>
    <row r="7" spans="1:8" ht="14.4" hidden="1" outlineLevel="1">
      <c r="A7" s="24"/>
      <c r="B7" s="54"/>
      <c r="C7" s="60"/>
      <c r="F7" s="54"/>
      <c r="G7" s="54"/>
      <c r="H7" s="54"/>
    </row>
    <row r="8" spans="1:8" ht="14.4" hidden="1" outlineLevel="1">
      <c r="A8" s="24"/>
      <c r="B8" s="54"/>
      <c r="C8" s="61">
        <v>1</v>
      </c>
      <c r="F8" s="54">
        <v>1</v>
      </c>
      <c r="G8" s="54" t="s">
        <v>24</v>
      </c>
      <c r="H8" s="54" t="s">
        <v>25</v>
      </c>
    </row>
    <row r="9" spans="1:8" ht="14.4" outlineLevel="1">
      <c r="A9" s="24"/>
      <c r="B9" s="56" t="s">
        <v>101</v>
      </c>
      <c r="C9" s="62">
        <v>1</v>
      </c>
      <c r="F9" s="54">
        <v>1</v>
      </c>
      <c r="G9" s="56" t="s">
        <v>115</v>
      </c>
      <c r="H9" s="56" t="s">
        <v>28</v>
      </c>
    </row>
    <row r="10" spans="1:8" ht="14.4" outlineLevel="1">
      <c r="A10" s="24"/>
      <c r="B10" s="56" t="s">
        <v>102</v>
      </c>
      <c r="C10" s="62">
        <v>2</v>
      </c>
      <c r="F10" s="54">
        <v>2</v>
      </c>
      <c r="G10" s="56" t="s">
        <v>116</v>
      </c>
      <c r="H10" s="56" t="s">
        <v>27</v>
      </c>
    </row>
    <row r="11" spans="1:8" ht="14.4" outlineLevel="1">
      <c r="A11" s="24"/>
      <c r="B11" s="56"/>
      <c r="C11" s="60"/>
      <c r="F11" s="54"/>
      <c r="G11" s="54"/>
      <c r="H11" s="54"/>
    </row>
    <row r="12" spans="1:8" ht="14.4">
      <c r="A12" s="57" t="s">
        <v>86</v>
      </c>
      <c r="B12" s="56"/>
      <c r="C12" s="61"/>
      <c r="F12" s="54"/>
      <c r="G12" s="54"/>
      <c r="H12" s="54"/>
    </row>
    <row r="13" spans="1:8" ht="14.4" hidden="1" outlineLevel="1">
      <c r="A13" s="24"/>
      <c r="B13" s="54"/>
      <c r="C13" s="61"/>
      <c r="F13" s="54"/>
      <c r="G13" s="54"/>
      <c r="H13" s="54"/>
    </row>
    <row r="14" spans="1:8" ht="14.4" hidden="1" outlineLevel="1">
      <c r="A14" s="24"/>
      <c r="B14" s="54"/>
      <c r="C14" s="60"/>
      <c r="F14" s="54"/>
      <c r="G14" s="54"/>
      <c r="H14" s="54"/>
    </row>
    <row r="15" spans="1:8" ht="14.4" hidden="1" outlineLevel="1">
      <c r="A15" s="24"/>
      <c r="B15" s="54"/>
      <c r="C15" s="60"/>
      <c r="F15" s="54"/>
      <c r="G15" s="54"/>
      <c r="H15" s="54"/>
    </row>
    <row r="16" spans="1:8" ht="14.4" hidden="1" outlineLevel="1">
      <c r="A16" s="24"/>
      <c r="B16" s="54"/>
      <c r="C16" s="60"/>
      <c r="F16" s="54"/>
      <c r="G16" s="54"/>
      <c r="H16" s="54"/>
    </row>
    <row r="17" spans="1:8" ht="14.4" hidden="1" outlineLevel="1">
      <c r="A17" s="24"/>
      <c r="B17" s="54"/>
      <c r="C17" s="60"/>
      <c r="F17" s="54"/>
      <c r="G17" s="54"/>
      <c r="H17" s="54"/>
    </row>
    <row r="18" spans="1:8" ht="14.4" hidden="1" outlineLevel="1">
      <c r="A18" s="24"/>
      <c r="B18" s="54"/>
      <c r="C18" s="60"/>
      <c r="F18" s="54"/>
      <c r="G18" s="54"/>
      <c r="H18" s="54"/>
    </row>
    <row r="19" spans="1:8" ht="14.4" hidden="1" outlineLevel="1">
      <c r="A19" s="24"/>
      <c r="B19" s="54"/>
      <c r="C19" s="60"/>
      <c r="F19" s="54"/>
      <c r="G19" s="54"/>
      <c r="H19" s="54"/>
    </row>
    <row r="20" spans="1:8" ht="14.4" hidden="1" outlineLevel="1">
      <c r="A20" s="24"/>
      <c r="B20" s="54"/>
      <c r="C20" s="60"/>
      <c r="F20" s="54"/>
      <c r="G20" s="54"/>
      <c r="H20" s="54"/>
    </row>
    <row r="21" spans="1:8" ht="15.75" hidden="1" customHeight="1" outlineLevel="1">
      <c r="A21" s="24"/>
      <c r="B21" s="54"/>
      <c r="C21" s="61"/>
      <c r="F21" s="54"/>
      <c r="G21" s="54"/>
      <c r="H21" s="54"/>
    </row>
    <row r="22" spans="1:8" ht="15.75" customHeight="1" outlineLevel="1">
      <c r="A22" s="24"/>
      <c r="B22" s="56" t="s">
        <v>103</v>
      </c>
      <c r="C22" s="61"/>
      <c r="F22" s="54"/>
      <c r="G22" s="54"/>
      <c r="H22" s="54"/>
    </row>
    <row r="23" spans="1:8" ht="15.75" customHeight="1">
      <c r="A23" s="24"/>
      <c r="B23" s="56" t="s">
        <v>104</v>
      </c>
      <c r="C23" s="22">
        <v>3</v>
      </c>
      <c r="F23" s="54">
        <v>3</v>
      </c>
      <c r="G23" s="56" t="s">
        <v>117</v>
      </c>
      <c r="H23" s="56" t="s">
        <v>28</v>
      </c>
    </row>
    <row r="24" spans="1:8" ht="15.75" hidden="1" customHeight="1" outlineLevel="1">
      <c r="A24" s="24"/>
      <c r="B24" s="54"/>
      <c r="C24" s="22"/>
      <c r="F24" s="54"/>
      <c r="G24" s="54"/>
      <c r="H24" s="54"/>
    </row>
    <row r="25" spans="1:8" ht="15.75" hidden="1" customHeight="1" outlineLevel="1">
      <c r="A25" s="24"/>
      <c r="B25" s="54"/>
      <c r="C25" s="62"/>
      <c r="F25" s="54"/>
      <c r="G25" s="54"/>
      <c r="H25" s="54"/>
    </row>
    <row r="26" spans="1:8" ht="15.75" hidden="1" customHeight="1" outlineLevel="1">
      <c r="A26" s="24"/>
      <c r="B26" s="54"/>
      <c r="C26" s="62"/>
      <c r="F26" s="54"/>
      <c r="G26" s="54"/>
      <c r="H26" s="54"/>
    </row>
    <row r="27" spans="1:8" ht="15.75" customHeight="1" outlineLevel="1">
      <c r="A27" s="24"/>
      <c r="B27" s="56" t="s">
        <v>105</v>
      </c>
      <c r="C27" s="22">
        <v>4</v>
      </c>
      <c r="F27" s="54">
        <v>4</v>
      </c>
      <c r="G27" s="56" t="s">
        <v>118</v>
      </c>
      <c r="H27" s="56" t="s">
        <v>27</v>
      </c>
    </row>
    <row r="28" spans="1:8" ht="15.75" customHeight="1" outlineLevel="1">
      <c r="A28" s="24"/>
      <c r="B28" s="54"/>
      <c r="C28" s="61"/>
      <c r="F28" s="54"/>
      <c r="G28" s="54"/>
      <c r="H28" s="54"/>
    </row>
    <row r="29" spans="1:8" ht="15.75" customHeight="1" outlineLevel="1">
      <c r="A29" s="57" t="s">
        <v>87</v>
      </c>
      <c r="B29" s="54"/>
      <c r="C29" s="61"/>
      <c r="F29" s="54"/>
      <c r="G29" s="54"/>
      <c r="H29" s="54"/>
    </row>
    <row r="30" spans="1:8" ht="15.75" customHeight="1">
      <c r="A30" s="24"/>
      <c r="B30" s="56" t="s">
        <v>106</v>
      </c>
      <c r="C30" s="60"/>
      <c r="F30" s="54"/>
      <c r="G30" s="54"/>
      <c r="H30" s="54"/>
    </row>
    <row r="31" spans="1:8" ht="15.75" customHeight="1">
      <c r="A31" s="24"/>
      <c r="B31" s="56" t="s">
        <v>107</v>
      </c>
      <c r="C31" s="22">
        <v>5</v>
      </c>
      <c r="F31" s="54">
        <v>5</v>
      </c>
      <c r="G31" s="56" t="s">
        <v>119</v>
      </c>
      <c r="H31" s="56" t="s">
        <v>28</v>
      </c>
    </row>
    <row r="32" spans="1:8" ht="15.75" customHeight="1" outlineLevel="1">
      <c r="A32" s="24"/>
      <c r="B32" s="56" t="s">
        <v>108</v>
      </c>
      <c r="C32" s="62">
        <v>6</v>
      </c>
      <c r="F32" s="54">
        <v>6</v>
      </c>
      <c r="G32" s="56" t="s">
        <v>120</v>
      </c>
      <c r="H32" s="56" t="s">
        <v>27</v>
      </c>
    </row>
    <row r="33" spans="1:8" ht="15.75" customHeight="1" outlineLevel="1">
      <c r="A33" s="55"/>
      <c r="B33" s="54"/>
      <c r="C33" s="60"/>
      <c r="F33" s="54"/>
      <c r="G33" s="54"/>
      <c r="H33" s="54"/>
    </row>
    <row r="34" spans="1:8" ht="15.75" customHeight="1" outlineLevel="1">
      <c r="A34" s="58" t="s">
        <v>88</v>
      </c>
      <c r="B34" s="54"/>
      <c r="C34" s="60"/>
      <c r="F34" s="54"/>
      <c r="G34" s="54"/>
      <c r="H34" s="54"/>
    </row>
    <row r="35" spans="1:8" ht="15.75" customHeight="1" outlineLevel="1">
      <c r="A35" s="59"/>
      <c r="B35" s="56" t="s">
        <v>109</v>
      </c>
      <c r="C35" s="60"/>
      <c r="F35" s="54"/>
      <c r="G35" s="54"/>
      <c r="H35" s="54"/>
    </row>
    <row r="36" spans="1:8" ht="15.75" customHeight="1" outlineLevel="1">
      <c r="A36" s="19"/>
      <c r="B36" s="56" t="s">
        <v>110</v>
      </c>
      <c r="C36" s="62">
        <v>7</v>
      </c>
      <c r="F36" s="54">
        <v>7</v>
      </c>
      <c r="G36" s="56" t="s">
        <v>121</v>
      </c>
      <c r="H36" s="56" t="s">
        <v>27</v>
      </c>
    </row>
    <row r="37" spans="1:8" ht="15.75" customHeight="1" outlineLevel="1">
      <c r="A37" s="24"/>
      <c r="B37" s="56" t="s">
        <v>111</v>
      </c>
      <c r="C37" s="62">
        <v>8</v>
      </c>
      <c r="F37" s="54">
        <v>8</v>
      </c>
      <c r="G37" s="56" t="s">
        <v>122</v>
      </c>
      <c r="H37" s="56" t="s">
        <v>28</v>
      </c>
    </row>
    <row r="38" spans="1:8" ht="15.75" customHeight="1" outlineLevel="1">
      <c r="A38" s="24"/>
      <c r="B38" s="56" t="s">
        <v>112</v>
      </c>
      <c r="C38" s="62">
        <v>9</v>
      </c>
      <c r="F38" s="54">
        <v>9</v>
      </c>
      <c r="G38" s="56" t="s">
        <v>123</v>
      </c>
      <c r="H38" s="56" t="s">
        <v>28</v>
      </c>
    </row>
    <row r="39" spans="1:8" ht="15.75" customHeight="1" outlineLevel="1">
      <c r="A39" s="24"/>
      <c r="B39" s="54"/>
      <c r="C39" s="60"/>
      <c r="F39" s="54"/>
      <c r="G39" s="54"/>
      <c r="H39" s="54"/>
    </row>
    <row r="40" spans="1:8" ht="15.75" customHeight="1" outlineLevel="1">
      <c r="A40" s="57" t="s">
        <v>89</v>
      </c>
      <c r="B40" s="54"/>
      <c r="C40" s="60"/>
      <c r="F40" s="54"/>
      <c r="G40" s="54"/>
      <c r="H40" s="54"/>
    </row>
    <row r="41" spans="1:8" ht="15.75" customHeight="1" outlineLevel="1">
      <c r="A41" s="24"/>
      <c r="B41" s="56" t="s">
        <v>113</v>
      </c>
      <c r="C41" s="60"/>
      <c r="F41" s="54"/>
      <c r="G41" s="54"/>
      <c r="H41" s="54"/>
    </row>
    <row r="42" spans="1:8" ht="15.75" customHeight="1" outlineLevel="1">
      <c r="A42" s="24"/>
      <c r="B42" s="56" t="s">
        <v>114</v>
      </c>
      <c r="C42" s="62">
        <v>10</v>
      </c>
      <c r="F42" s="54">
        <v>10</v>
      </c>
      <c r="G42" s="56" t="s">
        <v>124</v>
      </c>
      <c r="H42" s="56" t="s">
        <v>26</v>
      </c>
    </row>
    <row r="43" spans="1:8" ht="15.75" customHeight="1" outlineLevel="1">
      <c r="A43" s="7"/>
      <c r="B43" s="53"/>
      <c r="C43" s="60"/>
      <c r="F43" s="54"/>
      <c r="G43" s="54"/>
      <c r="H43" s="54"/>
    </row>
    <row r="44" spans="1:8" ht="15.75" customHeight="1" outlineLevel="1"/>
    <row r="45" spans="1:8" ht="15.75" customHeight="1" outlineLevel="1"/>
    <row r="46" spans="1:8" ht="15.75" customHeight="1" outlineLevel="1"/>
    <row r="47" spans="1:8" ht="15.75" customHeight="1" outlineLevel="1"/>
    <row r="48" spans="1:8" ht="15.75" customHeight="1" outlineLevel="1"/>
    <row r="49" ht="15.75" customHeight="1" outlineLevel="1"/>
    <row r="50" ht="15.75" customHeight="1" outlineLevel="1"/>
    <row r="51" ht="15.75" customHeight="1"/>
    <row r="52" ht="15.75" customHeight="1" outlineLevel="1"/>
    <row r="53" ht="15.75" customHeight="1" outlineLevel="1"/>
    <row r="54" ht="15.75" customHeight="1" outlineLevel="1"/>
    <row r="55" ht="15.75" customHeight="1"/>
    <row r="56" ht="15.75" hidden="1" customHeight="1" outlineLevel="1"/>
    <row r="57" ht="15.75" hidden="1" customHeight="1" outlineLevel="1"/>
    <row r="58" ht="15.75" hidden="1" customHeight="1" outlineLevel="1"/>
    <row r="59" ht="15.75" hidden="1" customHeight="1" outlineLevel="1"/>
    <row r="60" ht="15.75" hidden="1" customHeight="1" outlineLevel="1"/>
    <row r="61" ht="15.75" customHeight="1" collapsed="1"/>
    <row r="62" ht="15.75" customHeight="1"/>
    <row r="63" ht="15.75" hidden="1" customHeight="1" outlineLevel="1"/>
    <row r="64" ht="15.75" hidden="1" customHeight="1" outlineLevel="1"/>
    <row r="65" ht="15.75" customHeight="1" outlineLevel="1"/>
    <row r="66" ht="15.75" customHeight="1" outlineLevel="1"/>
    <row r="67" ht="15.75" customHeight="1" outlineLevel="1"/>
    <row r="68" ht="15.75" customHeight="1" outlineLevel="1"/>
    <row r="69" ht="15.75" customHeight="1" outlineLevel="1"/>
    <row r="70" ht="15.75" customHeight="1" outlineLevel="1"/>
    <row r="71" ht="15.75" customHeight="1" outlineLevel="1"/>
    <row r="72" ht="15.75" customHeight="1" outlineLevel="1"/>
    <row r="73" ht="15.75" customHeight="1" outlineLevel="1"/>
    <row r="74" ht="15.75" customHeight="1" outlineLevel="1"/>
    <row r="75" ht="15.75" customHeight="1" outlineLevel="1"/>
    <row r="76" ht="15.75" customHeight="1" outlineLevel="1"/>
    <row r="77" ht="15.75" customHeight="1" outlineLevel="1"/>
    <row r="78" ht="15.75" customHeight="1" outlineLevel="1"/>
    <row r="79" ht="15.75" customHeight="1" outlineLevel="1"/>
    <row r="80" ht="15.75" customHeight="1" outlineLevel="1"/>
    <row r="81" ht="15.75" customHeight="1" outlineLevel="1"/>
    <row r="82" ht="15.75" customHeight="1" outlineLevel="1"/>
    <row r="83" ht="15.75" customHeight="1" outlineLevel="1"/>
    <row r="84" ht="15.75" customHeight="1" outlineLevel="1"/>
    <row r="85" ht="15.75" customHeight="1" outlineLevel="1"/>
    <row r="86" ht="15.75" customHeight="1" outlineLevel="1"/>
    <row r="87" ht="15.75" customHeight="1" outlineLevel="1"/>
    <row r="88" ht="15.75" customHeight="1" outlineLevel="1"/>
    <row r="89" ht="18.75" customHeight="1"/>
    <row r="90" ht="15.75" hidden="1" customHeight="1" outlineLevel="1"/>
    <row r="91" ht="15.75" hidden="1" customHeight="1" outlineLevel="1"/>
    <row r="92" ht="15.75" hidden="1" customHeight="1" outlineLevel="1"/>
    <row r="93" ht="15.75" hidden="1" customHeight="1" outlineLevel="1"/>
    <row r="94" ht="15.75" hidden="1" customHeight="1" outlineLevel="1"/>
    <row r="95" ht="15.75" hidden="1" customHeight="1" outlineLevel="1"/>
    <row r="96" ht="15.75" customHeight="1" collapsed="1"/>
    <row r="97" ht="15.75" hidden="1" customHeight="1" outlineLevel="1"/>
    <row r="98" ht="15.75" hidden="1" customHeight="1" outlineLevel="1"/>
    <row r="99" ht="15.75" hidden="1" customHeight="1" outlineLevel="1"/>
    <row r="100" ht="15.75" hidden="1" customHeight="1" outlineLevel="1"/>
    <row r="101" ht="15.75" hidden="1" customHeight="1" outlineLevel="1"/>
    <row r="102" ht="15.75" hidden="1" customHeight="1" outlineLevel="1"/>
    <row r="103" ht="15.75" hidden="1" customHeight="1" outlineLevel="1"/>
    <row r="104" ht="15.75" hidden="1" customHeight="1" outlineLevel="1"/>
    <row r="105" ht="15.75" hidden="1" customHeight="1" outlineLevel="1"/>
    <row r="106" ht="15.75" customHeight="1" outlineLevel="1"/>
    <row r="107" ht="15.75" customHeight="1" outlineLevel="1"/>
    <row r="108" ht="15.75" customHeight="1" outlineLevel="1"/>
    <row r="109" ht="15.75" customHeight="1" outlineLevel="1"/>
    <row r="110" ht="15.75" customHeight="1" outlineLevel="1"/>
    <row r="111" ht="15.75" customHeight="1" outlineLevel="1"/>
    <row r="112" ht="15.75" customHeight="1" outlineLevel="1"/>
    <row r="113" ht="15.75" customHeight="1" outlineLevel="1"/>
    <row r="114" ht="15.75" customHeight="1" outlineLevel="1"/>
    <row r="115" ht="15.75" customHeight="1" outlineLevel="1"/>
    <row r="116" ht="15.75" customHeight="1" outlineLevel="1"/>
    <row r="117" ht="15.75" customHeight="1" outlineLevel="1"/>
    <row r="118" ht="15.75" customHeight="1"/>
    <row r="119" ht="15.75" hidden="1" customHeight="1" outlineLevel="1"/>
    <row r="120" ht="15.75" hidden="1" customHeight="1" outlineLevel="1"/>
    <row r="121" ht="15.75" hidden="1" customHeight="1" outlineLevel="1"/>
    <row r="122" ht="15.75" hidden="1" customHeight="1" outlineLevel="1"/>
    <row r="123" ht="15.75" hidden="1" customHeight="1" outlineLevel="1"/>
    <row r="124" ht="15.75" hidden="1" customHeight="1" outlineLevel="1"/>
    <row r="125" ht="15.75" hidden="1" customHeight="1" outlineLevel="1"/>
    <row r="126" ht="15.75" hidden="1" customHeight="1" outlineLevel="1"/>
    <row r="127" ht="15.75" customHeight="1" collapsed="1"/>
    <row r="128" ht="15.75" hidden="1" customHeight="1" outlineLevel="1"/>
    <row r="129" ht="15.75" hidden="1" customHeight="1" outlineLevel="1"/>
    <row r="130" ht="15.75" hidden="1" customHeight="1" outlineLevel="1"/>
    <row r="131" ht="15.75" hidden="1" customHeight="1" outlineLevel="1"/>
    <row r="132" ht="15.75" hidden="1" customHeight="1" outlineLevel="1"/>
    <row r="133" ht="15.75" hidden="1" customHeight="1" outlineLevel="1"/>
    <row r="134" ht="15.75" hidden="1" customHeight="1" outlineLevel="1"/>
    <row r="135" ht="15.75" customHeight="1" outlineLevel="1"/>
    <row r="136" ht="15.75" customHeight="1" outlineLevel="1"/>
    <row r="137" ht="15.75" customHeight="1" outlineLevel="1"/>
    <row r="138" ht="15.75" customHeight="1" outlineLevel="1"/>
    <row r="139" ht="15.75" customHeight="1" outlineLevel="1"/>
    <row r="140" ht="15.75" customHeight="1"/>
    <row r="141" ht="15.75" hidden="1" customHeight="1" outlineLevel="1"/>
    <row r="142" ht="15.75" hidden="1" customHeight="1" outlineLevel="1"/>
    <row r="143" ht="15.75" hidden="1" customHeight="1" outlineLevel="1"/>
    <row r="144" ht="15.75" hidden="1" customHeight="1" outlineLevel="1"/>
    <row r="145" ht="15.75" hidden="1" customHeight="1" outlineLevel="1"/>
    <row r="146" ht="15.75" hidden="1" customHeight="1" outlineLevel="1"/>
    <row r="147" ht="15.75" hidden="1" customHeight="1" outlineLevel="1"/>
    <row r="148" ht="15.75" hidden="1" customHeight="1" outlineLevel="1"/>
    <row r="149" ht="15.75" customHeight="1" collapsed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C149" xr:uid="{00000000-0009-0000-0000-000001000000}"/>
  <mergeCells count="1">
    <mergeCell ref="F1:H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F47C-2D5C-488D-B5C9-932A65E7EA55}">
  <dimension ref="A1:H1003"/>
  <sheetViews>
    <sheetView workbookViewId="0">
      <selection activeCell="B26" sqref="B26"/>
    </sheetView>
  </sheetViews>
  <sheetFormatPr defaultColWidth="14.44140625" defaultRowHeight="15" customHeight="1"/>
  <cols>
    <col min="1" max="1" width="7.6640625" style="65" customWidth="1"/>
    <col min="2" max="2" width="34.88671875" style="65" customWidth="1"/>
    <col min="3" max="3" width="43.5546875" style="65" customWidth="1"/>
    <col min="4" max="6" width="8.6640625" style="65" customWidth="1"/>
    <col min="7" max="7" width="28" style="65" customWidth="1"/>
    <col min="8" max="8" width="12.44140625" style="65" customWidth="1"/>
    <col min="9" max="26" width="8.6640625" style="65" customWidth="1"/>
    <col min="27" max="16384" width="14.44140625" style="65"/>
  </cols>
  <sheetData>
    <row r="1" spans="1:8" ht="14.4">
      <c r="A1" s="110"/>
      <c r="B1" s="94" t="s">
        <v>29</v>
      </c>
      <c r="C1" s="109" t="s">
        <v>185</v>
      </c>
      <c r="D1" s="99"/>
      <c r="E1" s="98"/>
      <c r="F1" s="94" t="s">
        <v>30</v>
      </c>
      <c r="G1" s="108" t="str">
        <f ca="1">RIGHT(CELL("имяфайла",K1),LEN(CELL("имяфайла",K1))-SEARCH("]",CELL("имяфайла",K1)))</f>
        <v>Тест-кейс 1</v>
      </c>
      <c r="H1" s="96"/>
    </row>
    <row r="2" spans="1:8" ht="22.2" customHeight="1">
      <c r="A2" s="119"/>
      <c r="B2" s="121" t="s">
        <v>31</v>
      </c>
      <c r="C2" s="123" t="s">
        <v>189</v>
      </c>
      <c r="D2" s="105"/>
      <c r="E2" s="104"/>
      <c r="F2" s="103" t="s">
        <v>32</v>
      </c>
      <c r="G2" s="106" t="s">
        <v>138</v>
      </c>
      <c r="H2" s="101"/>
    </row>
    <row r="3" spans="1:8" ht="27" customHeight="1" thickBot="1">
      <c r="A3" s="120"/>
      <c r="B3" s="122"/>
      <c r="C3" s="124"/>
      <c r="D3" s="105"/>
      <c r="E3" s="104"/>
      <c r="F3" s="103" t="s">
        <v>33</v>
      </c>
      <c r="G3" s="129" t="s">
        <v>186</v>
      </c>
      <c r="H3" s="101"/>
    </row>
    <row r="4" spans="1:8" ht="14.4">
      <c r="A4" s="95"/>
      <c r="B4" s="94" t="s">
        <v>34</v>
      </c>
      <c r="C4" s="100" t="s">
        <v>137</v>
      </c>
      <c r="D4" s="99"/>
      <c r="E4" s="98"/>
      <c r="F4" s="94" t="s">
        <v>35</v>
      </c>
      <c r="G4" s="97">
        <v>45808</v>
      </c>
      <c r="H4" s="96"/>
    </row>
    <row r="5" spans="1:8" thickBot="1">
      <c r="A5" s="89"/>
      <c r="B5" s="87"/>
      <c r="C5" s="87"/>
      <c r="D5" s="88"/>
      <c r="E5" s="88"/>
      <c r="F5" s="88"/>
      <c r="G5" s="87"/>
      <c r="H5" s="87"/>
    </row>
    <row r="6" spans="1:8" ht="14.4">
      <c r="A6" s="95"/>
      <c r="B6" s="94" t="s">
        <v>36</v>
      </c>
      <c r="C6" s="91"/>
      <c r="D6" s="93"/>
      <c r="E6" s="92"/>
      <c r="F6" s="92"/>
      <c r="G6" s="92"/>
      <c r="H6" s="91"/>
    </row>
    <row r="7" spans="1:8" ht="14.4">
      <c r="A7" s="89"/>
      <c r="B7" s="66" t="s">
        <v>136</v>
      </c>
      <c r="C7" s="66" t="s">
        <v>135</v>
      </c>
      <c r="D7" s="90" t="s">
        <v>134</v>
      </c>
      <c r="H7" s="87"/>
    </row>
    <row r="8" spans="1:8" ht="21" customHeight="1">
      <c r="A8" s="89"/>
      <c r="B8" s="87" t="s">
        <v>187</v>
      </c>
      <c r="C8" s="87" t="s">
        <v>190</v>
      </c>
      <c r="D8" s="87" t="s">
        <v>134</v>
      </c>
      <c r="H8" s="87"/>
    </row>
    <row r="9" spans="1:8" ht="14.4">
      <c r="A9" s="89"/>
      <c r="B9" s="87"/>
      <c r="C9" s="87"/>
      <c r="D9" s="87"/>
      <c r="E9" s="88"/>
      <c r="F9" s="88"/>
      <c r="G9" s="87"/>
      <c r="H9" s="87"/>
    </row>
    <row r="10" spans="1:8" ht="14.4">
      <c r="A10" s="89"/>
      <c r="B10" s="87"/>
      <c r="C10" s="87"/>
      <c r="D10" s="87"/>
      <c r="E10" s="88"/>
      <c r="F10" s="88"/>
      <c r="G10" s="87"/>
      <c r="H10" s="87"/>
    </row>
    <row r="11" spans="1:8" thickBot="1">
      <c r="A11" s="89"/>
      <c r="B11" s="87"/>
      <c r="C11" s="87"/>
      <c r="D11" s="88"/>
      <c r="E11" s="88"/>
      <c r="F11" s="88"/>
      <c r="G11" s="87"/>
      <c r="H11" s="87"/>
    </row>
    <row r="12" spans="1:8" thickBot="1">
      <c r="A12" s="86">
        <f>COUNTA(A14:A30)</f>
        <v>5</v>
      </c>
      <c r="B12" s="85" t="s">
        <v>37</v>
      </c>
      <c r="C12" s="84" t="s">
        <v>38</v>
      </c>
      <c r="D12" s="83">
        <f>COUNTIF(D14:D30,"x")</f>
        <v>2</v>
      </c>
      <c r="E12" s="83">
        <f>COUNTIF(E14:E30,"x")</f>
        <v>3</v>
      </c>
      <c r="F12" s="83">
        <f>COUNTIF(F14:F30,"x")</f>
        <v>0</v>
      </c>
      <c r="G12" s="82" t="s">
        <v>39</v>
      </c>
      <c r="H12" s="81">
        <f>(D12+E12+F12)/A12</f>
        <v>1</v>
      </c>
    </row>
    <row r="13" spans="1:8" ht="26.4" thickBot="1">
      <c r="A13" s="80" t="s">
        <v>40</v>
      </c>
      <c r="B13" s="79" t="s">
        <v>41</v>
      </c>
      <c r="C13" s="79" t="s">
        <v>42</v>
      </c>
      <c r="D13" s="78" t="s">
        <v>43</v>
      </c>
      <c r="E13" s="78" t="s">
        <v>44</v>
      </c>
      <c r="F13" s="78" t="s">
        <v>45</v>
      </c>
      <c r="G13" s="77" t="s">
        <v>46</v>
      </c>
      <c r="H13" s="76" t="s">
        <v>47</v>
      </c>
    </row>
    <row r="14" spans="1:8" ht="14.4">
      <c r="A14" s="75">
        <v>1</v>
      </c>
      <c r="B14" s="74" t="s">
        <v>175</v>
      </c>
      <c r="C14" s="74" t="s">
        <v>151</v>
      </c>
      <c r="D14" s="70" t="s">
        <v>48</v>
      </c>
      <c r="E14" s="70"/>
      <c r="F14" s="70"/>
      <c r="G14" s="74" t="s">
        <v>153</v>
      </c>
      <c r="H14" s="73"/>
    </row>
    <row r="15" spans="1:8" ht="26.4">
      <c r="A15" s="72">
        <f>A14 + 1</f>
        <v>2</v>
      </c>
      <c r="B15" s="71" t="s">
        <v>191</v>
      </c>
      <c r="C15" s="71" t="s">
        <v>192</v>
      </c>
      <c r="D15" s="70" t="s">
        <v>48</v>
      </c>
      <c r="E15" s="69"/>
      <c r="F15" s="69"/>
      <c r="G15" s="71" t="s">
        <v>188</v>
      </c>
      <c r="H15" s="67"/>
    </row>
    <row r="16" spans="1:8" ht="26.4">
      <c r="A16" s="131">
        <f>A15 + 1</f>
        <v>3</v>
      </c>
      <c r="B16" s="107" t="s">
        <v>193</v>
      </c>
      <c r="C16" s="107" t="s">
        <v>194</v>
      </c>
      <c r="D16" s="112"/>
      <c r="E16" s="132" t="s">
        <v>48</v>
      </c>
      <c r="F16" s="132"/>
      <c r="G16" s="133" t="s">
        <v>195</v>
      </c>
      <c r="H16" s="134">
        <v>7</v>
      </c>
    </row>
    <row r="17" spans="1:8" ht="22.8" customHeight="1">
      <c r="A17" s="135">
        <v>4</v>
      </c>
      <c r="B17" s="139" t="s">
        <v>196</v>
      </c>
      <c r="C17" s="140" t="s">
        <v>167</v>
      </c>
      <c r="D17" s="137"/>
      <c r="E17" s="137" t="s">
        <v>48</v>
      </c>
      <c r="F17" s="137"/>
      <c r="G17" s="139" t="s">
        <v>197</v>
      </c>
      <c r="H17" s="138">
        <v>8</v>
      </c>
    </row>
    <row r="18" spans="1:8" ht="15" customHeight="1">
      <c r="A18" s="135">
        <v>5</v>
      </c>
      <c r="B18" s="136" t="s">
        <v>198</v>
      </c>
      <c r="C18" s="136" t="s">
        <v>199</v>
      </c>
      <c r="D18" s="137"/>
      <c r="E18" s="137" t="s">
        <v>48</v>
      </c>
      <c r="F18" s="137"/>
      <c r="G18" s="136" t="s">
        <v>200</v>
      </c>
      <c r="H18" s="140">
        <v>9</v>
      </c>
    </row>
    <row r="19" spans="1:8" ht="14.4">
      <c r="B19" s="66"/>
    </row>
    <row r="20" spans="1:8" ht="14.4"/>
    <row r="21" spans="1:8" ht="14.4"/>
    <row r="22" spans="1:8" ht="14.4"/>
    <row r="23" spans="1:8" ht="14.4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73DA-10CE-4FB7-BA0D-398DF472611D}">
  <dimension ref="A1:H1000"/>
  <sheetViews>
    <sheetView tabSelected="1" workbookViewId="0">
      <selection activeCell="F20" sqref="F20"/>
    </sheetView>
  </sheetViews>
  <sheetFormatPr defaultColWidth="14.44140625" defaultRowHeight="15" customHeight="1"/>
  <cols>
    <col min="1" max="1" width="9.5546875" style="65" customWidth="1"/>
    <col min="2" max="2" width="46.44140625" style="65" customWidth="1"/>
    <col min="3" max="3" width="59.21875" style="65" customWidth="1"/>
    <col min="4" max="6" width="8.6640625" style="65" customWidth="1"/>
    <col min="7" max="7" width="28" style="65" customWidth="1"/>
    <col min="8" max="8" width="12.44140625" style="65" customWidth="1"/>
    <col min="9" max="26" width="8.6640625" style="65" customWidth="1"/>
    <col min="27" max="16384" width="14.44140625" style="65"/>
  </cols>
  <sheetData>
    <row r="1" spans="1:8" ht="26.4">
      <c r="A1" s="110"/>
      <c r="B1" s="94" t="s">
        <v>29</v>
      </c>
      <c r="C1" s="109" t="s">
        <v>201</v>
      </c>
      <c r="D1" s="99"/>
      <c r="E1" s="98"/>
      <c r="F1" s="94" t="s">
        <v>30</v>
      </c>
      <c r="G1" s="108" t="s">
        <v>140</v>
      </c>
      <c r="H1" s="96"/>
    </row>
    <row r="2" spans="1:8" ht="22.2" customHeight="1">
      <c r="A2" s="119"/>
      <c r="B2" s="121" t="s">
        <v>31</v>
      </c>
      <c r="C2" s="123" t="s">
        <v>202</v>
      </c>
      <c r="D2" s="105"/>
      <c r="E2" s="104"/>
      <c r="F2" s="103" t="s">
        <v>32</v>
      </c>
      <c r="G2" s="106" t="s">
        <v>138</v>
      </c>
      <c r="H2" s="101"/>
    </row>
    <row r="3" spans="1:8" ht="18" customHeight="1" thickBot="1">
      <c r="A3" s="120"/>
      <c r="B3" s="122"/>
      <c r="C3" s="124"/>
      <c r="D3" s="105"/>
      <c r="E3" s="104"/>
      <c r="F3" s="103" t="s">
        <v>33</v>
      </c>
      <c r="G3" s="102">
        <v>10</v>
      </c>
      <c r="H3" s="101"/>
    </row>
    <row r="4" spans="1:8" ht="14.4">
      <c r="A4" s="95"/>
      <c r="B4" s="94" t="s">
        <v>34</v>
      </c>
      <c r="C4" s="100" t="s">
        <v>139</v>
      </c>
      <c r="D4" s="99"/>
      <c r="E4" s="98"/>
      <c r="F4" s="94" t="s">
        <v>35</v>
      </c>
      <c r="G4" s="97">
        <v>45808</v>
      </c>
      <c r="H4" s="96"/>
    </row>
    <row r="5" spans="1:8" thickBot="1">
      <c r="A5" s="89"/>
      <c r="B5" s="87"/>
      <c r="C5" s="87"/>
      <c r="D5" s="88"/>
      <c r="E5" s="88"/>
      <c r="F5" s="88"/>
      <c r="G5" s="87"/>
      <c r="H5" s="87"/>
    </row>
    <row r="6" spans="1:8" ht="14.4">
      <c r="A6" s="95"/>
      <c r="B6" s="94" t="s">
        <v>36</v>
      </c>
      <c r="C6" s="91"/>
      <c r="D6" s="93"/>
      <c r="E6" s="92"/>
      <c r="F6" s="92"/>
      <c r="G6" s="92"/>
      <c r="H6" s="91"/>
    </row>
    <row r="7" spans="1:8" ht="14.4">
      <c r="A7" s="89"/>
      <c r="B7" s="66" t="s">
        <v>136</v>
      </c>
      <c r="C7" s="66" t="s">
        <v>135</v>
      </c>
      <c r="D7" s="90" t="s">
        <v>134</v>
      </c>
      <c r="H7" s="87"/>
    </row>
    <row r="8" spans="1:8" ht="14.4">
      <c r="A8" s="89"/>
      <c r="B8" s="87" t="s">
        <v>144</v>
      </c>
      <c r="C8" s="41" t="s">
        <v>145</v>
      </c>
      <c r="D8" s="87"/>
      <c r="H8" s="87"/>
    </row>
    <row r="9" spans="1:8" ht="14.4">
      <c r="A9" s="89"/>
      <c r="B9" s="87"/>
      <c r="C9" s="87"/>
      <c r="D9" s="87"/>
      <c r="E9" s="88"/>
      <c r="F9" s="88"/>
      <c r="G9" s="87"/>
      <c r="H9" s="87"/>
    </row>
    <row r="10" spans="1:8" ht="15" customHeight="1">
      <c r="A10" s="89"/>
      <c r="B10" s="87"/>
      <c r="C10" s="87"/>
      <c r="D10" s="87"/>
      <c r="E10" s="88"/>
      <c r="F10" s="88"/>
      <c r="G10" s="87"/>
      <c r="H10" s="87"/>
    </row>
    <row r="11" spans="1:8" thickBot="1">
      <c r="A11" s="89"/>
      <c r="B11" s="87"/>
      <c r="C11" s="87"/>
      <c r="D11" s="88"/>
      <c r="E11" s="88"/>
      <c r="F11" s="88"/>
      <c r="G11" s="87"/>
      <c r="H11" s="87"/>
    </row>
    <row r="12" spans="1:8" thickBot="1">
      <c r="A12" s="86">
        <f>COUNTA(A14:A34)</f>
        <v>3</v>
      </c>
      <c r="B12" s="85" t="s">
        <v>37</v>
      </c>
      <c r="C12" s="84" t="s">
        <v>38</v>
      </c>
      <c r="D12" s="83">
        <f>COUNTIF(D14:D34,"x")</f>
        <v>2</v>
      </c>
      <c r="E12" s="83">
        <f>COUNTIF(E14:E34,"x")</f>
        <v>1</v>
      </c>
      <c r="F12" s="83">
        <f>COUNTIF(F14:F34,"x")</f>
        <v>0</v>
      </c>
      <c r="G12" s="82" t="s">
        <v>39</v>
      </c>
      <c r="H12" s="81">
        <f>(D12+E12+F12)/A12</f>
        <v>1</v>
      </c>
    </row>
    <row r="13" spans="1:8" ht="25.8">
      <c r="A13" s="144" t="s">
        <v>40</v>
      </c>
      <c r="B13" s="145" t="s">
        <v>41</v>
      </c>
      <c r="C13" s="145" t="s">
        <v>42</v>
      </c>
      <c r="D13" s="146" t="s">
        <v>43</v>
      </c>
      <c r="E13" s="146" t="s">
        <v>44</v>
      </c>
      <c r="F13" s="146" t="s">
        <v>45</v>
      </c>
      <c r="G13" s="147" t="s">
        <v>46</v>
      </c>
      <c r="H13" s="148" t="s">
        <v>47</v>
      </c>
    </row>
    <row r="14" spans="1:8" ht="14.4">
      <c r="A14" s="149">
        <v>1</v>
      </c>
      <c r="B14" s="150" t="s">
        <v>175</v>
      </c>
      <c r="C14" s="150" t="s">
        <v>151</v>
      </c>
      <c r="D14" s="151" t="s">
        <v>48</v>
      </c>
      <c r="E14" s="151"/>
      <c r="F14" s="151"/>
      <c r="G14" s="150" t="s">
        <v>153</v>
      </c>
      <c r="H14" s="152"/>
    </row>
    <row r="15" spans="1:8" ht="14.4">
      <c r="A15" s="149">
        <v>2</v>
      </c>
      <c r="B15" s="150" t="s">
        <v>203</v>
      </c>
      <c r="C15" s="150" t="s">
        <v>204</v>
      </c>
      <c r="D15" s="151" t="s">
        <v>48</v>
      </c>
      <c r="E15" s="151"/>
      <c r="F15" s="151"/>
      <c r="G15" s="150" t="s">
        <v>205</v>
      </c>
      <c r="H15" s="152"/>
    </row>
    <row r="16" spans="1:8" ht="14.4">
      <c r="A16" s="149">
        <v>3</v>
      </c>
      <c r="B16" s="150" t="s">
        <v>206</v>
      </c>
      <c r="C16" s="150" t="s">
        <v>207</v>
      </c>
      <c r="D16" s="151"/>
      <c r="E16" s="151" t="s">
        <v>48</v>
      </c>
      <c r="F16" s="151"/>
      <c r="G16" s="150" t="s">
        <v>208</v>
      </c>
      <c r="H16" s="152">
        <v>10</v>
      </c>
    </row>
    <row r="17" spans="1:8" ht="14.4">
      <c r="A17" s="141"/>
      <c r="B17" s="142"/>
      <c r="C17" s="142"/>
      <c r="D17" s="143"/>
      <c r="E17" s="143"/>
      <c r="F17" s="143"/>
      <c r="G17" s="142"/>
      <c r="H17" s="130"/>
    </row>
    <row r="18" spans="1:8" ht="33.6" customHeight="1">
      <c r="A18" s="141"/>
      <c r="B18" s="142"/>
      <c r="C18" s="142"/>
      <c r="D18" s="143"/>
      <c r="E18" s="143"/>
      <c r="F18" s="143"/>
      <c r="G18" s="142"/>
      <c r="H18" s="130"/>
    </row>
    <row r="19" spans="1:8" ht="14.4">
      <c r="A19" s="141"/>
      <c r="B19" s="142"/>
      <c r="C19" s="142"/>
      <c r="D19" s="143"/>
      <c r="E19" s="143"/>
      <c r="F19" s="143"/>
      <c r="G19" s="142"/>
      <c r="H19" s="130"/>
    </row>
    <row r="20" spans="1:8" ht="14.4"/>
    <row r="21" spans="1:8" ht="15.75" customHeight="1"/>
    <row r="22" spans="1:8" ht="15.75" customHeight="1"/>
    <row r="23" spans="1:8" ht="15.75" customHeight="1">
      <c r="B23" s="66"/>
    </row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FEB3-FF9D-4F8D-A7E8-85362F89FB29}">
  <dimension ref="A1:H17"/>
  <sheetViews>
    <sheetView workbookViewId="0">
      <selection activeCell="I16" sqref="I16"/>
    </sheetView>
  </sheetViews>
  <sheetFormatPr defaultRowHeight="14.4"/>
  <cols>
    <col min="1" max="1" width="18.109375" customWidth="1"/>
    <col min="2" max="2" width="23.44140625" customWidth="1"/>
    <col min="3" max="3" width="31.88671875" customWidth="1"/>
    <col min="6" max="6" width="18" customWidth="1"/>
    <col min="7" max="7" width="23.6640625" customWidth="1"/>
    <col min="8" max="8" width="26.6640625" customWidth="1"/>
  </cols>
  <sheetData>
    <row r="1" spans="1:8">
      <c r="A1" s="110"/>
      <c r="B1" s="94" t="s">
        <v>29</v>
      </c>
      <c r="C1" s="109" t="s">
        <v>142</v>
      </c>
      <c r="D1" s="99"/>
      <c r="E1" s="98"/>
      <c r="F1" s="94" t="s">
        <v>30</v>
      </c>
      <c r="G1" s="108" t="str">
        <f ca="1">RIGHT(CELL("имяфайла",K1),LEN(CELL("имяфайла",K1))-SEARCH("]",CELL("имяфайла",K1)))</f>
        <v>Тест-кейс 3</v>
      </c>
      <c r="H1" s="96"/>
    </row>
    <row r="2" spans="1:8">
      <c r="A2" s="119"/>
      <c r="B2" s="121" t="s">
        <v>31</v>
      </c>
      <c r="C2" s="123" t="s">
        <v>143</v>
      </c>
      <c r="D2" s="105"/>
      <c r="E2" s="104"/>
      <c r="F2" s="103" t="s">
        <v>32</v>
      </c>
      <c r="G2" s="106" t="s">
        <v>138</v>
      </c>
      <c r="H2" s="101"/>
    </row>
    <row r="3" spans="1:8" ht="15" thickBot="1">
      <c r="A3" s="120"/>
      <c r="B3" s="122"/>
      <c r="C3" s="124"/>
      <c r="D3" s="105"/>
      <c r="E3" s="104"/>
      <c r="F3" s="103" t="s">
        <v>33</v>
      </c>
      <c r="G3" s="111">
        <v>1.2</v>
      </c>
      <c r="H3" s="101"/>
    </row>
    <row r="4" spans="1:8">
      <c r="A4" s="95"/>
      <c r="B4" s="94" t="s">
        <v>34</v>
      </c>
      <c r="C4" s="100" t="s">
        <v>141</v>
      </c>
      <c r="D4" s="99"/>
      <c r="E4" s="98"/>
      <c r="F4" s="94" t="s">
        <v>35</v>
      </c>
      <c r="G4" s="97">
        <v>45808</v>
      </c>
      <c r="H4" s="96"/>
    </row>
    <row r="5" spans="1:8" ht="15" thickBot="1">
      <c r="A5" s="89"/>
      <c r="B5" s="87"/>
      <c r="C5" s="87"/>
      <c r="D5" s="88"/>
      <c r="E5" s="88"/>
      <c r="F5" s="88"/>
      <c r="G5" s="87"/>
      <c r="H5" s="87"/>
    </row>
    <row r="6" spans="1:8">
      <c r="A6" s="95"/>
      <c r="B6" s="94" t="s">
        <v>36</v>
      </c>
      <c r="C6" s="91"/>
      <c r="D6" s="93"/>
      <c r="E6" s="92"/>
      <c r="F6" s="92"/>
      <c r="G6" s="92"/>
      <c r="H6" s="91"/>
    </row>
    <row r="7" spans="1:8" ht="37.200000000000003" customHeight="1">
      <c r="A7" s="89"/>
      <c r="B7" s="66" t="s">
        <v>144</v>
      </c>
      <c r="C7" s="66" t="s">
        <v>145</v>
      </c>
      <c r="D7" s="90" t="s">
        <v>134</v>
      </c>
      <c r="E7" s="65"/>
      <c r="F7" s="65"/>
      <c r="G7" s="65"/>
      <c r="H7" s="87"/>
    </row>
    <row r="8" spans="1:8">
      <c r="A8" s="89"/>
      <c r="B8" s="87" t="s">
        <v>146</v>
      </c>
      <c r="C8" s="87" t="s">
        <v>147</v>
      </c>
      <c r="D8" s="87" t="s">
        <v>134</v>
      </c>
      <c r="E8" s="65"/>
      <c r="F8" s="65"/>
      <c r="G8" s="65"/>
      <c r="H8" s="87"/>
    </row>
    <row r="9" spans="1:8">
      <c r="A9" s="89"/>
      <c r="B9" s="87"/>
      <c r="C9" s="87"/>
      <c r="D9" s="87"/>
      <c r="E9" s="88"/>
      <c r="F9" s="88"/>
      <c r="G9" s="87"/>
      <c r="H9" s="87"/>
    </row>
    <row r="10" spans="1:8">
      <c r="A10" s="89"/>
      <c r="B10" s="87"/>
      <c r="C10" s="87"/>
      <c r="D10" s="87"/>
      <c r="E10" s="88"/>
      <c r="F10" s="88"/>
      <c r="G10" s="87"/>
      <c r="H10" s="87"/>
    </row>
    <row r="11" spans="1:8" ht="15" thickBot="1">
      <c r="A11" s="89"/>
      <c r="B11" s="87"/>
      <c r="C11" s="87"/>
      <c r="D11" s="88"/>
      <c r="E11" s="88"/>
      <c r="F11" s="88"/>
      <c r="G11" s="87"/>
      <c r="H11" s="87"/>
    </row>
    <row r="12" spans="1:8" ht="15" thickBot="1">
      <c r="A12" s="86">
        <f>COUNTA(A14:A29)</f>
        <v>4</v>
      </c>
      <c r="B12" s="85" t="s">
        <v>37</v>
      </c>
      <c r="C12" s="84" t="s">
        <v>38</v>
      </c>
      <c r="D12" s="83">
        <f>COUNTIF(D14:D29,"x")</f>
        <v>2</v>
      </c>
      <c r="E12" s="83">
        <f>COUNTIF(E14:E29,"x")</f>
        <v>2</v>
      </c>
      <c r="F12" s="83">
        <f>COUNTIF(F14:F29,"x")</f>
        <v>0</v>
      </c>
      <c r="G12" s="82" t="s">
        <v>39</v>
      </c>
      <c r="H12" s="81">
        <f>(D12+E12+F12)/A12</f>
        <v>1</v>
      </c>
    </row>
    <row r="13" spans="1:8" ht="26.4" thickBot="1">
      <c r="A13" s="80" t="s">
        <v>40</v>
      </c>
      <c r="B13" s="79" t="s">
        <v>41</v>
      </c>
      <c r="C13" s="79" t="s">
        <v>42</v>
      </c>
      <c r="D13" s="78" t="s">
        <v>43</v>
      </c>
      <c r="E13" s="78" t="s">
        <v>44</v>
      </c>
      <c r="F13" s="78" t="s">
        <v>45</v>
      </c>
      <c r="G13" s="77" t="s">
        <v>46</v>
      </c>
      <c r="H13" s="76" t="s">
        <v>47</v>
      </c>
    </row>
    <row r="14" spans="1:8" ht="54" customHeight="1">
      <c r="A14" s="75">
        <v>1</v>
      </c>
      <c r="B14" s="74" t="s">
        <v>148</v>
      </c>
      <c r="C14" s="74" t="s">
        <v>149</v>
      </c>
      <c r="D14" s="70" t="s">
        <v>48</v>
      </c>
      <c r="E14" s="70"/>
      <c r="F14" s="70"/>
      <c r="G14" s="74" t="s">
        <v>152</v>
      </c>
      <c r="H14" s="73"/>
    </row>
    <row r="15" spans="1:8" ht="39" customHeight="1">
      <c r="A15" s="72">
        <f>A14 + 1</f>
        <v>2</v>
      </c>
      <c r="B15" s="71" t="s">
        <v>150</v>
      </c>
      <c r="C15" s="71" t="s">
        <v>151</v>
      </c>
      <c r="D15" s="112" t="s">
        <v>48</v>
      </c>
      <c r="E15" s="69"/>
      <c r="F15" s="69"/>
      <c r="G15" s="71" t="s">
        <v>153</v>
      </c>
      <c r="H15" s="67"/>
    </row>
    <row r="16" spans="1:8" ht="40.200000000000003" customHeight="1">
      <c r="A16" s="72">
        <f>A15 + 1</f>
        <v>3</v>
      </c>
      <c r="B16" s="71" t="s">
        <v>154</v>
      </c>
      <c r="C16" s="68" t="s">
        <v>155</v>
      </c>
      <c r="D16" s="54"/>
      <c r="E16" s="113" t="s">
        <v>48</v>
      </c>
      <c r="F16" s="69"/>
      <c r="G16" s="68" t="s">
        <v>159</v>
      </c>
      <c r="H16" s="67">
        <v>1</v>
      </c>
    </row>
    <row r="17" spans="1:8" ht="26.4">
      <c r="A17" s="72">
        <f>A16 + 1</f>
        <v>4</v>
      </c>
      <c r="B17" s="71" t="s">
        <v>156</v>
      </c>
      <c r="C17" s="68" t="s">
        <v>157</v>
      </c>
      <c r="D17" s="54"/>
      <c r="E17" s="113" t="s">
        <v>48</v>
      </c>
      <c r="F17" s="69"/>
      <c r="G17" s="68" t="s">
        <v>158</v>
      </c>
      <c r="H17" s="67">
        <v>2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69B3-1CEC-402D-AAB5-F700307FBF13}">
  <dimension ref="A1:H17"/>
  <sheetViews>
    <sheetView workbookViewId="0">
      <selection activeCell="H17" sqref="A1:H17"/>
    </sheetView>
  </sheetViews>
  <sheetFormatPr defaultRowHeight="14.4"/>
  <cols>
    <col min="1" max="1" width="15.5546875" customWidth="1"/>
    <col min="2" max="2" width="25.44140625" customWidth="1"/>
    <col min="3" max="3" width="26" customWidth="1"/>
    <col min="6" max="6" width="9.88671875" customWidth="1"/>
    <col min="7" max="7" width="20.109375" customWidth="1"/>
    <col min="8" max="8" width="14.109375" customWidth="1"/>
  </cols>
  <sheetData>
    <row r="1" spans="1:8">
      <c r="A1" s="110"/>
      <c r="B1" s="94" t="s">
        <v>29</v>
      </c>
      <c r="C1" s="109" t="s">
        <v>160</v>
      </c>
      <c r="D1" s="99"/>
      <c r="E1" s="98"/>
      <c r="F1" s="94" t="s">
        <v>30</v>
      </c>
      <c r="G1" s="108" t="str">
        <f ca="1">RIGHT(CELL("имяфайла",K1),LEN(CELL("имяфайла",K1))-SEARCH("]",CELL("имяфайла",K1)))</f>
        <v>Тест-кейс 4</v>
      </c>
      <c r="H1" s="96"/>
    </row>
    <row r="2" spans="1:8">
      <c r="A2" s="119"/>
      <c r="B2" s="121" t="s">
        <v>31</v>
      </c>
      <c r="C2" s="123" t="s">
        <v>161</v>
      </c>
      <c r="D2" s="105"/>
      <c r="E2" s="104"/>
      <c r="F2" s="103" t="s">
        <v>32</v>
      </c>
      <c r="G2" s="106" t="s">
        <v>138</v>
      </c>
      <c r="H2" s="101"/>
    </row>
    <row r="3" spans="1:8" ht="30" customHeight="1" thickBot="1">
      <c r="A3" s="120"/>
      <c r="B3" s="122"/>
      <c r="C3" s="124"/>
      <c r="D3" s="105"/>
      <c r="E3" s="104"/>
      <c r="F3" s="103" t="s">
        <v>33</v>
      </c>
      <c r="G3" s="111">
        <v>3.4</v>
      </c>
      <c r="H3" s="101"/>
    </row>
    <row r="4" spans="1:8" ht="27">
      <c r="A4" s="95"/>
      <c r="B4" s="94" t="s">
        <v>34</v>
      </c>
      <c r="C4" s="100" t="s">
        <v>162</v>
      </c>
      <c r="D4" s="99"/>
      <c r="E4" s="98"/>
      <c r="F4" s="94" t="s">
        <v>35</v>
      </c>
      <c r="G4" s="97">
        <v>45808</v>
      </c>
      <c r="H4" s="96"/>
    </row>
    <row r="5" spans="1:8" ht="15" thickBot="1">
      <c r="A5" s="89"/>
      <c r="B5" s="87"/>
      <c r="C5" s="87"/>
      <c r="D5" s="88"/>
      <c r="E5" s="88"/>
      <c r="F5" s="88"/>
      <c r="G5" s="87"/>
      <c r="H5" s="87"/>
    </row>
    <row r="6" spans="1:8">
      <c r="A6" s="95"/>
      <c r="B6" s="94" t="s">
        <v>36</v>
      </c>
      <c r="C6" s="91"/>
      <c r="D6" s="93"/>
      <c r="E6" s="92"/>
      <c r="F6" s="92"/>
      <c r="G6" s="92"/>
      <c r="H6" s="91"/>
    </row>
    <row r="7" spans="1:8" ht="39" customHeight="1">
      <c r="A7" s="89"/>
      <c r="B7" s="66" t="s">
        <v>144</v>
      </c>
      <c r="C7" s="66" t="s">
        <v>145</v>
      </c>
      <c r="D7" s="90" t="s">
        <v>134</v>
      </c>
      <c r="E7" s="65"/>
      <c r="F7" s="65"/>
      <c r="G7" s="65"/>
      <c r="H7" s="87"/>
    </row>
    <row r="8" spans="1:8">
      <c r="A8" s="89"/>
      <c r="B8" s="87" t="s">
        <v>146</v>
      </c>
      <c r="C8" s="87" t="s">
        <v>147</v>
      </c>
      <c r="D8" s="87" t="s">
        <v>134</v>
      </c>
      <c r="E8" s="65"/>
      <c r="F8" s="65"/>
      <c r="G8" s="65"/>
      <c r="H8" s="87"/>
    </row>
    <row r="9" spans="1:8">
      <c r="A9" s="89"/>
      <c r="B9" s="87"/>
      <c r="C9" s="87"/>
      <c r="D9" s="87"/>
      <c r="E9" s="88"/>
      <c r="F9" s="88"/>
      <c r="G9" s="87"/>
      <c r="H9" s="87"/>
    </row>
    <row r="10" spans="1:8">
      <c r="A10" s="89"/>
      <c r="B10" s="87"/>
      <c r="C10" s="87"/>
      <c r="D10" s="87"/>
      <c r="E10" s="88"/>
      <c r="F10" s="88"/>
      <c r="G10" s="87"/>
      <c r="H10" s="87"/>
    </row>
    <row r="11" spans="1:8" ht="15" thickBot="1">
      <c r="A11" s="89"/>
      <c r="B11" s="87"/>
      <c r="C11" s="87"/>
      <c r="D11" s="88"/>
      <c r="E11" s="88"/>
      <c r="F11" s="88"/>
      <c r="G11" s="87"/>
      <c r="H11" s="87"/>
    </row>
    <row r="12" spans="1:8" ht="15" thickBot="1">
      <c r="A12" s="86">
        <f>COUNTA(A14:A29)</f>
        <v>4</v>
      </c>
      <c r="B12" s="85" t="s">
        <v>37</v>
      </c>
      <c r="C12" s="84" t="s">
        <v>38</v>
      </c>
      <c r="D12" s="83">
        <f>COUNTIF(D14:D29,"x")</f>
        <v>2</v>
      </c>
      <c r="E12" s="83">
        <f>COUNTIF(E14:E29,"x")</f>
        <v>2</v>
      </c>
      <c r="F12" s="83">
        <f>COUNTIF(F14:F29,"x")</f>
        <v>0</v>
      </c>
      <c r="G12" s="82" t="s">
        <v>39</v>
      </c>
      <c r="H12" s="81">
        <f>(D12+E12+F12)/A12</f>
        <v>1</v>
      </c>
    </row>
    <row r="13" spans="1:8" ht="26.4" thickBot="1">
      <c r="A13" s="80" t="s">
        <v>40</v>
      </c>
      <c r="B13" s="79" t="s">
        <v>41</v>
      </c>
      <c r="C13" s="79" t="s">
        <v>42</v>
      </c>
      <c r="D13" s="78" t="s">
        <v>43</v>
      </c>
      <c r="E13" s="78" t="s">
        <v>44</v>
      </c>
      <c r="F13" s="78" t="s">
        <v>45</v>
      </c>
      <c r="G13" s="77" t="s">
        <v>46</v>
      </c>
      <c r="H13" s="76" t="s">
        <v>47</v>
      </c>
    </row>
    <row r="14" spans="1:8" ht="26.4">
      <c r="A14" s="75">
        <v>1</v>
      </c>
      <c r="B14" s="74" t="s">
        <v>148</v>
      </c>
      <c r="C14" s="74" t="s">
        <v>149</v>
      </c>
      <c r="D14" s="70" t="s">
        <v>48</v>
      </c>
      <c r="E14" s="70"/>
      <c r="F14" s="70"/>
      <c r="G14" s="74" t="s">
        <v>152</v>
      </c>
      <c r="H14" s="73"/>
    </row>
    <row r="15" spans="1:8" ht="60" customHeight="1">
      <c r="A15" s="72">
        <f>A14 + 1</f>
        <v>2</v>
      </c>
      <c r="B15" s="71" t="s">
        <v>163</v>
      </c>
      <c r="C15" s="71" t="s">
        <v>164</v>
      </c>
      <c r="D15" s="70" t="s">
        <v>48</v>
      </c>
      <c r="E15" s="69"/>
      <c r="F15" s="69"/>
      <c r="G15" s="71" t="s">
        <v>165</v>
      </c>
      <c r="H15" s="67"/>
    </row>
    <row r="16" spans="1:8" ht="40.799999999999997" customHeight="1">
      <c r="A16" s="72">
        <f>A15 + 1</f>
        <v>3</v>
      </c>
      <c r="B16" s="71" t="s">
        <v>166</v>
      </c>
      <c r="C16" s="71" t="s">
        <v>167</v>
      </c>
      <c r="D16" s="70"/>
      <c r="E16" s="69" t="s">
        <v>48</v>
      </c>
      <c r="F16" s="69"/>
      <c r="G16" s="68" t="s">
        <v>168</v>
      </c>
      <c r="H16" s="67">
        <v>3</v>
      </c>
    </row>
    <row r="17" spans="1:8" ht="46.8" customHeight="1">
      <c r="A17" s="72">
        <f>A16 + 1</f>
        <v>4</v>
      </c>
      <c r="B17" s="71" t="s">
        <v>169</v>
      </c>
      <c r="C17" s="71" t="s">
        <v>167</v>
      </c>
      <c r="D17" s="70"/>
      <c r="E17" s="69" t="s">
        <v>48</v>
      </c>
      <c r="F17" s="69"/>
      <c r="G17" s="68" t="s">
        <v>170</v>
      </c>
      <c r="H17" s="67">
        <v>4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261-C1D5-4730-ACB1-E09B3B84C849}">
  <dimension ref="A1:H17"/>
  <sheetViews>
    <sheetView workbookViewId="0">
      <selection activeCell="F20" sqref="F20"/>
    </sheetView>
  </sheetViews>
  <sheetFormatPr defaultRowHeight="14.4"/>
  <cols>
    <col min="1" max="1" width="9.6640625" customWidth="1"/>
    <col min="2" max="2" width="37.88671875" customWidth="1"/>
    <col min="3" max="3" width="23.5546875" customWidth="1"/>
    <col min="7" max="7" width="20.6640625" customWidth="1"/>
    <col min="8" max="8" width="19.21875" customWidth="1"/>
  </cols>
  <sheetData>
    <row r="1" spans="1:8">
      <c r="A1" s="110"/>
      <c r="B1" s="94" t="s">
        <v>29</v>
      </c>
      <c r="C1" s="109" t="s">
        <v>171</v>
      </c>
      <c r="D1" s="99"/>
      <c r="E1" s="98"/>
      <c r="F1" s="94" t="s">
        <v>30</v>
      </c>
      <c r="G1" s="108" t="str">
        <f ca="1">RIGHT(CELL("имяфайла",K1),LEN(CELL("имяфайла",K1))-SEARCH("]",CELL("имяфайла",K1)))</f>
        <v>Тест-кейс 5</v>
      </c>
      <c r="H1" s="96"/>
    </row>
    <row r="2" spans="1:8">
      <c r="A2" s="119"/>
      <c r="B2" s="121" t="s">
        <v>31</v>
      </c>
      <c r="C2" s="123" t="s">
        <v>172</v>
      </c>
      <c r="D2" s="105"/>
      <c r="E2" s="104"/>
      <c r="F2" s="103" t="s">
        <v>32</v>
      </c>
      <c r="G2" s="106" t="s">
        <v>138</v>
      </c>
      <c r="H2" s="101"/>
    </row>
    <row r="3" spans="1:8" ht="15" thickBot="1">
      <c r="A3" s="120"/>
      <c r="B3" s="122"/>
      <c r="C3" s="124"/>
      <c r="D3" s="105"/>
      <c r="E3" s="104"/>
      <c r="F3" s="103" t="s">
        <v>33</v>
      </c>
      <c r="G3" s="111">
        <v>5.6</v>
      </c>
      <c r="H3" s="101"/>
    </row>
    <row r="4" spans="1:8" ht="27">
      <c r="A4" s="95"/>
      <c r="B4" s="94" t="s">
        <v>34</v>
      </c>
      <c r="C4" s="100" t="s">
        <v>162</v>
      </c>
      <c r="D4" s="99"/>
      <c r="E4" s="98"/>
      <c r="F4" s="94" t="s">
        <v>35</v>
      </c>
      <c r="G4" s="97">
        <v>45808</v>
      </c>
      <c r="H4" s="96"/>
    </row>
    <row r="5" spans="1:8" ht="15" thickBot="1">
      <c r="A5" s="89"/>
      <c r="B5" s="87"/>
      <c r="C5" s="87"/>
      <c r="D5" s="88"/>
      <c r="E5" s="88"/>
      <c r="F5" s="88"/>
      <c r="G5" s="87"/>
      <c r="H5" s="87"/>
    </row>
    <row r="6" spans="1:8">
      <c r="A6" s="95"/>
      <c r="B6" s="94" t="s">
        <v>36</v>
      </c>
      <c r="C6" s="91"/>
      <c r="D6" s="93"/>
      <c r="E6" s="92"/>
      <c r="F6" s="92"/>
      <c r="G6" s="92"/>
      <c r="H6" s="91"/>
    </row>
    <row r="7" spans="1:8" ht="31.2" customHeight="1">
      <c r="A7" s="89"/>
      <c r="B7" s="66" t="s">
        <v>144</v>
      </c>
      <c r="C7" s="66" t="s">
        <v>145</v>
      </c>
      <c r="D7" s="90" t="s">
        <v>134</v>
      </c>
      <c r="E7" s="65"/>
      <c r="F7" s="65"/>
      <c r="G7" s="65"/>
      <c r="H7" s="87"/>
    </row>
    <row r="8" spans="1:8">
      <c r="A8" s="89"/>
      <c r="B8" s="87" t="s">
        <v>146</v>
      </c>
      <c r="C8" s="87" t="s">
        <v>147</v>
      </c>
      <c r="D8" s="87" t="s">
        <v>134</v>
      </c>
      <c r="E8" s="65"/>
      <c r="F8" s="65"/>
      <c r="G8" s="65"/>
      <c r="H8" s="87"/>
    </row>
    <row r="9" spans="1:8">
      <c r="A9" s="89"/>
      <c r="B9" s="41" t="s">
        <v>173</v>
      </c>
      <c r="C9" s="87" t="s">
        <v>174</v>
      </c>
      <c r="D9" s="87" t="s">
        <v>134</v>
      </c>
      <c r="E9" s="88"/>
      <c r="F9" s="88"/>
      <c r="G9" s="87"/>
      <c r="H9" s="87"/>
    </row>
    <row r="10" spans="1:8">
      <c r="A10" s="89"/>
      <c r="B10" s="87"/>
      <c r="C10" s="87"/>
      <c r="D10" s="87"/>
      <c r="E10" s="88"/>
      <c r="F10" s="88"/>
      <c r="G10" s="87"/>
      <c r="H10" s="87"/>
    </row>
    <row r="11" spans="1:8" ht="15" thickBot="1">
      <c r="A11" s="89"/>
      <c r="B11" s="87"/>
      <c r="C11" s="87"/>
      <c r="D11" s="88"/>
      <c r="E11" s="88"/>
      <c r="F11" s="88"/>
      <c r="G11" s="87"/>
      <c r="H11" s="87"/>
    </row>
    <row r="12" spans="1:8" ht="15" thickBot="1">
      <c r="A12" s="86">
        <f>COUNTA(A14:A29)</f>
        <v>4</v>
      </c>
      <c r="B12" s="85" t="s">
        <v>37</v>
      </c>
      <c r="C12" s="84" t="s">
        <v>38</v>
      </c>
      <c r="D12" s="83">
        <f>COUNTIF(D14:D29,"x")</f>
        <v>2</v>
      </c>
      <c r="E12" s="83">
        <f>COUNTIF(E14:E29,"x")</f>
        <v>2</v>
      </c>
      <c r="F12" s="83">
        <f>COUNTIF(F14:F29,"x")</f>
        <v>0</v>
      </c>
      <c r="G12" s="82" t="s">
        <v>39</v>
      </c>
      <c r="H12" s="81">
        <f>(D12+E12+F12)/A12</f>
        <v>1</v>
      </c>
    </row>
    <row r="13" spans="1:8" ht="26.4" thickBot="1">
      <c r="A13" s="80" t="s">
        <v>40</v>
      </c>
      <c r="B13" s="79" t="s">
        <v>41</v>
      </c>
      <c r="C13" s="79" t="s">
        <v>42</v>
      </c>
      <c r="D13" s="78" t="s">
        <v>43</v>
      </c>
      <c r="E13" s="78" t="s">
        <v>44</v>
      </c>
      <c r="F13" s="78" t="s">
        <v>45</v>
      </c>
      <c r="G13" s="77" t="s">
        <v>46</v>
      </c>
      <c r="H13" s="76" t="s">
        <v>47</v>
      </c>
    </row>
    <row r="14" spans="1:8" ht="58.2" customHeight="1">
      <c r="A14" s="75">
        <v>1</v>
      </c>
      <c r="B14" s="74" t="s">
        <v>175</v>
      </c>
      <c r="C14" s="41" t="s">
        <v>151</v>
      </c>
      <c r="D14" s="70" t="s">
        <v>48</v>
      </c>
      <c r="E14" s="70"/>
      <c r="F14" s="70"/>
      <c r="G14" s="41" t="s">
        <v>153</v>
      </c>
      <c r="H14" s="73"/>
    </row>
    <row r="15" spans="1:8" ht="39" customHeight="1">
      <c r="A15" s="72">
        <f>A14 + 1</f>
        <v>2</v>
      </c>
      <c r="B15" s="41" t="s">
        <v>176</v>
      </c>
      <c r="C15" s="71" t="s">
        <v>177</v>
      </c>
      <c r="D15" s="70" t="s">
        <v>48</v>
      </c>
      <c r="E15" s="69"/>
      <c r="F15" s="69"/>
      <c r="G15" s="71" t="s">
        <v>178</v>
      </c>
      <c r="H15" s="67"/>
    </row>
    <row r="16" spans="1:8" ht="45" customHeight="1">
      <c r="A16" s="72">
        <f>A15 + 1</f>
        <v>3</v>
      </c>
      <c r="B16" s="71" t="s">
        <v>179</v>
      </c>
      <c r="C16" s="71" t="s">
        <v>180</v>
      </c>
      <c r="D16" s="70"/>
      <c r="E16" s="69" t="s">
        <v>48</v>
      </c>
      <c r="F16" s="69"/>
      <c r="G16" s="68" t="s">
        <v>181</v>
      </c>
      <c r="H16" s="67">
        <v>5</v>
      </c>
    </row>
    <row r="17" spans="1:8" ht="26.4">
      <c r="A17" s="72">
        <f>A16 + 1</f>
        <v>4</v>
      </c>
      <c r="B17" s="71" t="s">
        <v>182</v>
      </c>
      <c r="C17" s="71" t="s">
        <v>183</v>
      </c>
      <c r="D17" s="70"/>
      <c r="E17" s="69" t="s">
        <v>48</v>
      </c>
      <c r="F17" s="69"/>
      <c r="G17" s="68" t="s">
        <v>184</v>
      </c>
      <c r="H17" s="67">
        <v>6</v>
      </c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H20" sqref="A1:H20"/>
    </sheetView>
  </sheetViews>
  <sheetFormatPr defaultColWidth="14.44140625" defaultRowHeight="15" customHeight="1"/>
  <cols>
    <col min="1" max="26" width="25.44140625" customWidth="1"/>
  </cols>
  <sheetData>
    <row r="1" spans="1:4" ht="14.4">
      <c r="A1" s="23" t="s">
        <v>49</v>
      </c>
      <c r="B1" s="125" t="s">
        <v>125</v>
      </c>
      <c r="C1" s="126"/>
      <c r="D1" s="127"/>
    </row>
    <row r="2" spans="1:4" ht="14.4">
      <c r="A2" s="23" t="s">
        <v>47</v>
      </c>
      <c r="B2" s="24">
        <v>4</v>
      </c>
      <c r="C2" s="23" t="s">
        <v>50</v>
      </c>
      <c r="D2" s="25">
        <v>1</v>
      </c>
    </row>
    <row r="3" spans="1:4" ht="14.4">
      <c r="A3" s="23" t="s">
        <v>51</v>
      </c>
      <c r="B3" s="50" t="s">
        <v>126</v>
      </c>
      <c r="C3" s="23" t="s">
        <v>52</v>
      </c>
      <c r="D3" s="50" t="s">
        <v>127</v>
      </c>
    </row>
    <row r="4" spans="1:4" ht="14.4">
      <c r="A4" s="23" t="s">
        <v>53</v>
      </c>
      <c r="B4" s="50" t="s">
        <v>60</v>
      </c>
      <c r="C4" s="23" t="s">
        <v>54</v>
      </c>
      <c r="D4" s="50" t="s">
        <v>70</v>
      </c>
    </row>
    <row r="5" spans="1:4" ht="14.4">
      <c r="A5" s="23" t="s">
        <v>55</v>
      </c>
      <c r="B5" s="7" t="s">
        <v>27</v>
      </c>
      <c r="C5" s="23" t="s">
        <v>56</v>
      </c>
      <c r="D5" s="7" t="s">
        <v>57</v>
      </c>
    </row>
    <row r="6" spans="1:4" ht="14.4">
      <c r="A6" s="26" t="s">
        <v>58</v>
      </c>
      <c r="B6" s="26" t="s">
        <v>28</v>
      </c>
      <c r="C6" s="7" t="s">
        <v>59</v>
      </c>
      <c r="D6" s="7"/>
    </row>
    <row r="7" spans="1:4" ht="14.4">
      <c r="A7" s="26" t="s">
        <v>27</v>
      </c>
      <c r="B7" s="26" t="s">
        <v>57</v>
      </c>
      <c r="C7" s="7" t="s">
        <v>60</v>
      </c>
      <c r="D7" s="7"/>
    </row>
    <row r="8" spans="1:4" ht="14.4">
      <c r="A8" s="26" t="s">
        <v>61</v>
      </c>
      <c r="B8" s="26" t="s">
        <v>62</v>
      </c>
      <c r="C8" s="7" t="s">
        <v>63</v>
      </c>
      <c r="D8" s="7"/>
    </row>
    <row r="9" spans="1:4" ht="14.4">
      <c r="A9" s="26" t="s">
        <v>26</v>
      </c>
      <c r="B9" s="7"/>
      <c r="C9" s="7" t="s">
        <v>64</v>
      </c>
      <c r="D9" s="7"/>
    </row>
    <row r="10" spans="1:4" ht="14.4">
      <c r="A10" s="26" t="s">
        <v>25</v>
      </c>
      <c r="B10" s="7"/>
      <c r="C10" s="7" t="s">
        <v>65</v>
      </c>
      <c r="D10" s="7"/>
    </row>
    <row r="11" spans="1:4" ht="14.4">
      <c r="A11" s="23" t="s">
        <v>66</v>
      </c>
      <c r="B11" s="50" t="s">
        <v>128</v>
      </c>
      <c r="C11" s="23" t="s">
        <v>67</v>
      </c>
      <c r="D11" s="50" t="s">
        <v>129</v>
      </c>
    </row>
    <row r="12" spans="1:4" ht="132" customHeight="1">
      <c r="A12" s="27" t="s">
        <v>68</v>
      </c>
      <c r="B12" s="128" t="s">
        <v>130</v>
      </c>
      <c r="C12" s="126"/>
      <c r="D12" s="127"/>
    </row>
    <row r="13" spans="1:4" ht="21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B12:D12"/>
  </mergeCells>
  <dataValidations count="3">
    <dataValidation type="list" allowBlank="1" showErrorMessage="1" sqref="B5" xr:uid="{00000000-0002-0000-0400-000000000000}">
      <formula1>$A$6:$A$10</formula1>
    </dataValidation>
    <dataValidation type="list" allowBlank="1" showErrorMessage="1" sqref="D5" xr:uid="{00000000-0002-0000-0400-000001000000}">
      <formula1>$B$6:$B$8</formula1>
    </dataValidation>
    <dataValidation type="list" allowBlank="1" showErrorMessage="1" sqref="B4" xr:uid="{00000000-0002-0000-0400-000002000000}">
      <formula1>$C$6:$C$10</formula1>
    </dataValidation>
  </dataValidation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H20" sqref="H20"/>
    </sheetView>
  </sheetViews>
  <sheetFormatPr defaultColWidth="14.44140625" defaultRowHeight="15" customHeight="1"/>
  <cols>
    <col min="1" max="1" width="48.77734375" customWidth="1"/>
    <col min="2" max="2" width="32.77734375" customWidth="1"/>
    <col min="3" max="26" width="8.6640625" customWidth="1"/>
  </cols>
  <sheetData>
    <row r="1" spans="1:3" ht="15.6">
      <c r="A1" s="64" t="s">
        <v>131</v>
      </c>
    </row>
    <row r="2" spans="1:3" ht="14.4">
      <c r="A2" t="s">
        <v>69</v>
      </c>
      <c r="B2" t="s">
        <v>70</v>
      </c>
    </row>
    <row r="3" spans="1:3" ht="14.4">
      <c r="A3" t="s">
        <v>71</v>
      </c>
      <c r="B3" s="29">
        <v>45813</v>
      </c>
    </row>
    <row r="4" spans="1:3" ht="14.4">
      <c r="A4" t="s">
        <v>72</v>
      </c>
      <c r="B4" s="51" t="s">
        <v>132</v>
      </c>
    </row>
    <row r="7" spans="1:3" ht="14.4">
      <c r="A7" s="7" t="s">
        <v>73</v>
      </c>
      <c r="B7" s="7">
        <v>50</v>
      </c>
      <c r="C7" s="7"/>
    </row>
    <row r="8" spans="1:3" ht="14.4">
      <c r="A8" s="7" t="s">
        <v>74</v>
      </c>
      <c r="B8" s="7">
        <v>50</v>
      </c>
      <c r="C8" s="30">
        <v>1</v>
      </c>
    </row>
    <row r="9" spans="1:3" ht="14.4">
      <c r="A9" s="7" t="s">
        <v>75</v>
      </c>
      <c r="B9" s="7">
        <v>35</v>
      </c>
      <c r="C9" s="31">
        <v>0.7</v>
      </c>
    </row>
    <row r="10" spans="1:3" ht="14.4">
      <c r="A10" s="7" t="s">
        <v>76</v>
      </c>
      <c r="B10" s="7">
        <v>15</v>
      </c>
      <c r="C10" s="31">
        <v>0.3</v>
      </c>
    </row>
    <row r="12" spans="1:3" ht="14.4">
      <c r="A12" s="7" t="s">
        <v>77</v>
      </c>
      <c r="B12" s="7">
        <v>10</v>
      </c>
    </row>
    <row r="13" spans="1:3" ht="14.4">
      <c r="A13" s="7" t="s">
        <v>78</v>
      </c>
      <c r="B13" s="7">
        <v>4</v>
      </c>
    </row>
    <row r="14" spans="1:3" ht="14.4">
      <c r="A14" s="7" t="s">
        <v>79</v>
      </c>
      <c r="B14" s="7">
        <v>5</v>
      </c>
    </row>
    <row r="15" spans="1:3" ht="14.4">
      <c r="A15" s="7" t="s">
        <v>80</v>
      </c>
      <c r="B15" s="7">
        <v>0</v>
      </c>
    </row>
    <row r="16" spans="1:3" ht="14.4">
      <c r="A16" s="7" t="s">
        <v>81</v>
      </c>
      <c r="B16" s="7">
        <v>1</v>
      </c>
    </row>
    <row r="17" spans="1:2" ht="14.4">
      <c r="A17" s="7" t="s">
        <v>82</v>
      </c>
      <c r="B17" s="7">
        <v>0</v>
      </c>
    </row>
    <row r="20" spans="1:2" ht="15.6">
      <c r="A20" s="28" t="s">
        <v>83</v>
      </c>
    </row>
    <row r="21" spans="1:2" ht="15.75" customHeight="1">
      <c r="A21" s="51" t="s">
        <v>133</v>
      </c>
    </row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Тест-план</vt:lpstr>
      <vt:lpstr>Чек-лист + Дефекты</vt:lpstr>
      <vt:lpstr>Тест-кейс 1</vt:lpstr>
      <vt:lpstr>Тест-кейс 2</vt:lpstr>
      <vt:lpstr>Тест-кейс 3</vt:lpstr>
      <vt:lpstr>Тест-кейс 4</vt:lpstr>
      <vt:lpstr>Тест-кейс 5</vt:lpstr>
      <vt:lpstr>Дефект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 frgvr</dc:creator>
  <cp:lastModifiedBy>rr frgvr</cp:lastModifiedBy>
  <dcterms:created xsi:type="dcterms:W3CDTF">2006-09-28T05:33:49Z</dcterms:created>
  <dcterms:modified xsi:type="dcterms:W3CDTF">2025-06-06T20:34:53Z</dcterms:modified>
</cp:coreProperties>
</file>