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a_Samuseu\Desktop\"/>
    </mc:Choice>
  </mc:AlternateContent>
  <xr:revisionPtr revIDLastSave="0" documentId="13_ncr:1_{7D93EDB1-49DB-4FDE-A9B6-B8FC01325E41}" xr6:coauthVersionLast="47" xr6:coauthVersionMax="47" xr10:uidLastSave="{00000000-0000-0000-0000-000000000000}"/>
  <bookViews>
    <workbookView xWindow="-108" yWindow="-108" windowWidth="23256" windowHeight="13176" xr2:uid="{224296E4-B32C-4141-854B-C85FEEFD93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C19" i="1"/>
  <c r="C23" i="1"/>
  <c r="C24" i="1"/>
  <c r="C25" i="1"/>
  <c r="C18" i="1"/>
  <c r="D18" i="1" s="1"/>
  <c r="D19" i="1" s="1"/>
  <c r="B28" i="1"/>
  <c r="C26" i="1" s="1"/>
  <c r="C22" i="1" l="1"/>
  <c r="C21" i="1"/>
  <c r="C20" i="1"/>
  <c r="D20" i="1"/>
  <c r="D21" i="1"/>
  <c r="D22" i="1" s="1"/>
  <c r="D23" i="1" s="1"/>
  <c r="D24" i="1" s="1"/>
  <c r="D25" i="1" s="1"/>
  <c r="D26" i="1" s="1"/>
</calcChain>
</file>

<file path=xl/sharedStrings.xml><?xml version="1.0" encoding="utf-8"?>
<sst xmlns="http://schemas.openxmlformats.org/spreadsheetml/2006/main" count="48" uniqueCount="32">
  <si>
    <t>Трансформатор</t>
  </si>
  <si>
    <t>Катушка</t>
  </si>
  <si>
    <t>Крепёж</t>
  </si>
  <si>
    <t>Клеммная планка</t>
  </si>
  <si>
    <t>Магнитопровод</t>
  </si>
  <si>
    <t>Обмотка 1</t>
  </si>
  <si>
    <t>Обмотка 2</t>
  </si>
  <si>
    <t>Каркас катушка</t>
  </si>
  <si>
    <t>Изоляция</t>
  </si>
  <si>
    <t>Шпилька</t>
  </si>
  <si>
    <t>Гайки, шайбы</t>
  </si>
  <si>
    <t>Планка</t>
  </si>
  <si>
    <t>Клеммы</t>
  </si>
  <si>
    <t>Сумма</t>
  </si>
  <si>
    <t>A</t>
  </si>
  <si>
    <t>B</t>
  </si>
  <si>
    <t>C</t>
  </si>
  <si>
    <t>F1</t>
  </si>
  <si>
    <t>F2</t>
  </si>
  <si>
    <t>F11</t>
  </si>
  <si>
    <t>F12</t>
  </si>
  <si>
    <t>F21</t>
  </si>
  <si>
    <t>F22</t>
  </si>
  <si>
    <t>F111</t>
  </si>
  <si>
    <t>F112</t>
  </si>
  <si>
    <t>F121</t>
  </si>
  <si>
    <t>F122</t>
  </si>
  <si>
    <t>F211</t>
  </si>
  <si>
    <t>F212</t>
  </si>
  <si>
    <t>F221</t>
  </si>
  <si>
    <t>F222</t>
  </si>
  <si>
    <t>0.87/0.87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</si>
</sst>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v>Values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Sheet1!$A$18:$A$26</c:f>
              <c:strCache>
                <c:ptCount val="9"/>
                <c:pt idx="0">
                  <c:v>Магнитопровод</c:v>
                </c:pt>
                <c:pt idx="1">
                  <c:v>Обмотка 1</c:v>
                </c:pt>
                <c:pt idx="2">
                  <c:v>Обмотка 2</c:v>
                </c:pt>
                <c:pt idx="3">
                  <c:v>Шпилька</c:v>
                </c:pt>
                <c:pt idx="4">
                  <c:v>Клеммы</c:v>
                </c:pt>
                <c:pt idx="5">
                  <c:v>Каркас катушка</c:v>
                </c:pt>
                <c:pt idx="6">
                  <c:v>Планка</c:v>
                </c:pt>
                <c:pt idx="7">
                  <c:v>Гайки, шайбы</c:v>
                </c:pt>
                <c:pt idx="8">
                  <c:v>Изоляция</c:v>
                </c:pt>
              </c:strCache>
            </c:strRef>
          </c:cat>
          <c:val>
            <c:numRef>
              <c:f>Sheet1!$D$18:$D$26</c:f>
              <c:numCache>
                <c:formatCode>General</c:formatCode>
                <c:ptCount val="9"/>
                <c:pt idx="0">
                  <c:v>29.323308270676691</c:v>
                </c:pt>
                <c:pt idx="1">
                  <c:v>54.887218045112775</c:v>
                </c:pt>
                <c:pt idx="2">
                  <c:v>72.932330827067659</c:v>
                </c:pt>
                <c:pt idx="3">
                  <c:v>80.451127819548859</c:v>
                </c:pt>
                <c:pt idx="4">
                  <c:v>87.969924812030058</c:v>
                </c:pt>
                <c:pt idx="5">
                  <c:v>93.984962406015015</c:v>
                </c:pt>
                <c:pt idx="6">
                  <c:v>96.9924812030075</c:v>
                </c:pt>
                <c:pt idx="7">
                  <c:v>99.248120300751864</c:v>
                </c:pt>
                <c:pt idx="8">
                  <c:v>99.999999999999986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45-4761-8D3B-10A8F6AD4514}"/>
            </c:ext>
          </c:extLst>
        </c:ser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Sheet1!$E$18:$E$26</c:f>
              <c:numCache>
                <c:formatCode>General</c:formatCode>
                <c:ptCount val="9"/>
                <c:pt idx="0" formatCode="0%">
                  <c:v>0</c:v>
                </c:pt>
                <c:pt idx="3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45-4761-8D3B-10A8F6AD4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2479023"/>
        <c:axId val="1152461135"/>
      </c:lineChart>
      <c:catAx>
        <c:axId val="11524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61135"/>
        <c:crosses val="autoZero"/>
        <c:auto val="1"/>
        <c:lblAlgn val="ctr"/>
        <c:lblOffset val="100"/>
        <c:noMultiLvlLbl val="0"/>
      </c:catAx>
      <c:valAx>
        <c:axId val="115246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524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12</xdr:row>
      <xdr:rowOff>68580</xdr:rowOff>
    </xdr:from>
    <xdr:to>
      <xdr:col>16</xdr:col>
      <xdr:colOff>411480</xdr:colOff>
      <xdr:row>32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62687-B352-4A90-8BE4-DEA5B871E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6076-AB4B-40F4-95FF-E1A21943F9F6}">
  <dimension ref="A1:J51"/>
  <sheetViews>
    <sheetView tabSelected="1" topLeftCell="A25" workbookViewId="0">
      <selection activeCell="E40" sqref="E40:F40"/>
    </sheetView>
  </sheetViews>
  <sheetFormatPr defaultRowHeight="14.4" x14ac:dyDescent="0.3"/>
  <cols>
    <col min="1" max="1" width="24.88671875" customWidth="1"/>
    <col min="2" max="2" width="13" customWidth="1"/>
  </cols>
  <sheetData>
    <row r="1" spans="1:3" x14ac:dyDescent="0.3">
      <c r="A1" s="1"/>
      <c r="B1" s="1">
        <v>2</v>
      </c>
      <c r="C1" s="1">
        <v>4</v>
      </c>
    </row>
    <row r="2" spans="1:3" x14ac:dyDescent="0.3">
      <c r="A2" s="1" t="s">
        <v>0</v>
      </c>
      <c r="B2" s="1">
        <v>6650</v>
      </c>
      <c r="C2" s="1"/>
    </row>
    <row r="3" spans="1:3" x14ac:dyDescent="0.3">
      <c r="A3" s="1" t="s">
        <v>1</v>
      </c>
      <c r="B3" s="1">
        <v>3350</v>
      </c>
      <c r="C3" s="1"/>
    </row>
    <row r="4" spans="1:3" x14ac:dyDescent="0.3">
      <c r="A4" s="1" t="s">
        <v>2</v>
      </c>
      <c r="B4" s="1">
        <v>650</v>
      </c>
      <c r="C4" s="1"/>
    </row>
    <row r="5" spans="1:3" x14ac:dyDescent="0.3">
      <c r="A5" s="1" t="s">
        <v>3</v>
      </c>
      <c r="B5" s="1">
        <v>700</v>
      </c>
      <c r="C5" s="1"/>
    </row>
    <row r="6" spans="1:3" x14ac:dyDescent="0.3">
      <c r="A6" s="1" t="s">
        <v>4</v>
      </c>
      <c r="B6" s="1">
        <v>1950</v>
      </c>
      <c r="C6" s="1"/>
    </row>
    <row r="7" spans="1:3" x14ac:dyDescent="0.3">
      <c r="A7" s="1" t="s">
        <v>5</v>
      </c>
      <c r="B7" s="1">
        <v>1700</v>
      </c>
      <c r="C7" s="1"/>
    </row>
    <row r="8" spans="1:3" x14ac:dyDescent="0.3">
      <c r="A8" s="1" t="s">
        <v>6</v>
      </c>
      <c r="B8" s="1">
        <v>1200</v>
      </c>
      <c r="C8" s="1"/>
    </row>
    <row r="9" spans="1:3" x14ac:dyDescent="0.3">
      <c r="A9" s="1" t="s">
        <v>7</v>
      </c>
      <c r="B9" s="1">
        <v>400</v>
      </c>
      <c r="C9" s="1"/>
    </row>
    <row r="10" spans="1:3" x14ac:dyDescent="0.3">
      <c r="A10" s="1" t="s">
        <v>8</v>
      </c>
      <c r="B10" s="1">
        <v>50</v>
      </c>
      <c r="C10" s="1"/>
    </row>
    <row r="11" spans="1:3" x14ac:dyDescent="0.3">
      <c r="A11" s="1" t="s">
        <v>9</v>
      </c>
      <c r="B11" s="1">
        <v>500</v>
      </c>
      <c r="C11" s="1"/>
    </row>
    <row r="12" spans="1:3" x14ac:dyDescent="0.3">
      <c r="A12" s="1" t="s">
        <v>10</v>
      </c>
      <c r="B12" s="1">
        <v>150</v>
      </c>
      <c r="C12" s="1"/>
    </row>
    <row r="13" spans="1:3" x14ac:dyDescent="0.3">
      <c r="A13" s="1" t="s">
        <v>11</v>
      </c>
      <c r="B13" s="1">
        <v>200</v>
      </c>
      <c r="C13" s="1"/>
    </row>
    <row r="14" spans="1:3" x14ac:dyDescent="0.3">
      <c r="A14" s="1" t="s">
        <v>12</v>
      </c>
      <c r="B14" s="1">
        <v>500</v>
      </c>
      <c r="C14" s="1"/>
    </row>
    <row r="15" spans="1:3" x14ac:dyDescent="0.3">
      <c r="A15" s="1"/>
      <c r="B15" s="1"/>
    </row>
    <row r="18" spans="1:5" x14ac:dyDescent="0.3">
      <c r="A18" s="1" t="s">
        <v>4</v>
      </c>
      <c r="B18" s="1">
        <v>1950</v>
      </c>
      <c r="C18">
        <f>B18/$B$28*100</f>
        <v>29.323308270676691</v>
      </c>
      <c r="D18">
        <f>C18+D17</f>
        <v>29.323308270676691</v>
      </c>
      <c r="E18" s="3" t="s">
        <v>14</v>
      </c>
    </row>
    <row r="19" spans="1:5" x14ac:dyDescent="0.3">
      <c r="A19" s="1" t="s">
        <v>5</v>
      </c>
      <c r="B19" s="1">
        <v>1700</v>
      </c>
      <c r="C19">
        <f t="shared" ref="C19:C26" si="0">B19/$B$28*100</f>
        <v>25.563909774436087</v>
      </c>
      <c r="D19">
        <f t="shared" ref="D19:D26" si="1">C19+D18</f>
        <v>54.887218045112775</v>
      </c>
      <c r="E19" s="4"/>
    </row>
    <row r="20" spans="1:5" x14ac:dyDescent="0.3">
      <c r="A20" s="1" t="s">
        <v>6</v>
      </c>
      <c r="B20" s="1">
        <v>1200</v>
      </c>
      <c r="C20">
        <f t="shared" si="0"/>
        <v>18.045112781954884</v>
      </c>
      <c r="D20">
        <f t="shared" si="1"/>
        <v>72.932330827067659</v>
      </c>
      <c r="E20" s="4"/>
    </row>
    <row r="21" spans="1:5" x14ac:dyDescent="0.3">
      <c r="A21" s="1" t="s">
        <v>9</v>
      </c>
      <c r="B21" s="1">
        <v>500</v>
      </c>
      <c r="C21">
        <f t="shared" si="0"/>
        <v>7.518796992481203</v>
      </c>
      <c r="D21">
        <f t="shared" si="1"/>
        <v>80.451127819548859</v>
      </c>
      <c r="E21" s="4" t="s">
        <v>15</v>
      </c>
    </row>
    <row r="22" spans="1:5" x14ac:dyDescent="0.3">
      <c r="A22" s="1" t="s">
        <v>12</v>
      </c>
      <c r="B22" s="1">
        <v>500</v>
      </c>
      <c r="C22">
        <f t="shared" si="0"/>
        <v>7.518796992481203</v>
      </c>
      <c r="D22">
        <f t="shared" si="1"/>
        <v>87.969924812030058</v>
      </c>
      <c r="E22" s="4"/>
    </row>
    <row r="23" spans="1:5" x14ac:dyDescent="0.3">
      <c r="A23" s="1" t="s">
        <v>7</v>
      </c>
      <c r="B23" s="1">
        <v>400</v>
      </c>
      <c r="C23">
        <f t="shared" si="0"/>
        <v>6.0150375939849621</v>
      </c>
      <c r="D23">
        <f t="shared" si="1"/>
        <v>93.984962406015015</v>
      </c>
      <c r="E23" s="4"/>
    </row>
    <row r="24" spans="1:5" x14ac:dyDescent="0.3">
      <c r="A24" s="1" t="s">
        <v>11</v>
      </c>
      <c r="B24" s="1">
        <v>200</v>
      </c>
      <c r="C24">
        <f t="shared" si="0"/>
        <v>3.007518796992481</v>
      </c>
      <c r="D24">
        <f t="shared" si="1"/>
        <v>96.9924812030075</v>
      </c>
      <c r="E24" s="4" t="s">
        <v>16</v>
      </c>
    </row>
    <row r="25" spans="1:5" x14ac:dyDescent="0.3">
      <c r="A25" s="1" t="s">
        <v>10</v>
      </c>
      <c r="B25" s="1">
        <v>150</v>
      </c>
      <c r="C25">
        <f t="shared" si="0"/>
        <v>2.2556390977443606</v>
      </c>
      <c r="D25">
        <f t="shared" si="1"/>
        <v>99.248120300751864</v>
      </c>
      <c r="E25" s="4"/>
    </row>
    <row r="26" spans="1:5" x14ac:dyDescent="0.3">
      <c r="A26" s="1" t="s">
        <v>8</v>
      </c>
      <c r="B26" s="1">
        <v>50</v>
      </c>
      <c r="C26">
        <f t="shared" si="0"/>
        <v>0.75187969924812026</v>
      </c>
      <c r="D26">
        <f t="shared" si="1"/>
        <v>99.999999999999986</v>
      </c>
      <c r="E26" s="4"/>
    </row>
    <row r="28" spans="1:5" x14ac:dyDescent="0.3">
      <c r="A28" s="1" t="s">
        <v>13</v>
      </c>
      <c r="B28">
        <f>SUM(B18:B26)</f>
        <v>6650</v>
      </c>
    </row>
    <row r="37" spans="3:10" x14ac:dyDescent="0.3">
      <c r="C37" s="2" t="s">
        <v>17</v>
      </c>
      <c r="D37" s="2"/>
      <c r="E37" s="2"/>
      <c r="F37" s="2"/>
      <c r="H37" s="1"/>
      <c r="I37" s="1">
        <v>2</v>
      </c>
      <c r="J37" s="1">
        <v>4</v>
      </c>
    </row>
    <row r="38" spans="3:10" x14ac:dyDescent="0.3">
      <c r="C38" s="2" t="s">
        <v>31</v>
      </c>
      <c r="D38" s="2"/>
      <c r="E38" s="2"/>
      <c r="F38" s="2"/>
      <c r="H38" s="1" t="s">
        <v>17</v>
      </c>
      <c r="I38" s="1">
        <v>0.87</v>
      </c>
      <c r="J38" s="1"/>
    </row>
    <row r="39" spans="3:10" x14ac:dyDescent="0.3">
      <c r="C39" s="2" t="s">
        <v>19</v>
      </c>
      <c r="D39" s="2"/>
      <c r="E39" s="2" t="s">
        <v>20</v>
      </c>
      <c r="F39" s="2"/>
      <c r="H39" s="1" t="s">
        <v>18</v>
      </c>
      <c r="I39" s="1">
        <v>0.13</v>
      </c>
      <c r="J39" s="1"/>
    </row>
    <row r="40" spans="3:10" x14ac:dyDescent="0.3">
      <c r="C40" s="2" t="str">
        <f>I40 &amp; "/" &amp; (I38*I40)</f>
        <v>0.45/0.3915</v>
      </c>
      <c r="D40" s="2"/>
      <c r="E40" s="2" t="str">
        <f>I41 &amp; "/" &amp; ($I$38*I41)</f>
        <v>0.55/0.4785</v>
      </c>
      <c r="F40" s="2"/>
      <c r="H40" s="1" t="s">
        <v>19</v>
      </c>
      <c r="I40" s="1">
        <v>0.45</v>
      </c>
      <c r="J40" s="1"/>
    </row>
    <row r="41" spans="3:10" x14ac:dyDescent="0.3">
      <c r="C41" t="s">
        <v>23</v>
      </c>
      <c r="D41" t="s">
        <v>24</v>
      </c>
      <c r="E41" t="s">
        <v>25</v>
      </c>
      <c r="F41" t="s">
        <v>26</v>
      </c>
      <c r="H41" s="1" t="s">
        <v>20</v>
      </c>
      <c r="I41" s="1">
        <v>0.55000000000000004</v>
      </c>
      <c r="J41" s="1"/>
    </row>
    <row r="42" spans="3:10" x14ac:dyDescent="0.3">
      <c r="H42" s="1" t="s">
        <v>21</v>
      </c>
      <c r="I42" s="1">
        <v>0.4</v>
      </c>
      <c r="J42" s="1"/>
    </row>
    <row r="43" spans="3:10" x14ac:dyDescent="0.3">
      <c r="H43" s="1" t="s">
        <v>22</v>
      </c>
      <c r="I43" s="1">
        <v>0.6</v>
      </c>
      <c r="J43" s="1"/>
    </row>
    <row r="44" spans="3:10" x14ac:dyDescent="0.3">
      <c r="H44" s="1" t="s">
        <v>23</v>
      </c>
      <c r="I44" s="1">
        <v>0.35</v>
      </c>
      <c r="J44" s="1"/>
    </row>
    <row r="45" spans="3:10" x14ac:dyDescent="0.3">
      <c r="H45" s="1" t="s">
        <v>24</v>
      </c>
      <c r="I45" s="1">
        <v>0.65</v>
      </c>
      <c r="J45" s="1"/>
    </row>
    <row r="46" spans="3:10" x14ac:dyDescent="0.3">
      <c r="H46" s="1" t="s">
        <v>25</v>
      </c>
      <c r="I46" s="1">
        <v>0.4</v>
      </c>
      <c r="J46" s="1"/>
    </row>
    <row r="47" spans="3:10" x14ac:dyDescent="0.3">
      <c r="H47" s="1" t="s">
        <v>26</v>
      </c>
      <c r="I47" s="1">
        <v>0.6</v>
      </c>
      <c r="J47" s="1"/>
    </row>
    <row r="48" spans="3:10" x14ac:dyDescent="0.3">
      <c r="H48" s="1" t="s">
        <v>27</v>
      </c>
      <c r="I48" s="1">
        <v>0.5</v>
      </c>
      <c r="J48" s="1"/>
    </row>
    <row r="49" spans="8:10" x14ac:dyDescent="0.3">
      <c r="H49" s="1" t="s">
        <v>28</v>
      </c>
      <c r="I49" s="1">
        <v>0.5</v>
      </c>
      <c r="J49" s="1"/>
    </row>
    <row r="50" spans="8:10" x14ac:dyDescent="0.3">
      <c r="H50" s="1" t="s">
        <v>29</v>
      </c>
      <c r="I50" s="1">
        <v>0.4</v>
      </c>
      <c r="J50" s="1"/>
    </row>
    <row r="51" spans="8:10" x14ac:dyDescent="0.3">
      <c r="H51" s="1" t="s">
        <v>30</v>
      </c>
      <c r="I51" s="1">
        <v>0.6</v>
      </c>
      <c r="J51" s="1"/>
    </row>
  </sheetData>
  <sortState xmlns:xlrd2="http://schemas.microsoft.com/office/spreadsheetml/2017/richdata2" ref="A18:C26">
    <sortCondition descending="1" ref="B26"/>
  </sortState>
  <mergeCells count="9">
    <mergeCell ref="E18:E20"/>
    <mergeCell ref="E21:E23"/>
    <mergeCell ref="E24:E26"/>
    <mergeCell ref="E40:F40"/>
    <mergeCell ref="E39:F39"/>
    <mergeCell ref="C40:D40"/>
    <mergeCell ref="C39:D39"/>
    <mergeCell ref="C37:F37"/>
    <mergeCell ref="C38:F3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Danila Samuseu</dc:creator>
  <cp:lastModifiedBy>Danila Samuseu</cp:lastModifiedBy>
  <dcterms:created xsi:type="dcterms:W3CDTF">2022-01-26T08:10:45Z</dcterms:created>
  <dcterms:modified xsi:type="dcterms:W3CDTF">2022-01-26T09:23:06Z</dcterms:modified>
</cp:coreProperties>
</file>