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нивер\Studieren\Course3\CIT\lab6\"/>
    </mc:Choice>
  </mc:AlternateContent>
  <bookViews>
    <workbookView xWindow="0" yWindow="0" windowWidth="28770" windowHeight="12270" firstSheet="1" activeTab="6"/>
  </bookViews>
  <sheets>
    <sheet name="Рынок" sheetId="1" r:id="rId1"/>
    <sheet name="Жил.площадь" sheetId="13" r:id="rId2"/>
    <sheet name="Выборка" sheetId="10" r:id="rId3"/>
    <sheet name="Возраст" sheetId="4" r:id="rId4"/>
    <sheet name="Выручка" sheetId="6" r:id="rId5"/>
    <sheet name="Кол-во квартир агенства" sheetId="5" r:id="rId6"/>
    <sheet name="Минимальная стоимость" sheetId="8" r:id="rId7"/>
    <sheet name="Кол-во квартир с один.комнатами" sheetId="7" r:id="rId8"/>
    <sheet name="Средняя стоимость" sheetId="9" r:id="rId9"/>
  </sheets>
  <definedNames>
    <definedName name="_xlnm._FilterDatabase" localSheetId="2" hidden="1">Выборка!$A$1:$L$29</definedName>
    <definedName name="_xlnm._FilterDatabase" localSheetId="5" hidden="1">'Кол-во квартир агенства'!$A$1:$L$50</definedName>
    <definedName name="_xlnm._FilterDatabase" localSheetId="0" hidden="1">Рынок!$A$1:$L$31</definedName>
    <definedName name="_xlnm.Extract" localSheetId="2">Выборка!$A$43:$L$54</definedName>
    <definedName name="Квартирный_рынок">Рынок!$A$1:$L$31</definedName>
    <definedName name="_xlnm.Criteria" localSheetId="2">Выборка!$I$39:$K$40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F37" i="13"/>
  <c r="F36" i="13"/>
  <c r="F33" i="13"/>
  <c r="F26" i="13"/>
  <c r="F12" i="13"/>
  <c r="F4" i="13"/>
  <c r="J60" i="6"/>
  <c r="J59" i="6"/>
  <c r="J57" i="6"/>
  <c r="J55" i="6"/>
  <c r="J53" i="6"/>
  <c r="J51" i="6"/>
  <c r="J49" i="6"/>
  <c r="J47" i="6"/>
  <c r="J45" i="6"/>
  <c r="J43" i="6"/>
  <c r="J41" i="6"/>
  <c r="J39" i="6"/>
  <c r="J37" i="6"/>
  <c r="J35" i="6"/>
  <c r="J33" i="6"/>
  <c r="J31" i="6"/>
  <c r="J28" i="6"/>
  <c r="J26" i="6"/>
  <c r="J24" i="6"/>
  <c r="J22" i="6"/>
  <c r="J20" i="6"/>
  <c r="J18" i="6"/>
  <c r="J16" i="6"/>
  <c r="J14" i="6"/>
  <c r="J12" i="6"/>
  <c r="J10" i="6"/>
  <c r="J8" i="6"/>
  <c r="J6" i="6"/>
  <c r="J4" i="6"/>
  <c r="J46" i="9" l="1"/>
  <c r="J45" i="9"/>
  <c r="J43" i="9"/>
  <c r="J40" i="9"/>
  <c r="J36" i="9"/>
  <c r="J34" i="9"/>
  <c r="J29" i="9"/>
  <c r="J21" i="9"/>
  <c r="J18" i="9"/>
  <c r="J16" i="9"/>
  <c r="J14" i="9"/>
  <c r="J12" i="9"/>
  <c r="J10" i="9"/>
  <c r="J6" i="9"/>
  <c r="J3" i="9"/>
  <c r="J37" i="8"/>
  <c r="J36" i="8"/>
  <c r="J33" i="8"/>
  <c r="J26" i="8"/>
  <c r="J12" i="8"/>
  <c r="J4" i="8"/>
  <c r="D37" i="7"/>
  <c r="D36" i="7"/>
  <c r="D33" i="7"/>
  <c r="D26" i="7"/>
  <c r="D12" i="7"/>
  <c r="D4" i="7"/>
  <c r="D49" i="5"/>
  <c r="D47" i="5"/>
  <c r="D43" i="5"/>
  <c r="D41" i="5"/>
  <c r="D39" i="5"/>
  <c r="D34" i="5"/>
  <c r="D31" i="5"/>
  <c r="D28" i="5"/>
  <c r="D25" i="5"/>
  <c r="D23" i="5"/>
  <c r="D21" i="5"/>
  <c r="D19" i="5"/>
  <c r="D17" i="5"/>
  <c r="D13" i="5"/>
  <c r="D11" i="5"/>
  <c r="D9" i="5"/>
  <c r="D7" i="5"/>
  <c r="D4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D50" i="5" l="1"/>
</calcChain>
</file>

<file path=xl/sharedStrings.xml><?xml version="1.0" encoding="utf-8"?>
<sst xmlns="http://schemas.openxmlformats.org/spreadsheetml/2006/main" count="1013" uniqueCount="104">
  <si>
    <t>Кол-во этажей в доме</t>
  </si>
  <si>
    <t>Этаж</t>
  </si>
  <si>
    <t>Кол-во комнат в квартире</t>
  </si>
  <si>
    <t>Тип дома</t>
  </si>
  <si>
    <t>Агенство недвижимости</t>
  </si>
  <si>
    <t>Дата постройки</t>
  </si>
  <si>
    <t>Дата продажи</t>
  </si>
  <si>
    <t>Солянский проезд,1</t>
  </si>
  <si>
    <t>ул.Гастелло,24/2</t>
  </si>
  <si>
    <t>ул.Брестская,16</t>
  </si>
  <si>
    <t>ул.Болотная,21</t>
  </si>
  <si>
    <t>ул.Ленина,8</t>
  </si>
  <si>
    <t>пр.Вернадского,64</t>
  </si>
  <si>
    <t>пер.Гоголя,21</t>
  </si>
  <si>
    <t>ул.Крупской,2</t>
  </si>
  <si>
    <t>ул.Ворошилова,15</t>
  </si>
  <si>
    <t>ул.Первомайская,112</t>
  </si>
  <si>
    <t>пер.Шмидта,3</t>
  </si>
  <si>
    <t>ул.Пушкина,25</t>
  </si>
  <si>
    <t>ул.Пушкина,12</t>
  </si>
  <si>
    <t>ул.Мясницкая,11</t>
  </si>
  <si>
    <t>ул.Мясницкая,23</t>
  </si>
  <si>
    <t>пр.Мира,15</t>
  </si>
  <si>
    <t>пр.Мира,31</t>
  </si>
  <si>
    <t>ул.Дурова,29</t>
  </si>
  <si>
    <t>ул.Тверская,4</t>
  </si>
  <si>
    <t>ул.Воздвиженка,18/9</t>
  </si>
  <si>
    <t>ул.Знаменка,11</t>
  </si>
  <si>
    <t>ул.Остоженка,11</t>
  </si>
  <si>
    <t>ул.Остоженка,21</t>
  </si>
  <si>
    <t>ул.Остоженка,23</t>
  </si>
  <si>
    <t>Смоленский бульвар,6</t>
  </si>
  <si>
    <t>Соймоновский пр-д,5</t>
  </si>
  <si>
    <t>ул.Большая Пироговская,21</t>
  </si>
  <si>
    <t>Савинская набережная,3</t>
  </si>
  <si>
    <t>ул.Новый Арбат,9</t>
  </si>
  <si>
    <t>ул.1905-года,5</t>
  </si>
  <si>
    <t>Общая площадь,м2</t>
  </si>
  <si>
    <t>Жилая площадь,м2</t>
  </si>
  <si>
    <t>кирпичный</t>
  </si>
  <si>
    <t>деревянный</t>
  </si>
  <si>
    <t>панельный</t>
  </si>
  <si>
    <t>93-серия</t>
  </si>
  <si>
    <t>мега-молл</t>
  </si>
  <si>
    <t>высотка</t>
  </si>
  <si>
    <t>ЮнимоллХаус</t>
  </si>
  <si>
    <t>ЭстейтВернисаж</t>
  </si>
  <si>
    <t>ЭстейтАрмада</t>
  </si>
  <si>
    <t>Билд</t>
  </si>
  <si>
    <t>ПанфиловскийХаус</t>
  </si>
  <si>
    <t>Стоимость квартиры,тыс.руб.</t>
  </si>
  <si>
    <t xml:space="preserve"> Адрес</t>
  </si>
  <si>
    <t>Площадь кухни,м2</t>
  </si>
  <si>
    <t>Общий итог</t>
  </si>
  <si>
    <t>Возраст</t>
  </si>
  <si>
    <t>17.8.1880</t>
  </si>
  <si>
    <t>2 Количество</t>
  </si>
  <si>
    <t>3 Количество</t>
  </si>
  <si>
    <t>4 Количество</t>
  </si>
  <si>
    <t>1 Количество</t>
  </si>
  <si>
    <t>5 Количество</t>
  </si>
  <si>
    <t>Общее количество</t>
  </si>
  <si>
    <t>23.04.2016 Итог</t>
  </si>
  <si>
    <t>15.02.2017 Итог</t>
  </si>
  <si>
    <t>24.02.2017 Итог</t>
  </si>
  <si>
    <t>10.05.2017 Итог</t>
  </si>
  <si>
    <t>13.09.2016 Итог</t>
  </si>
  <si>
    <t>04.12.2016 Итог</t>
  </si>
  <si>
    <t>12.12.2016 Итог</t>
  </si>
  <si>
    <t>15.06.2017 Итог</t>
  </si>
  <si>
    <t>28.02.2018 Итог</t>
  </si>
  <si>
    <t>01.12.2019 Итог</t>
  </si>
  <si>
    <t>13.12.2012 Итог</t>
  </si>
  <si>
    <t>05.05.2013 Итог</t>
  </si>
  <si>
    <t>28.02.2016 Итог</t>
  </si>
  <si>
    <t>14.03.2017 Итог</t>
  </si>
  <si>
    <t>17.04.2019 Итог</t>
  </si>
  <si>
    <t>13.03.2020 Итог</t>
  </si>
  <si>
    <t>05.05.2012 Итог</t>
  </si>
  <si>
    <t>14.05.2012 Итог</t>
  </si>
  <si>
    <t>13.06.2012 Итог</t>
  </si>
  <si>
    <t>25.06.2016 Итог</t>
  </si>
  <si>
    <t>29.04.2017 Итог</t>
  </si>
  <si>
    <t>17.07.2019 Итог</t>
  </si>
  <si>
    <t>14.09.2019 Итог</t>
  </si>
  <si>
    <t>07.07.2014 Итог</t>
  </si>
  <si>
    <t>21.02.2016 Итог</t>
  </si>
  <si>
    <t>08.08.2016 Итог</t>
  </si>
  <si>
    <t>23.04.2017 Итог</t>
  </si>
  <si>
    <t>16.08.2018 Итог</t>
  </si>
  <si>
    <t>1 Минимум</t>
  </si>
  <si>
    <t>2 Минимум</t>
  </si>
  <si>
    <t>3 Минимум</t>
  </si>
  <si>
    <t>4 Минимум</t>
  </si>
  <si>
    <t>5 Минимум</t>
  </si>
  <si>
    <t>Общий минимум</t>
  </si>
  <si>
    <t>1 Среднее</t>
  </si>
  <si>
    <t>2 Среднее</t>
  </si>
  <si>
    <t>3 Среднее</t>
  </si>
  <si>
    <t>4 Среднее</t>
  </si>
  <si>
    <t>5 Среднее</t>
  </si>
  <si>
    <t>Общее среднее</t>
  </si>
  <si>
    <t>&gt;120000</t>
  </si>
  <si>
    <t>&lt;170000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</si>
</sst>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3F3F3F"/>
      </left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double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3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NumberFormat="1" applyAlignment="1">
      <alignment horizontal="center"/>
    </xf>
    <xf numFmtId="0" fontId="0" fillId="0" borderId="0" xfId="0" applyNumberFormat="1"/>
    <xf numFmtId="0" fontId="2" fillId="3" borderId="3" xfId="2" applyBorder="1" applyAlignment="1">
      <alignment horizontal="center"/>
    </xf>
    <xf numFmtId="0" fontId="1" fillId="2" borderId="4" xfId="1" applyBorder="1"/>
    <xf numFmtId="0" fontId="1" fillId="2" borderId="4" xfId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14" fontId="1" fillId="2" borderId="1" xfId="1" applyNumberFormat="1" applyAlignment="1">
      <alignment horizontal="center"/>
    </xf>
    <xf numFmtId="14" fontId="1" fillId="2" borderId="1" xfId="1" applyNumberFormat="1" applyFont="1" applyFill="1" applyBorder="1" applyAlignment="1">
      <alignment horizontal="center"/>
    </xf>
    <xf numFmtId="14" fontId="1" fillId="2" borderId="4" xfId="1" applyNumberFormat="1" applyBorder="1" applyAlignment="1">
      <alignment horizontal="center"/>
    </xf>
    <xf numFmtId="14" fontId="1" fillId="2" borderId="4" xfId="1" applyNumberFormat="1" applyFont="1" applyFill="1" applyBorder="1" applyAlignment="1">
      <alignment horizontal="center"/>
    </xf>
    <xf numFmtId="0" fontId="2" fillId="3" borderId="5" xfId="2" applyFont="1" applyFill="1" applyBorder="1" applyAlignment="1">
      <alignment horizontal="center"/>
    </xf>
    <xf numFmtId="0" fontId="2" fillId="3" borderId="6" xfId="2" applyFont="1" applyFill="1" applyBorder="1" applyAlignment="1">
      <alignment horizontal="center"/>
    </xf>
    <xf numFmtId="0" fontId="1" fillId="2" borderId="7" xfId="1" applyFont="1" applyFill="1" applyBorder="1"/>
    <xf numFmtId="0" fontId="1" fillId="2" borderId="7" xfId="1" applyFont="1" applyFill="1" applyBorder="1" applyAlignment="1">
      <alignment horizontal="center"/>
    </xf>
    <xf numFmtId="0" fontId="1" fillId="2" borderId="7" xfId="1" applyNumberFormat="1" applyFont="1" applyFill="1" applyBorder="1" applyAlignment="1">
      <alignment horizontal="center"/>
    </xf>
    <xf numFmtId="14" fontId="1" fillId="2" borderId="7" xfId="1" applyNumberFormat="1" applyFont="1" applyFill="1" applyBorder="1" applyAlignment="1">
      <alignment horizontal="center"/>
    </xf>
    <xf numFmtId="14" fontId="1" fillId="2" borderId="8" xfId="1" applyNumberFormat="1" applyFont="1" applyFill="1" applyBorder="1" applyAlignment="1">
      <alignment horizontal="center"/>
    </xf>
    <xf numFmtId="0" fontId="1" fillId="2" borderId="9" xfId="1" applyFont="1" applyFill="1" applyBorder="1"/>
    <xf numFmtId="0" fontId="1" fillId="2" borderId="9" xfId="1" applyFont="1" applyFill="1" applyBorder="1" applyAlignment="1">
      <alignment horizontal="center"/>
    </xf>
    <xf numFmtId="0" fontId="1" fillId="2" borderId="9" xfId="1" applyNumberFormat="1" applyFont="1" applyFill="1" applyBorder="1" applyAlignment="1">
      <alignment horizontal="center"/>
    </xf>
    <xf numFmtId="14" fontId="1" fillId="2" borderId="9" xfId="1" applyNumberFormat="1" applyFont="1" applyFill="1" applyBorder="1" applyAlignment="1">
      <alignment horizontal="center"/>
    </xf>
    <xf numFmtId="0" fontId="1" fillId="2" borderId="10" xfId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NumberFormat="1" applyFont="1" applyFill="1" applyBorder="1" applyAlignment="1">
      <alignment horizontal="center"/>
    </xf>
    <xf numFmtId="14" fontId="1" fillId="2" borderId="10" xfId="1" applyNumberFormat="1" applyFont="1" applyFill="1" applyBorder="1" applyAlignment="1">
      <alignment horizontal="center"/>
    </xf>
    <xf numFmtId="0" fontId="1" fillId="2" borderId="0" xfId="1" applyFont="1" applyFill="1" applyBorder="1"/>
    <xf numFmtId="0" fontId="1" fillId="2" borderId="0" xfId="1" applyFont="1" applyFill="1" applyBorder="1" applyAlignment="1">
      <alignment horizontal="center"/>
    </xf>
    <xf numFmtId="0" fontId="1" fillId="2" borderId="0" xfId="1" applyNumberFormat="1" applyFont="1" applyFill="1" applyBorder="1" applyAlignment="1">
      <alignment horizontal="center"/>
    </xf>
    <xf numFmtId="14" fontId="1" fillId="2" borderId="0" xfId="1" applyNumberFormat="1" applyFont="1" applyFill="1" applyBorder="1" applyAlignment="1">
      <alignment horizontal="center"/>
    </xf>
    <xf numFmtId="0" fontId="1" fillId="2" borderId="11" xfId="1" applyFont="1" applyFill="1" applyBorder="1"/>
    <xf numFmtId="0" fontId="1" fillId="2" borderId="11" xfId="1" applyFont="1" applyFill="1" applyBorder="1" applyAlignment="1">
      <alignment horizontal="center"/>
    </xf>
    <xf numFmtId="0" fontId="1" fillId="2" borderId="11" xfId="1" applyNumberFormat="1" applyFont="1" applyFill="1" applyBorder="1" applyAlignment="1">
      <alignment horizontal="center"/>
    </xf>
    <xf numFmtId="14" fontId="1" fillId="2" borderId="11" xfId="1" applyNumberFormat="1" applyFont="1" applyFill="1" applyBorder="1" applyAlignment="1">
      <alignment horizontal="center"/>
    </xf>
    <xf numFmtId="14" fontId="1" fillId="2" borderId="12" xfId="1" applyNumberFormat="1" applyFont="1" applyFill="1" applyBorder="1" applyAlignment="1">
      <alignment horizontal="center"/>
    </xf>
    <xf numFmtId="2" fontId="1" fillId="2" borderId="9" xfId="1" applyNumberFormat="1" applyFont="1" applyFill="1" applyBorder="1" applyAlignment="1">
      <alignment horizontal="center"/>
    </xf>
    <xf numFmtId="2" fontId="2" fillId="3" borderId="5" xfId="2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2" fontId="1" fillId="2" borderId="1" xfId="1" applyNumberFormat="1" applyFont="1" applyFill="1" applyBorder="1"/>
    <xf numFmtId="0" fontId="1" fillId="2" borderId="4" xfId="1" applyNumberFormat="1" applyFont="1" applyFill="1" applyBorder="1" applyAlignment="1">
      <alignment horizontal="center"/>
    </xf>
  </cellXfs>
  <cellStyles count="3">
    <cellStyle name="Вывод" xfId="1" builtinId="21"/>
    <cellStyle name="Контрольная ячейка" xfId="2" builtinId="23"/>
    <cellStyle name="Обычный" xfId="0" builtinId="0"/>
  </cellStyles>
  <dxfs count="17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3F3F3F"/>
        </top>
      </border>
    </dxf>
    <dxf>
      <border outline="0">
        <top style="double">
          <color rgb="FF3F3F3F"/>
        </top>
        <bottom style="thin">
          <color rgb="FF3F3F3F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double">
          <color rgb="FF3F3F3F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6" name="Таблица17" displayName="Таблица17" ref="A1:M31" totalsRowShown="0" headerRowDxfId="16" dataDxfId="14" headerRowBorderDxfId="15" tableBorderDxfId="13" totalsRowBorderDxfId="12" headerRowCellStyle="Контрольная ячейка" dataCellStyle="Вывод">
  <tableColumns count="13">
    <tableColumn id="1" name=" Адрес" dataCellStyle="Вывод"/>
    <tableColumn id="2" name="Кол-во этажей в доме" dataDxfId="11" dataCellStyle="Вывод"/>
    <tableColumn id="3" name="Этаж" dataDxfId="10" dataCellStyle="Вывод"/>
    <tableColumn id="4" name="Кол-во комнат в квартире" dataDxfId="9" dataCellStyle="Вывод"/>
    <tableColumn id="5" name="Общая площадь,м2" dataDxfId="8" dataCellStyle="Вывод"/>
    <tableColumn id="6" name="Жилая площадь,м2" dataDxfId="7" dataCellStyle="Вывод"/>
    <tableColumn id="7" name="Площадь кухни,м2" dataDxfId="6" dataCellStyle="Вывод"/>
    <tableColumn id="8" name="Тип дома" dataDxfId="5" dataCellStyle="Вывод"/>
    <tableColumn id="9" name="Агенство недвижимости" dataDxfId="4" dataCellStyle="Вывод"/>
    <tableColumn id="10" name="Стоимость квартиры,тыс.руб." dataDxfId="3" dataCellStyle="Вывод"/>
    <tableColumn id="11" name="Дата постройки" dataDxfId="2" dataCellStyle="Вывод"/>
    <tableColumn id="12" name="Дата продажи" dataDxfId="1" dataCellStyle="Вывод"/>
    <tableColumn id="14" name="Возраст" dataDxfId="0" dataCellStyle="Вывод">
      <calculatedColumnFormula>ROUND(((TODAY()-K2 )/365),0)</calculatedColumn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80" zoomScaleNormal="80" workbookViewId="0">
      <pane ySplit="1" topLeftCell="A2" activePane="bottomLeft" state="frozen"/>
      <selection pane="bottomLeft" sqref="A1:L1048576"/>
    </sheetView>
  </sheetViews>
  <sheetFormatPr defaultRowHeight="15" x14ac:dyDescent="0.25"/>
  <cols>
    <col min="1" max="1" width="26.28515625" customWidth="1"/>
    <col min="2" max="2" width="24.7109375" customWidth="1"/>
    <col min="4" max="4" width="27.7109375" customWidth="1"/>
    <col min="5" max="6" width="21.42578125" customWidth="1"/>
    <col min="7" max="7" width="21.28515625" customWidth="1"/>
    <col min="8" max="8" width="17.7109375" customWidth="1"/>
    <col min="9" max="9" width="26.42578125" customWidth="1"/>
    <col min="10" max="10" width="30.85546875" customWidth="1"/>
    <col min="11" max="11" width="17.85546875" customWidth="1"/>
    <col min="12" max="12" width="16.5703125" customWidth="1"/>
    <col min="13" max="13" width="26.7109375" customWidth="1"/>
    <col min="14" max="14" width="29.140625" customWidth="1"/>
    <col min="15" max="15" width="21.28515625" customWidth="1"/>
    <col min="16" max="16" width="21.42578125" customWidth="1"/>
    <col min="17" max="17" width="27.5703125" customWidth="1"/>
    <col min="18" max="18" width="43.85546875" customWidth="1"/>
  </cols>
  <sheetData>
    <row r="1" spans="1:12" ht="16.5" thickTop="1" thickBot="1" x14ac:dyDescent="0.3">
      <c r="A1" s="13" t="s">
        <v>51</v>
      </c>
      <c r="B1" s="13" t="s">
        <v>0</v>
      </c>
      <c r="C1" s="13" t="s">
        <v>1</v>
      </c>
      <c r="D1" s="13" t="s">
        <v>2</v>
      </c>
      <c r="E1" s="13" t="s">
        <v>37</v>
      </c>
      <c r="F1" s="13" t="s">
        <v>38</v>
      </c>
      <c r="G1" s="13" t="s">
        <v>52</v>
      </c>
      <c r="H1" s="13" t="s">
        <v>3</v>
      </c>
      <c r="I1" s="13" t="s">
        <v>4</v>
      </c>
      <c r="J1" s="13" t="s">
        <v>50</v>
      </c>
      <c r="K1" s="13" t="s">
        <v>5</v>
      </c>
      <c r="L1" s="14" t="s">
        <v>6</v>
      </c>
    </row>
    <row r="2" spans="1:12" ht="15.75" thickTop="1" x14ac:dyDescent="0.25">
      <c r="A2" s="15" t="s">
        <v>21</v>
      </c>
      <c r="B2" s="16">
        <v>10</v>
      </c>
      <c r="C2" s="16">
        <v>8</v>
      </c>
      <c r="D2" s="16">
        <v>1</v>
      </c>
      <c r="E2" s="16">
        <v>46</v>
      </c>
      <c r="F2" s="16">
        <v>23</v>
      </c>
      <c r="G2" s="16">
        <v>15</v>
      </c>
      <c r="H2" s="16" t="s">
        <v>42</v>
      </c>
      <c r="I2" s="16" t="s">
        <v>47</v>
      </c>
      <c r="J2" s="17">
        <v>99100</v>
      </c>
      <c r="K2" s="18">
        <v>34355</v>
      </c>
      <c r="L2" s="19">
        <v>41256</v>
      </c>
    </row>
    <row r="3" spans="1:12" x14ac:dyDescent="0.25">
      <c r="A3" s="20" t="s">
        <v>9</v>
      </c>
      <c r="B3" s="21">
        <v>5</v>
      </c>
      <c r="C3" s="21">
        <v>4</v>
      </c>
      <c r="D3" s="21">
        <v>3</v>
      </c>
      <c r="E3" s="21">
        <v>100</v>
      </c>
      <c r="F3" s="21">
        <v>58</v>
      </c>
      <c r="G3" s="21">
        <v>21</v>
      </c>
      <c r="H3" s="21" t="s">
        <v>39</v>
      </c>
      <c r="I3" s="21" t="s">
        <v>46</v>
      </c>
      <c r="J3" s="22">
        <v>183650</v>
      </c>
      <c r="K3" s="23">
        <v>34173</v>
      </c>
      <c r="L3" s="12">
        <v>41043</v>
      </c>
    </row>
    <row r="4" spans="1:12" x14ac:dyDescent="0.25">
      <c r="A4" s="20" t="s">
        <v>22</v>
      </c>
      <c r="B4" s="21">
        <v>18</v>
      </c>
      <c r="C4" s="21">
        <v>11</v>
      </c>
      <c r="D4" s="21">
        <v>3</v>
      </c>
      <c r="E4" s="21">
        <v>108</v>
      </c>
      <c r="F4" s="21">
        <v>56</v>
      </c>
      <c r="G4" s="21">
        <v>27</v>
      </c>
      <c r="H4" s="21" t="s">
        <v>43</v>
      </c>
      <c r="I4" s="21" t="s">
        <v>46</v>
      </c>
      <c r="J4" s="22">
        <v>147461</v>
      </c>
      <c r="K4" s="23">
        <v>40524</v>
      </c>
      <c r="L4" s="12">
        <v>41073</v>
      </c>
    </row>
    <row r="5" spans="1:12" x14ac:dyDescent="0.25">
      <c r="A5" s="20" t="s">
        <v>12</v>
      </c>
      <c r="B5" s="21">
        <v>35</v>
      </c>
      <c r="C5" s="21">
        <v>11</v>
      </c>
      <c r="D5" s="21">
        <v>4</v>
      </c>
      <c r="E5" s="21">
        <v>163</v>
      </c>
      <c r="F5" s="21">
        <v>97</v>
      </c>
      <c r="G5" s="21">
        <v>27</v>
      </c>
      <c r="H5" s="21" t="s">
        <v>44</v>
      </c>
      <c r="I5" s="21" t="s">
        <v>46</v>
      </c>
      <c r="J5" s="22">
        <v>199800</v>
      </c>
      <c r="K5" s="23">
        <v>40707</v>
      </c>
      <c r="L5" s="12">
        <v>41034</v>
      </c>
    </row>
    <row r="6" spans="1:12" x14ac:dyDescent="0.25">
      <c r="A6" s="20" t="s">
        <v>8</v>
      </c>
      <c r="B6" s="21">
        <v>9</v>
      </c>
      <c r="C6" s="21">
        <v>3</v>
      </c>
      <c r="D6" s="21">
        <v>2</v>
      </c>
      <c r="E6" s="21">
        <v>65</v>
      </c>
      <c r="F6" s="21">
        <v>41</v>
      </c>
      <c r="G6" s="21">
        <v>17</v>
      </c>
      <c r="H6" s="21" t="s">
        <v>41</v>
      </c>
      <c r="I6" s="21" t="s">
        <v>48</v>
      </c>
      <c r="J6" s="22">
        <v>119100</v>
      </c>
      <c r="K6" s="23">
        <v>29328</v>
      </c>
      <c r="L6" s="12">
        <v>42161</v>
      </c>
    </row>
    <row r="7" spans="1:12" x14ac:dyDescent="0.25">
      <c r="A7" s="20" t="s">
        <v>10</v>
      </c>
      <c r="B7" s="21">
        <v>12</v>
      </c>
      <c r="C7" s="21">
        <v>10</v>
      </c>
      <c r="D7" s="21">
        <v>3</v>
      </c>
      <c r="E7" s="21">
        <v>108</v>
      </c>
      <c r="F7" s="21">
        <v>60</v>
      </c>
      <c r="G7" s="21">
        <v>22</v>
      </c>
      <c r="H7" s="21" t="s">
        <v>41</v>
      </c>
      <c r="I7" s="21" t="s">
        <v>45</v>
      </c>
      <c r="J7" s="22">
        <v>184383</v>
      </c>
      <c r="K7" s="23">
        <v>33226</v>
      </c>
      <c r="L7" s="12">
        <v>41827</v>
      </c>
    </row>
    <row r="8" spans="1:12" x14ac:dyDescent="0.25">
      <c r="A8" s="20" t="s">
        <v>11</v>
      </c>
      <c r="B8" s="21">
        <v>14</v>
      </c>
      <c r="C8" s="21">
        <v>12</v>
      </c>
      <c r="D8" s="21">
        <v>4</v>
      </c>
      <c r="E8" s="21">
        <v>169</v>
      </c>
      <c r="F8" s="21">
        <v>96</v>
      </c>
      <c r="G8" s="21">
        <v>28</v>
      </c>
      <c r="H8" s="21" t="s">
        <v>43</v>
      </c>
      <c r="I8" s="21" t="s">
        <v>47</v>
      </c>
      <c r="J8" s="22">
        <v>201400</v>
      </c>
      <c r="K8" s="23">
        <v>41621</v>
      </c>
      <c r="L8" s="12">
        <v>41399</v>
      </c>
    </row>
    <row r="9" spans="1:12" x14ac:dyDescent="0.25">
      <c r="A9" s="20" t="s">
        <v>34</v>
      </c>
      <c r="B9" s="21">
        <v>10</v>
      </c>
      <c r="C9" s="21">
        <v>3</v>
      </c>
      <c r="D9" s="21">
        <v>2</v>
      </c>
      <c r="E9" s="21">
        <v>71</v>
      </c>
      <c r="F9" s="21">
        <v>32</v>
      </c>
      <c r="G9" s="21">
        <v>21</v>
      </c>
      <c r="H9" s="21" t="s">
        <v>42</v>
      </c>
      <c r="I9" s="21" t="s">
        <v>45</v>
      </c>
      <c r="J9" s="22">
        <v>120000</v>
      </c>
      <c r="K9" s="23">
        <v>34098</v>
      </c>
      <c r="L9" s="12">
        <v>42421</v>
      </c>
    </row>
    <row r="10" spans="1:12" x14ac:dyDescent="0.25">
      <c r="A10" s="20" t="s">
        <v>20</v>
      </c>
      <c r="B10" s="21">
        <v>10</v>
      </c>
      <c r="C10" s="21">
        <v>9</v>
      </c>
      <c r="D10" s="21">
        <v>2</v>
      </c>
      <c r="E10" s="21">
        <v>68</v>
      </c>
      <c r="F10" s="21">
        <v>34</v>
      </c>
      <c r="G10" s="21">
        <v>18</v>
      </c>
      <c r="H10" s="21" t="s">
        <v>42</v>
      </c>
      <c r="I10" s="21" t="s">
        <v>48</v>
      </c>
      <c r="J10" s="22">
        <v>109000</v>
      </c>
      <c r="K10" s="23">
        <v>34917</v>
      </c>
      <c r="L10" s="12">
        <v>42483</v>
      </c>
    </row>
    <row r="11" spans="1:12" x14ac:dyDescent="0.25">
      <c r="A11" s="20" t="s">
        <v>13</v>
      </c>
      <c r="B11" s="21">
        <v>10</v>
      </c>
      <c r="C11" s="21">
        <v>9</v>
      </c>
      <c r="D11" s="21">
        <v>2</v>
      </c>
      <c r="E11" s="21">
        <v>71</v>
      </c>
      <c r="F11" s="21">
        <v>41</v>
      </c>
      <c r="G11" s="21">
        <v>18</v>
      </c>
      <c r="H11" s="21" t="s">
        <v>41</v>
      </c>
      <c r="I11" s="21" t="s">
        <v>46</v>
      </c>
      <c r="J11" s="22">
        <v>114500</v>
      </c>
      <c r="K11" s="23">
        <v>28497</v>
      </c>
      <c r="L11" s="12">
        <v>42546</v>
      </c>
    </row>
    <row r="12" spans="1:12" x14ac:dyDescent="0.25">
      <c r="A12" s="20" t="s">
        <v>26</v>
      </c>
      <c r="B12" s="21">
        <v>9</v>
      </c>
      <c r="C12" s="21">
        <v>7</v>
      </c>
      <c r="D12" s="21">
        <v>2</v>
      </c>
      <c r="E12" s="21">
        <v>73</v>
      </c>
      <c r="F12" s="21">
        <v>41</v>
      </c>
      <c r="G12" s="21">
        <v>18</v>
      </c>
      <c r="H12" s="21" t="s">
        <v>41</v>
      </c>
      <c r="I12" s="21" t="s">
        <v>47</v>
      </c>
      <c r="J12" s="22">
        <v>115400</v>
      </c>
      <c r="K12" s="23">
        <v>30700</v>
      </c>
      <c r="L12" s="12">
        <v>42428</v>
      </c>
    </row>
    <row r="13" spans="1:12" x14ac:dyDescent="0.25">
      <c r="A13" s="20" t="s">
        <v>17</v>
      </c>
      <c r="B13" s="21">
        <v>10</v>
      </c>
      <c r="C13" s="21">
        <v>3</v>
      </c>
      <c r="D13" s="21">
        <v>3</v>
      </c>
      <c r="E13" s="21">
        <v>100</v>
      </c>
      <c r="F13" s="21">
        <v>50</v>
      </c>
      <c r="G13" s="21">
        <v>24</v>
      </c>
      <c r="H13" s="21" t="s">
        <v>42</v>
      </c>
      <c r="I13" s="21" t="s">
        <v>46</v>
      </c>
      <c r="J13" s="22">
        <v>157543</v>
      </c>
      <c r="K13" s="23">
        <v>34533</v>
      </c>
      <c r="L13" s="12">
        <v>42854</v>
      </c>
    </row>
    <row r="14" spans="1:12" x14ac:dyDescent="0.25">
      <c r="A14" s="20" t="s">
        <v>14</v>
      </c>
      <c r="B14" s="21">
        <v>5</v>
      </c>
      <c r="C14" s="21">
        <v>5</v>
      </c>
      <c r="D14" s="21">
        <v>3</v>
      </c>
      <c r="E14" s="21">
        <v>101</v>
      </c>
      <c r="F14" s="21">
        <v>59</v>
      </c>
      <c r="G14" s="21">
        <v>23</v>
      </c>
      <c r="H14" s="21" t="s">
        <v>39</v>
      </c>
      <c r="I14" s="21" t="s">
        <v>49</v>
      </c>
      <c r="J14" s="22">
        <v>158095</v>
      </c>
      <c r="K14" s="23">
        <v>23179</v>
      </c>
      <c r="L14" s="12">
        <v>42716</v>
      </c>
    </row>
    <row r="15" spans="1:12" x14ac:dyDescent="0.25">
      <c r="A15" s="20" t="s">
        <v>36</v>
      </c>
      <c r="B15" s="21">
        <v>15</v>
      </c>
      <c r="C15" s="21">
        <v>10</v>
      </c>
      <c r="D15" s="21">
        <v>3</v>
      </c>
      <c r="E15" s="21">
        <v>103</v>
      </c>
      <c r="F15" s="21">
        <v>50</v>
      </c>
      <c r="G15" s="21">
        <v>21</v>
      </c>
      <c r="H15" s="21" t="s">
        <v>39</v>
      </c>
      <c r="I15" s="21" t="s">
        <v>49</v>
      </c>
      <c r="J15" s="22">
        <v>141000</v>
      </c>
      <c r="K15" s="23">
        <v>27863</v>
      </c>
      <c r="L15" s="12">
        <v>42626</v>
      </c>
    </row>
    <row r="16" spans="1:12" x14ac:dyDescent="0.25">
      <c r="A16" s="20" t="s">
        <v>27</v>
      </c>
      <c r="B16" s="21">
        <v>9</v>
      </c>
      <c r="C16" s="21">
        <v>6</v>
      </c>
      <c r="D16" s="21">
        <v>3</v>
      </c>
      <c r="E16" s="21">
        <v>102</v>
      </c>
      <c r="F16" s="21">
        <v>52</v>
      </c>
      <c r="G16" s="21">
        <v>23</v>
      </c>
      <c r="H16" s="21" t="s">
        <v>39</v>
      </c>
      <c r="I16" s="21" t="s">
        <v>47</v>
      </c>
      <c r="J16" s="22">
        <v>179609</v>
      </c>
      <c r="K16" s="23">
        <v>29752</v>
      </c>
      <c r="L16" s="12">
        <v>42808</v>
      </c>
    </row>
    <row r="17" spans="1:12" x14ac:dyDescent="0.25">
      <c r="A17" s="20" t="s">
        <v>30</v>
      </c>
      <c r="B17" s="21">
        <v>9</v>
      </c>
      <c r="C17" s="21">
        <v>9</v>
      </c>
      <c r="D17" s="21">
        <v>3</v>
      </c>
      <c r="E17" s="21">
        <v>98</v>
      </c>
      <c r="F17" s="21">
        <v>59</v>
      </c>
      <c r="G17" s="21">
        <v>20</v>
      </c>
      <c r="H17" s="21" t="s">
        <v>41</v>
      </c>
      <c r="I17" s="21" t="s">
        <v>49</v>
      </c>
      <c r="J17" s="22">
        <v>171537</v>
      </c>
      <c r="K17" s="23">
        <v>30180</v>
      </c>
      <c r="L17" s="12">
        <v>42901</v>
      </c>
    </row>
    <row r="18" spans="1:12" x14ac:dyDescent="0.25">
      <c r="A18" s="20" t="s">
        <v>31</v>
      </c>
      <c r="B18" s="21">
        <v>19</v>
      </c>
      <c r="C18" s="21">
        <v>18</v>
      </c>
      <c r="D18" s="21">
        <v>4</v>
      </c>
      <c r="E18" s="21">
        <v>164</v>
      </c>
      <c r="F18" s="21">
        <v>98</v>
      </c>
      <c r="G18" s="21">
        <v>28</v>
      </c>
      <c r="H18" s="21" t="s">
        <v>43</v>
      </c>
      <c r="I18" s="21" t="s">
        <v>45</v>
      </c>
      <c r="J18" s="22">
        <v>217400</v>
      </c>
      <c r="K18" s="23">
        <v>39860</v>
      </c>
      <c r="L18" s="12">
        <v>42590</v>
      </c>
    </row>
    <row r="19" spans="1:12" x14ac:dyDescent="0.25">
      <c r="A19" s="20" t="s">
        <v>15</v>
      </c>
      <c r="B19" s="21">
        <v>20</v>
      </c>
      <c r="C19" s="21">
        <v>4</v>
      </c>
      <c r="D19" s="21">
        <v>4</v>
      </c>
      <c r="E19" s="21">
        <v>160</v>
      </c>
      <c r="F19" s="21">
        <v>80</v>
      </c>
      <c r="G19" s="21">
        <v>26</v>
      </c>
      <c r="H19" s="21" t="s">
        <v>43</v>
      </c>
      <c r="I19" s="21" t="s">
        <v>49</v>
      </c>
      <c r="J19" s="22">
        <v>218450</v>
      </c>
      <c r="K19" s="23">
        <v>40281</v>
      </c>
      <c r="L19" s="12">
        <v>42708</v>
      </c>
    </row>
    <row r="20" spans="1:12" x14ac:dyDescent="0.25">
      <c r="A20" s="20" t="s">
        <v>24</v>
      </c>
      <c r="B20" s="21">
        <v>5</v>
      </c>
      <c r="C20" s="21">
        <v>1</v>
      </c>
      <c r="D20" s="21">
        <v>2</v>
      </c>
      <c r="E20" s="21">
        <v>75</v>
      </c>
      <c r="F20" s="21">
        <v>43</v>
      </c>
      <c r="G20" s="21">
        <v>16</v>
      </c>
      <c r="H20" s="21" t="s">
        <v>39</v>
      </c>
      <c r="I20" s="21" t="s">
        <v>49</v>
      </c>
      <c r="J20" s="22">
        <v>117000</v>
      </c>
      <c r="K20" s="23">
        <v>35176</v>
      </c>
      <c r="L20" s="12">
        <v>43159</v>
      </c>
    </row>
    <row r="21" spans="1:12" x14ac:dyDescent="0.25">
      <c r="A21" s="20" t="s">
        <v>25</v>
      </c>
      <c r="B21" s="21">
        <v>10</v>
      </c>
      <c r="C21" s="21">
        <v>7</v>
      </c>
      <c r="D21" s="21">
        <v>3</v>
      </c>
      <c r="E21" s="21">
        <v>101</v>
      </c>
      <c r="F21" s="21">
        <v>51</v>
      </c>
      <c r="G21" s="21">
        <v>21</v>
      </c>
      <c r="H21" s="21" t="s">
        <v>42</v>
      </c>
      <c r="I21" s="21" t="s">
        <v>45</v>
      </c>
      <c r="J21" s="22">
        <v>132310</v>
      </c>
      <c r="K21" s="23">
        <v>34066</v>
      </c>
      <c r="L21" s="12">
        <v>42848</v>
      </c>
    </row>
    <row r="22" spans="1:12" x14ac:dyDescent="0.25">
      <c r="A22" s="20" t="s">
        <v>7</v>
      </c>
      <c r="B22" s="21">
        <v>35</v>
      </c>
      <c r="C22" s="21">
        <v>21</v>
      </c>
      <c r="D22" s="21">
        <v>3</v>
      </c>
      <c r="E22" s="21">
        <v>103</v>
      </c>
      <c r="F22" s="21">
        <v>57</v>
      </c>
      <c r="G22" s="21">
        <v>21</v>
      </c>
      <c r="H22" s="21" t="s">
        <v>44</v>
      </c>
      <c r="I22" s="21" t="s">
        <v>48</v>
      </c>
      <c r="J22" s="22">
        <v>157728</v>
      </c>
      <c r="K22" s="23">
        <v>42710</v>
      </c>
      <c r="L22" s="12">
        <v>42790</v>
      </c>
    </row>
    <row r="23" spans="1:12" x14ac:dyDescent="0.25">
      <c r="A23" s="20" t="s">
        <v>19</v>
      </c>
      <c r="B23" s="21">
        <v>5</v>
      </c>
      <c r="C23" s="21">
        <v>2</v>
      </c>
      <c r="D23" s="21">
        <v>3</v>
      </c>
      <c r="E23" s="21">
        <v>105</v>
      </c>
      <c r="F23" s="21">
        <v>45</v>
      </c>
      <c r="G23" s="21">
        <v>21</v>
      </c>
      <c r="H23" s="21" t="s">
        <v>39</v>
      </c>
      <c r="I23" s="21" t="s">
        <v>45</v>
      </c>
      <c r="J23" s="22">
        <v>155538</v>
      </c>
      <c r="K23" s="23">
        <v>26066</v>
      </c>
      <c r="L23" s="12">
        <v>43328</v>
      </c>
    </row>
    <row r="24" spans="1:12" x14ac:dyDescent="0.25">
      <c r="A24" s="20" t="s">
        <v>32</v>
      </c>
      <c r="B24" s="21">
        <v>9</v>
      </c>
      <c r="C24" s="21">
        <v>4</v>
      </c>
      <c r="D24" s="21">
        <v>3</v>
      </c>
      <c r="E24" s="21">
        <v>109</v>
      </c>
      <c r="F24" s="21">
        <v>48</v>
      </c>
      <c r="G24" s="21">
        <v>24</v>
      </c>
      <c r="H24" s="21" t="s">
        <v>39</v>
      </c>
      <c r="I24" s="21" t="s">
        <v>48</v>
      </c>
      <c r="J24" s="22">
        <v>166207</v>
      </c>
      <c r="K24" s="23">
        <v>26944</v>
      </c>
      <c r="L24" s="12">
        <v>42781</v>
      </c>
    </row>
    <row r="25" spans="1:12" x14ac:dyDescent="0.25">
      <c r="A25" s="20" t="s">
        <v>23</v>
      </c>
      <c r="B25" s="21">
        <v>20</v>
      </c>
      <c r="C25" s="21">
        <v>13</v>
      </c>
      <c r="D25" s="21">
        <v>4</v>
      </c>
      <c r="E25" s="21">
        <v>160</v>
      </c>
      <c r="F25" s="21">
        <v>89</v>
      </c>
      <c r="G25" s="21">
        <v>31</v>
      </c>
      <c r="H25" s="21" t="s">
        <v>43</v>
      </c>
      <c r="I25" s="21" t="s">
        <v>47</v>
      </c>
      <c r="J25" s="22">
        <v>201000</v>
      </c>
      <c r="K25" s="23">
        <v>40794</v>
      </c>
      <c r="L25" s="12">
        <v>42808</v>
      </c>
    </row>
    <row r="26" spans="1:12" x14ac:dyDescent="0.25">
      <c r="A26" s="20" t="s">
        <v>18</v>
      </c>
      <c r="B26" s="21">
        <v>8</v>
      </c>
      <c r="C26" s="21">
        <v>6</v>
      </c>
      <c r="D26" s="21">
        <v>4</v>
      </c>
      <c r="E26" s="21">
        <v>150</v>
      </c>
      <c r="F26" s="21">
        <v>71</v>
      </c>
      <c r="G26" s="21">
        <v>31</v>
      </c>
      <c r="H26" s="21" t="s">
        <v>41</v>
      </c>
      <c r="I26" s="21" t="s">
        <v>48</v>
      </c>
      <c r="J26" s="22">
        <v>211000</v>
      </c>
      <c r="K26" s="23">
        <v>29927</v>
      </c>
      <c r="L26" s="12">
        <v>42865</v>
      </c>
    </row>
    <row r="27" spans="1:12" x14ac:dyDescent="0.25">
      <c r="A27" s="20" t="s">
        <v>29</v>
      </c>
      <c r="B27" s="21">
        <v>9</v>
      </c>
      <c r="C27" s="21">
        <v>2</v>
      </c>
      <c r="D27" s="21">
        <v>1</v>
      </c>
      <c r="E27" s="21">
        <v>47</v>
      </c>
      <c r="F27" s="21">
        <v>23</v>
      </c>
      <c r="G27" s="21">
        <v>14</v>
      </c>
      <c r="H27" s="21" t="s">
        <v>39</v>
      </c>
      <c r="I27" s="21" t="s">
        <v>49</v>
      </c>
      <c r="J27" s="22">
        <v>301200</v>
      </c>
      <c r="K27" s="23">
        <v>439</v>
      </c>
      <c r="L27" s="12">
        <v>43800</v>
      </c>
    </row>
    <row r="28" spans="1:12" x14ac:dyDescent="0.25">
      <c r="A28" s="20" t="s">
        <v>28</v>
      </c>
      <c r="B28" s="21">
        <v>5</v>
      </c>
      <c r="C28" s="21">
        <v>3</v>
      </c>
      <c r="D28" s="21">
        <v>2</v>
      </c>
      <c r="E28" s="21">
        <v>70</v>
      </c>
      <c r="F28" s="21">
        <v>40</v>
      </c>
      <c r="G28" s="21">
        <v>16</v>
      </c>
      <c r="H28" s="21" t="s">
        <v>39</v>
      </c>
      <c r="I28" s="21" t="s">
        <v>46</v>
      </c>
      <c r="J28" s="22">
        <v>113900</v>
      </c>
      <c r="K28" s="23">
        <v>36692</v>
      </c>
      <c r="L28" s="12">
        <v>43663</v>
      </c>
    </row>
    <row r="29" spans="1:12" x14ac:dyDescent="0.25">
      <c r="A29" s="20" t="s">
        <v>33</v>
      </c>
      <c r="B29" s="21">
        <v>5</v>
      </c>
      <c r="C29" s="21">
        <v>4</v>
      </c>
      <c r="D29" s="21">
        <v>3</v>
      </c>
      <c r="E29" s="21">
        <v>99</v>
      </c>
      <c r="F29" s="21">
        <v>52</v>
      </c>
      <c r="G29" s="21">
        <v>23</v>
      </c>
      <c r="H29" s="21" t="s">
        <v>40</v>
      </c>
      <c r="I29" s="21" t="s">
        <v>46</v>
      </c>
      <c r="J29" s="22">
        <v>281600</v>
      </c>
      <c r="K29" s="21" t="s">
        <v>55</v>
      </c>
      <c r="L29" s="12">
        <v>43722</v>
      </c>
    </row>
    <row r="30" spans="1:12" x14ac:dyDescent="0.25">
      <c r="A30" s="20" t="s">
        <v>35</v>
      </c>
      <c r="B30" s="21">
        <v>30</v>
      </c>
      <c r="C30" s="21">
        <v>24</v>
      </c>
      <c r="D30" s="21">
        <v>5</v>
      </c>
      <c r="E30" s="21">
        <v>371</v>
      </c>
      <c r="F30" s="21">
        <v>201</v>
      </c>
      <c r="G30" s="21">
        <v>40</v>
      </c>
      <c r="H30" s="21" t="s">
        <v>44</v>
      </c>
      <c r="I30" s="21" t="s">
        <v>47</v>
      </c>
      <c r="J30" s="22">
        <v>490000</v>
      </c>
      <c r="K30" s="23">
        <v>43119</v>
      </c>
      <c r="L30" s="12">
        <v>43572</v>
      </c>
    </row>
    <row r="31" spans="1:12" x14ac:dyDescent="0.25">
      <c r="A31" s="24" t="s">
        <v>16</v>
      </c>
      <c r="B31" s="25">
        <v>18</v>
      </c>
      <c r="C31" s="25">
        <v>10</v>
      </c>
      <c r="D31" s="25">
        <v>5</v>
      </c>
      <c r="E31" s="25">
        <v>320</v>
      </c>
      <c r="F31" s="25">
        <v>180</v>
      </c>
      <c r="G31" s="25">
        <v>35</v>
      </c>
      <c r="H31" s="25" t="s">
        <v>43</v>
      </c>
      <c r="I31" s="25" t="s">
        <v>47</v>
      </c>
      <c r="J31" s="26">
        <v>550000</v>
      </c>
      <c r="K31" s="27">
        <v>43477</v>
      </c>
      <c r="L31" s="10">
        <v>43903</v>
      </c>
    </row>
    <row r="32" spans="1:12" x14ac:dyDescent="0.25">
      <c r="J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D6" sqref="D6"/>
    </sheetView>
  </sheetViews>
  <sheetFormatPr defaultRowHeight="15" outlineLevelRow="2" x14ac:dyDescent="0.25"/>
  <cols>
    <col min="1" max="1" width="26.28515625" customWidth="1"/>
    <col min="2" max="2" width="24.7109375" customWidth="1"/>
    <col min="4" max="4" width="27.7109375" customWidth="1"/>
    <col min="5" max="6" width="21.42578125" customWidth="1"/>
    <col min="7" max="7" width="21.28515625" customWidth="1"/>
    <col min="8" max="8" width="17.7109375" customWidth="1"/>
    <col min="9" max="9" width="26.42578125" customWidth="1"/>
    <col min="10" max="10" width="30.85546875" customWidth="1"/>
    <col min="11" max="11" width="17.85546875" customWidth="1"/>
    <col min="12" max="12" width="16.5703125" customWidth="1"/>
  </cols>
  <sheetData>
    <row r="1" spans="1:12" ht="16.5" thickTop="1" thickBot="1" x14ac:dyDescent="0.3">
      <c r="A1" s="13" t="s">
        <v>51</v>
      </c>
      <c r="B1" s="13" t="s">
        <v>0</v>
      </c>
      <c r="C1" s="13" t="s">
        <v>1</v>
      </c>
      <c r="D1" s="13" t="s">
        <v>2</v>
      </c>
      <c r="E1" s="13" t="s">
        <v>37</v>
      </c>
      <c r="F1" s="13" t="s">
        <v>38</v>
      </c>
      <c r="G1" s="13" t="s">
        <v>52</v>
      </c>
      <c r="H1" s="13" t="s">
        <v>3</v>
      </c>
      <c r="I1" s="13" t="s">
        <v>4</v>
      </c>
      <c r="J1" s="13" t="s">
        <v>50</v>
      </c>
      <c r="K1" s="13" t="s">
        <v>5</v>
      </c>
      <c r="L1" s="14" t="s">
        <v>6</v>
      </c>
    </row>
    <row r="2" spans="1:12" ht="15.75" outlineLevel="2" thickTop="1" x14ac:dyDescent="0.25">
      <c r="A2" s="15" t="s">
        <v>21</v>
      </c>
      <c r="B2" s="16">
        <v>10</v>
      </c>
      <c r="C2" s="16">
        <v>8</v>
      </c>
      <c r="D2" s="16">
        <v>1</v>
      </c>
      <c r="E2" s="16">
        <v>46</v>
      </c>
      <c r="F2" s="16">
        <v>23</v>
      </c>
      <c r="G2" s="16">
        <v>15</v>
      </c>
      <c r="H2" s="16" t="s">
        <v>42</v>
      </c>
      <c r="I2" s="16" t="s">
        <v>47</v>
      </c>
      <c r="J2" s="17">
        <v>99100</v>
      </c>
      <c r="K2" s="18">
        <v>34355</v>
      </c>
      <c r="L2" s="19">
        <v>41256</v>
      </c>
    </row>
    <row r="3" spans="1:12" outlineLevel="2" x14ac:dyDescent="0.25">
      <c r="A3" s="20" t="s">
        <v>29</v>
      </c>
      <c r="B3" s="21">
        <v>9</v>
      </c>
      <c r="C3" s="21">
        <v>2</v>
      </c>
      <c r="D3" s="21">
        <v>1</v>
      </c>
      <c r="E3" s="21">
        <v>47</v>
      </c>
      <c r="F3" s="21">
        <v>23</v>
      </c>
      <c r="G3" s="21">
        <v>14</v>
      </c>
      <c r="H3" s="21" t="s">
        <v>39</v>
      </c>
      <c r="I3" s="21" t="s">
        <v>49</v>
      </c>
      <c r="J3" s="22">
        <v>301200</v>
      </c>
      <c r="K3" s="23">
        <v>439</v>
      </c>
      <c r="L3" s="12">
        <v>43800</v>
      </c>
    </row>
    <row r="4" spans="1:12" outlineLevel="1" x14ac:dyDescent="0.25">
      <c r="A4" s="20"/>
      <c r="B4" s="21"/>
      <c r="C4" s="21"/>
      <c r="D4" s="21" t="s">
        <v>96</v>
      </c>
      <c r="E4" s="21"/>
      <c r="F4" s="21">
        <f>SUBTOTAL(1,F2:F3)</f>
        <v>23</v>
      </c>
      <c r="G4" s="21"/>
      <c r="H4" s="21"/>
      <c r="I4" s="21"/>
      <c r="J4" s="22"/>
      <c r="K4" s="23"/>
      <c r="L4" s="12"/>
    </row>
    <row r="5" spans="1:12" outlineLevel="2" x14ac:dyDescent="0.25">
      <c r="A5" s="20" t="s">
        <v>8</v>
      </c>
      <c r="B5" s="21">
        <v>9</v>
      </c>
      <c r="C5" s="21">
        <v>3</v>
      </c>
      <c r="D5" s="21">
        <v>2</v>
      </c>
      <c r="E5" s="21">
        <v>65</v>
      </c>
      <c r="F5" s="21">
        <v>41</v>
      </c>
      <c r="G5" s="21">
        <v>17</v>
      </c>
      <c r="H5" s="21" t="s">
        <v>41</v>
      </c>
      <c r="I5" s="21" t="s">
        <v>48</v>
      </c>
      <c r="J5" s="22">
        <v>119100</v>
      </c>
      <c r="K5" s="23">
        <v>29328</v>
      </c>
      <c r="L5" s="12">
        <v>42161</v>
      </c>
    </row>
    <row r="6" spans="1:12" outlineLevel="2" x14ac:dyDescent="0.25">
      <c r="A6" s="20" t="s">
        <v>34</v>
      </c>
      <c r="B6" s="21">
        <v>10</v>
      </c>
      <c r="C6" s="21">
        <v>3</v>
      </c>
      <c r="D6" s="21">
        <v>2</v>
      </c>
      <c r="E6" s="21">
        <v>71</v>
      </c>
      <c r="F6" s="21">
        <v>32</v>
      </c>
      <c r="G6" s="21">
        <v>21</v>
      </c>
      <c r="H6" s="21" t="s">
        <v>42</v>
      </c>
      <c r="I6" s="21" t="s">
        <v>45</v>
      </c>
      <c r="J6" s="22">
        <v>120000</v>
      </c>
      <c r="K6" s="23">
        <v>34098</v>
      </c>
      <c r="L6" s="12">
        <v>42421</v>
      </c>
    </row>
    <row r="7" spans="1:12" outlineLevel="2" x14ac:dyDescent="0.25">
      <c r="A7" s="20" t="s">
        <v>20</v>
      </c>
      <c r="B7" s="21">
        <v>10</v>
      </c>
      <c r="C7" s="21">
        <v>9</v>
      </c>
      <c r="D7" s="21">
        <v>2</v>
      </c>
      <c r="E7" s="21">
        <v>68</v>
      </c>
      <c r="F7" s="21">
        <v>34</v>
      </c>
      <c r="G7" s="21">
        <v>18</v>
      </c>
      <c r="H7" s="21" t="s">
        <v>42</v>
      </c>
      <c r="I7" s="21" t="s">
        <v>48</v>
      </c>
      <c r="J7" s="22">
        <v>109000</v>
      </c>
      <c r="K7" s="23">
        <v>34917</v>
      </c>
      <c r="L7" s="12">
        <v>42483</v>
      </c>
    </row>
    <row r="8" spans="1:12" outlineLevel="2" x14ac:dyDescent="0.25">
      <c r="A8" s="20" t="s">
        <v>13</v>
      </c>
      <c r="B8" s="21">
        <v>10</v>
      </c>
      <c r="C8" s="21">
        <v>9</v>
      </c>
      <c r="D8" s="21">
        <v>2</v>
      </c>
      <c r="E8" s="21">
        <v>71</v>
      </c>
      <c r="F8" s="21">
        <v>41</v>
      </c>
      <c r="G8" s="21">
        <v>18</v>
      </c>
      <c r="H8" s="21" t="s">
        <v>41</v>
      </c>
      <c r="I8" s="21" t="s">
        <v>46</v>
      </c>
      <c r="J8" s="22">
        <v>114500</v>
      </c>
      <c r="K8" s="23">
        <v>28497</v>
      </c>
      <c r="L8" s="12">
        <v>42546</v>
      </c>
    </row>
    <row r="9" spans="1:12" outlineLevel="2" x14ac:dyDescent="0.25">
      <c r="A9" s="20" t="s">
        <v>26</v>
      </c>
      <c r="B9" s="21">
        <v>9</v>
      </c>
      <c r="C9" s="21">
        <v>7</v>
      </c>
      <c r="D9" s="21">
        <v>2</v>
      </c>
      <c r="E9" s="21">
        <v>73</v>
      </c>
      <c r="F9" s="21">
        <v>41</v>
      </c>
      <c r="G9" s="21">
        <v>18</v>
      </c>
      <c r="H9" s="21" t="s">
        <v>41</v>
      </c>
      <c r="I9" s="21" t="s">
        <v>47</v>
      </c>
      <c r="J9" s="22">
        <v>115400</v>
      </c>
      <c r="K9" s="23">
        <v>30700</v>
      </c>
      <c r="L9" s="12">
        <v>42428</v>
      </c>
    </row>
    <row r="10" spans="1:12" outlineLevel="2" x14ac:dyDescent="0.25">
      <c r="A10" s="20" t="s">
        <v>24</v>
      </c>
      <c r="B10" s="21">
        <v>5</v>
      </c>
      <c r="C10" s="21">
        <v>1</v>
      </c>
      <c r="D10" s="21">
        <v>2</v>
      </c>
      <c r="E10" s="21">
        <v>75</v>
      </c>
      <c r="F10" s="21">
        <v>43</v>
      </c>
      <c r="G10" s="21">
        <v>16</v>
      </c>
      <c r="H10" s="21" t="s">
        <v>39</v>
      </c>
      <c r="I10" s="21" t="s">
        <v>49</v>
      </c>
      <c r="J10" s="22">
        <v>117000</v>
      </c>
      <c r="K10" s="23">
        <v>35176</v>
      </c>
      <c r="L10" s="12">
        <v>43159</v>
      </c>
    </row>
    <row r="11" spans="1:12" outlineLevel="2" x14ac:dyDescent="0.25">
      <c r="A11" s="20" t="s">
        <v>28</v>
      </c>
      <c r="B11" s="21">
        <v>5</v>
      </c>
      <c r="C11" s="21">
        <v>3</v>
      </c>
      <c r="D11" s="21">
        <v>2</v>
      </c>
      <c r="E11" s="21">
        <v>70</v>
      </c>
      <c r="F11" s="21">
        <v>40</v>
      </c>
      <c r="G11" s="21">
        <v>16</v>
      </c>
      <c r="H11" s="21" t="s">
        <v>39</v>
      </c>
      <c r="I11" s="21" t="s">
        <v>46</v>
      </c>
      <c r="J11" s="22">
        <v>113900</v>
      </c>
      <c r="K11" s="23">
        <v>36692</v>
      </c>
      <c r="L11" s="12">
        <v>43663</v>
      </c>
    </row>
    <row r="12" spans="1:12" outlineLevel="1" x14ac:dyDescent="0.25">
      <c r="A12" s="20"/>
      <c r="B12" s="21"/>
      <c r="C12" s="21"/>
      <c r="D12" s="21" t="s">
        <v>97</v>
      </c>
      <c r="E12" s="21"/>
      <c r="F12" s="21">
        <f>SUBTOTAL(1,F5:F11)</f>
        <v>38.857142857142854</v>
      </c>
      <c r="G12" s="21"/>
      <c r="H12" s="21"/>
      <c r="I12" s="21"/>
      <c r="J12" s="22"/>
      <c r="K12" s="23"/>
      <c r="L12" s="12"/>
    </row>
    <row r="13" spans="1:12" outlineLevel="2" x14ac:dyDescent="0.25">
      <c r="A13" s="20" t="s">
        <v>9</v>
      </c>
      <c r="B13" s="21">
        <v>5</v>
      </c>
      <c r="C13" s="21">
        <v>4</v>
      </c>
      <c r="D13" s="21">
        <v>3</v>
      </c>
      <c r="E13" s="21">
        <v>100</v>
      </c>
      <c r="F13" s="21">
        <v>58</v>
      </c>
      <c r="G13" s="21">
        <v>21</v>
      </c>
      <c r="H13" s="21" t="s">
        <v>39</v>
      </c>
      <c r="I13" s="21" t="s">
        <v>46</v>
      </c>
      <c r="J13" s="22">
        <v>183650</v>
      </c>
      <c r="K13" s="23">
        <v>34173</v>
      </c>
      <c r="L13" s="12">
        <v>41043</v>
      </c>
    </row>
    <row r="14" spans="1:12" outlineLevel="2" x14ac:dyDescent="0.25">
      <c r="A14" s="20" t="s">
        <v>22</v>
      </c>
      <c r="B14" s="21">
        <v>18</v>
      </c>
      <c r="C14" s="21">
        <v>11</v>
      </c>
      <c r="D14" s="21">
        <v>3</v>
      </c>
      <c r="E14" s="21">
        <v>108</v>
      </c>
      <c r="F14" s="21">
        <v>56</v>
      </c>
      <c r="G14" s="21">
        <v>27</v>
      </c>
      <c r="H14" s="21" t="s">
        <v>43</v>
      </c>
      <c r="I14" s="21" t="s">
        <v>46</v>
      </c>
      <c r="J14" s="22">
        <v>147461</v>
      </c>
      <c r="K14" s="23">
        <v>40524</v>
      </c>
      <c r="L14" s="12">
        <v>41073</v>
      </c>
    </row>
    <row r="15" spans="1:12" outlineLevel="2" x14ac:dyDescent="0.25">
      <c r="A15" s="20" t="s">
        <v>10</v>
      </c>
      <c r="B15" s="21">
        <v>12</v>
      </c>
      <c r="C15" s="21">
        <v>10</v>
      </c>
      <c r="D15" s="21">
        <v>3</v>
      </c>
      <c r="E15" s="21">
        <v>108</v>
      </c>
      <c r="F15" s="21">
        <v>60</v>
      </c>
      <c r="G15" s="21">
        <v>22</v>
      </c>
      <c r="H15" s="21" t="s">
        <v>41</v>
      </c>
      <c r="I15" s="21" t="s">
        <v>45</v>
      </c>
      <c r="J15" s="22">
        <v>184383</v>
      </c>
      <c r="K15" s="23">
        <v>33226</v>
      </c>
      <c r="L15" s="12">
        <v>41827</v>
      </c>
    </row>
    <row r="16" spans="1:12" outlineLevel="2" x14ac:dyDescent="0.25">
      <c r="A16" s="20" t="s">
        <v>17</v>
      </c>
      <c r="B16" s="21">
        <v>10</v>
      </c>
      <c r="C16" s="21">
        <v>3</v>
      </c>
      <c r="D16" s="21">
        <v>3</v>
      </c>
      <c r="E16" s="21">
        <v>100</v>
      </c>
      <c r="F16" s="21">
        <v>50</v>
      </c>
      <c r="G16" s="21">
        <v>24</v>
      </c>
      <c r="H16" s="21" t="s">
        <v>42</v>
      </c>
      <c r="I16" s="21" t="s">
        <v>46</v>
      </c>
      <c r="J16" s="22">
        <v>157543</v>
      </c>
      <c r="K16" s="23">
        <v>34533</v>
      </c>
      <c r="L16" s="12">
        <v>42854</v>
      </c>
    </row>
    <row r="17" spans="1:12" outlineLevel="2" x14ac:dyDescent="0.25">
      <c r="A17" s="20" t="s">
        <v>14</v>
      </c>
      <c r="B17" s="21">
        <v>5</v>
      </c>
      <c r="C17" s="21">
        <v>5</v>
      </c>
      <c r="D17" s="21">
        <v>3</v>
      </c>
      <c r="E17" s="21">
        <v>101</v>
      </c>
      <c r="F17" s="21">
        <v>59</v>
      </c>
      <c r="G17" s="21">
        <v>23</v>
      </c>
      <c r="H17" s="21" t="s">
        <v>39</v>
      </c>
      <c r="I17" s="21" t="s">
        <v>49</v>
      </c>
      <c r="J17" s="22">
        <v>158095</v>
      </c>
      <c r="K17" s="23">
        <v>23179</v>
      </c>
      <c r="L17" s="12">
        <v>42716</v>
      </c>
    </row>
    <row r="18" spans="1:12" outlineLevel="2" x14ac:dyDescent="0.25">
      <c r="A18" s="20" t="s">
        <v>36</v>
      </c>
      <c r="B18" s="21">
        <v>15</v>
      </c>
      <c r="C18" s="21">
        <v>10</v>
      </c>
      <c r="D18" s="21">
        <v>3</v>
      </c>
      <c r="E18" s="21">
        <v>103</v>
      </c>
      <c r="F18" s="21">
        <v>50</v>
      </c>
      <c r="G18" s="21">
        <v>21</v>
      </c>
      <c r="H18" s="21" t="s">
        <v>39</v>
      </c>
      <c r="I18" s="21" t="s">
        <v>49</v>
      </c>
      <c r="J18" s="22">
        <v>141000</v>
      </c>
      <c r="K18" s="23">
        <v>27863</v>
      </c>
      <c r="L18" s="12">
        <v>42626</v>
      </c>
    </row>
    <row r="19" spans="1:12" outlineLevel="2" x14ac:dyDescent="0.25">
      <c r="A19" s="20" t="s">
        <v>27</v>
      </c>
      <c r="B19" s="21">
        <v>9</v>
      </c>
      <c r="C19" s="21">
        <v>6</v>
      </c>
      <c r="D19" s="21">
        <v>3</v>
      </c>
      <c r="E19" s="21">
        <v>102</v>
      </c>
      <c r="F19" s="21">
        <v>52</v>
      </c>
      <c r="G19" s="21">
        <v>23</v>
      </c>
      <c r="H19" s="21" t="s">
        <v>39</v>
      </c>
      <c r="I19" s="21" t="s">
        <v>47</v>
      </c>
      <c r="J19" s="22">
        <v>179609</v>
      </c>
      <c r="K19" s="23">
        <v>29752</v>
      </c>
      <c r="L19" s="12">
        <v>42808</v>
      </c>
    </row>
    <row r="20" spans="1:12" outlineLevel="2" x14ac:dyDescent="0.25">
      <c r="A20" s="20" t="s">
        <v>30</v>
      </c>
      <c r="B20" s="21">
        <v>9</v>
      </c>
      <c r="C20" s="21">
        <v>9</v>
      </c>
      <c r="D20" s="21">
        <v>3</v>
      </c>
      <c r="E20" s="21">
        <v>98</v>
      </c>
      <c r="F20" s="21">
        <v>59</v>
      </c>
      <c r="G20" s="21">
        <v>20</v>
      </c>
      <c r="H20" s="21" t="s">
        <v>41</v>
      </c>
      <c r="I20" s="21" t="s">
        <v>49</v>
      </c>
      <c r="J20" s="22">
        <v>171537</v>
      </c>
      <c r="K20" s="23">
        <v>30180</v>
      </c>
      <c r="L20" s="12">
        <v>42901</v>
      </c>
    </row>
    <row r="21" spans="1:12" outlineLevel="2" x14ac:dyDescent="0.25">
      <c r="A21" s="20" t="s">
        <v>25</v>
      </c>
      <c r="B21" s="21">
        <v>10</v>
      </c>
      <c r="C21" s="21">
        <v>7</v>
      </c>
      <c r="D21" s="21">
        <v>3</v>
      </c>
      <c r="E21" s="21">
        <v>101</v>
      </c>
      <c r="F21" s="21">
        <v>51</v>
      </c>
      <c r="G21" s="21">
        <v>21</v>
      </c>
      <c r="H21" s="21" t="s">
        <v>42</v>
      </c>
      <c r="I21" s="21" t="s">
        <v>45</v>
      </c>
      <c r="J21" s="22">
        <v>132310</v>
      </c>
      <c r="K21" s="23">
        <v>34066</v>
      </c>
      <c r="L21" s="12">
        <v>42848</v>
      </c>
    </row>
    <row r="22" spans="1:12" outlineLevel="2" x14ac:dyDescent="0.25">
      <c r="A22" s="20" t="s">
        <v>7</v>
      </c>
      <c r="B22" s="21">
        <v>35</v>
      </c>
      <c r="C22" s="21">
        <v>21</v>
      </c>
      <c r="D22" s="21">
        <v>3</v>
      </c>
      <c r="E22" s="21">
        <v>103</v>
      </c>
      <c r="F22" s="21">
        <v>57</v>
      </c>
      <c r="G22" s="21">
        <v>21</v>
      </c>
      <c r="H22" s="21" t="s">
        <v>44</v>
      </c>
      <c r="I22" s="21" t="s">
        <v>48</v>
      </c>
      <c r="J22" s="22">
        <v>157728</v>
      </c>
      <c r="K22" s="23">
        <v>42710</v>
      </c>
      <c r="L22" s="12">
        <v>42790</v>
      </c>
    </row>
    <row r="23" spans="1:12" outlineLevel="2" x14ac:dyDescent="0.25">
      <c r="A23" s="20" t="s">
        <v>19</v>
      </c>
      <c r="B23" s="21">
        <v>5</v>
      </c>
      <c r="C23" s="21">
        <v>2</v>
      </c>
      <c r="D23" s="21">
        <v>3</v>
      </c>
      <c r="E23" s="21">
        <v>105</v>
      </c>
      <c r="F23" s="21">
        <v>45</v>
      </c>
      <c r="G23" s="21">
        <v>21</v>
      </c>
      <c r="H23" s="21" t="s">
        <v>39</v>
      </c>
      <c r="I23" s="21" t="s">
        <v>45</v>
      </c>
      <c r="J23" s="22">
        <v>155538</v>
      </c>
      <c r="K23" s="23">
        <v>26066</v>
      </c>
      <c r="L23" s="12">
        <v>43328</v>
      </c>
    </row>
    <row r="24" spans="1:12" outlineLevel="2" x14ac:dyDescent="0.25">
      <c r="A24" s="20" t="s">
        <v>32</v>
      </c>
      <c r="B24" s="21">
        <v>9</v>
      </c>
      <c r="C24" s="21">
        <v>4</v>
      </c>
      <c r="D24" s="21">
        <v>3</v>
      </c>
      <c r="E24" s="21">
        <v>109</v>
      </c>
      <c r="F24" s="21">
        <v>48</v>
      </c>
      <c r="G24" s="21">
        <v>24</v>
      </c>
      <c r="H24" s="21" t="s">
        <v>39</v>
      </c>
      <c r="I24" s="21" t="s">
        <v>48</v>
      </c>
      <c r="J24" s="22">
        <v>166207</v>
      </c>
      <c r="K24" s="23">
        <v>26944</v>
      </c>
      <c r="L24" s="12">
        <v>42781</v>
      </c>
    </row>
    <row r="25" spans="1:12" outlineLevel="2" x14ac:dyDescent="0.25">
      <c r="A25" s="20" t="s">
        <v>33</v>
      </c>
      <c r="B25" s="21">
        <v>5</v>
      </c>
      <c r="C25" s="21">
        <v>4</v>
      </c>
      <c r="D25" s="21">
        <v>3</v>
      </c>
      <c r="E25" s="21">
        <v>99</v>
      </c>
      <c r="F25" s="21">
        <v>52</v>
      </c>
      <c r="G25" s="21">
        <v>23</v>
      </c>
      <c r="H25" s="21" t="s">
        <v>40</v>
      </c>
      <c r="I25" s="21" t="s">
        <v>46</v>
      </c>
      <c r="J25" s="22">
        <v>281600</v>
      </c>
      <c r="K25" s="21" t="s">
        <v>55</v>
      </c>
      <c r="L25" s="12">
        <v>43722</v>
      </c>
    </row>
    <row r="26" spans="1:12" outlineLevel="1" x14ac:dyDescent="0.25">
      <c r="A26" s="20"/>
      <c r="B26" s="21"/>
      <c r="C26" s="21"/>
      <c r="D26" s="21" t="s">
        <v>98</v>
      </c>
      <c r="E26" s="21"/>
      <c r="F26" s="21">
        <f>SUBTOTAL(1,F13:F25)</f>
        <v>53.615384615384613</v>
      </c>
      <c r="G26" s="21"/>
      <c r="H26" s="21"/>
      <c r="I26" s="21"/>
      <c r="J26" s="22"/>
      <c r="K26" s="21"/>
      <c r="L26" s="12"/>
    </row>
    <row r="27" spans="1:12" outlineLevel="2" x14ac:dyDescent="0.25">
      <c r="A27" s="20" t="s">
        <v>12</v>
      </c>
      <c r="B27" s="21">
        <v>35</v>
      </c>
      <c r="C27" s="21">
        <v>11</v>
      </c>
      <c r="D27" s="21">
        <v>4</v>
      </c>
      <c r="E27" s="21">
        <v>163</v>
      </c>
      <c r="F27" s="21">
        <v>97</v>
      </c>
      <c r="G27" s="21">
        <v>27</v>
      </c>
      <c r="H27" s="21" t="s">
        <v>44</v>
      </c>
      <c r="I27" s="21" t="s">
        <v>46</v>
      </c>
      <c r="J27" s="22">
        <v>199800</v>
      </c>
      <c r="K27" s="23">
        <v>40707</v>
      </c>
      <c r="L27" s="12">
        <v>41034</v>
      </c>
    </row>
    <row r="28" spans="1:12" outlineLevel="2" x14ac:dyDescent="0.25">
      <c r="A28" s="20" t="s">
        <v>11</v>
      </c>
      <c r="B28" s="21">
        <v>14</v>
      </c>
      <c r="C28" s="21">
        <v>12</v>
      </c>
      <c r="D28" s="21">
        <v>4</v>
      </c>
      <c r="E28" s="21">
        <v>169</v>
      </c>
      <c r="F28" s="21">
        <v>96</v>
      </c>
      <c r="G28" s="21">
        <v>28</v>
      </c>
      <c r="H28" s="21" t="s">
        <v>43</v>
      </c>
      <c r="I28" s="21" t="s">
        <v>47</v>
      </c>
      <c r="J28" s="22">
        <v>201400</v>
      </c>
      <c r="K28" s="23">
        <v>41621</v>
      </c>
      <c r="L28" s="12">
        <v>41399</v>
      </c>
    </row>
    <row r="29" spans="1:12" outlineLevel="2" x14ac:dyDescent="0.25">
      <c r="A29" s="20" t="s">
        <v>31</v>
      </c>
      <c r="B29" s="21">
        <v>19</v>
      </c>
      <c r="C29" s="21">
        <v>18</v>
      </c>
      <c r="D29" s="21">
        <v>4</v>
      </c>
      <c r="E29" s="21">
        <v>164</v>
      </c>
      <c r="F29" s="21">
        <v>98</v>
      </c>
      <c r="G29" s="21">
        <v>28</v>
      </c>
      <c r="H29" s="21" t="s">
        <v>43</v>
      </c>
      <c r="I29" s="21" t="s">
        <v>45</v>
      </c>
      <c r="J29" s="22">
        <v>217400</v>
      </c>
      <c r="K29" s="23">
        <v>39860</v>
      </c>
      <c r="L29" s="12">
        <v>42590</v>
      </c>
    </row>
    <row r="30" spans="1:12" outlineLevel="2" x14ac:dyDescent="0.25">
      <c r="A30" s="20" t="s">
        <v>15</v>
      </c>
      <c r="B30" s="21">
        <v>20</v>
      </c>
      <c r="C30" s="21">
        <v>4</v>
      </c>
      <c r="D30" s="21">
        <v>4</v>
      </c>
      <c r="E30" s="21">
        <v>160</v>
      </c>
      <c r="F30" s="21">
        <v>80</v>
      </c>
      <c r="G30" s="21">
        <v>26</v>
      </c>
      <c r="H30" s="21" t="s">
        <v>43</v>
      </c>
      <c r="I30" s="21" t="s">
        <v>49</v>
      </c>
      <c r="J30" s="22">
        <v>218450</v>
      </c>
      <c r="K30" s="23">
        <v>40281</v>
      </c>
      <c r="L30" s="12">
        <v>42708</v>
      </c>
    </row>
    <row r="31" spans="1:12" outlineLevel="2" x14ac:dyDescent="0.25">
      <c r="A31" s="20" t="s">
        <v>23</v>
      </c>
      <c r="B31" s="21">
        <v>20</v>
      </c>
      <c r="C31" s="21">
        <v>13</v>
      </c>
      <c r="D31" s="21">
        <v>4</v>
      </c>
      <c r="E31" s="21">
        <v>160</v>
      </c>
      <c r="F31" s="21">
        <v>89</v>
      </c>
      <c r="G31" s="21">
        <v>31</v>
      </c>
      <c r="H31" s="21" t="s">
        <v>43</v>
      </c>
      <c r="I31" s="21" t="s">
        <v>47</v>
      </c>
      <c r="J31" s="22">
        <v>201000</v>
      </c>
      <c r="K31" s="23">
        <v>40794</v>
      </c>
      <c r="L31" s="12">
        <v>42808</v>
      </c>
    </row>
    <row r="32" spans="1:12" outlineLevel="2" x14ac:dyDescent="0.25">
      <c r="A32" s="20" t="s">
        <v>18</v>
      </c>
      <c r="B32" s="21">
        <v>8</v>
      </c>
      <c r="C32" s="21">
        <v>6</v>
      </c>
      <c r="D32" s="21">
        <v>4</v>
      </c>
      <c r="E32" s="21">
        <v>150</v>
      </c>
      <c r="F32" s="21">
        <v>71</v>
      </c>
      <c r="G32" s="21">
        <v>31</v>
      </c>
      <c r="H32" s="21" t="s">
        <v>41</v>
      </c>
      <c r="I32" s="21" t="s">
        <v>48</v>
      </c>
      <c r="J32" s="22">
        <v>211000</v>
      </c>
      <c r="K32" s="23">
        <v>29927</v>
      </c>
      <c r="L32" s="12">
        <v>42865</v>
      </c>
    </row>
    <row r="33" spans="1:12" outlineLevel="1" x14ac:dyDescent="0.25">
      <c r="A33" s="20"/>
      <c r="B33" s="21"/>
      <c r="C33" s="21"/>
      <c r="D33" s="21" t="s">
        <v>99</v>
      </c>
      <c r="E33" s="21"/>
      <c r="F33" s="21">
        <f>SUBTOTAL(1,F27:F32)</f>
        <v>88.5</v>
      </c>
      <c r="G33" s="21"/>
      <c r="H33" s="21"/>
      <c r="I33" s="21"/>
      <c r="J33" s="22"/>
      <c r="K33" s="23"/>
      <c r="L33" s="12"/>
    </row>
    <row r="34" spans="1:12" outlineLevel="2" x14ac:dyDescent="0.25">
      <c r="A34" s="20" t="s">
        <v>35</v>
      </c>
      <c r="B34" s="21">
        <v>30</v>
      </c>
      <c r="C34" s="21">
        <v>24</v>
      </c>
      <c r="D34" s="21">
        <v>5</v>
      </c>
      <c r="E34" s="21">
        <v>371</v>
      </c>
      <c r="F34" s="21">
        <v>201</v>
      </c>
      <c r="G34" s="21">
        <v>40</v>
      </c>
      <c r="H34" s="21" t="s">
        <v>44</v>
      </c>
      <c r="I34" s="21" t="s">
        <v>47</v>
      </c>
      <c r="J34" s="22">
        <v>490000</v>
      </c>
      <c r="K34" s="23">
        <v>43119</v>
      </c>
      <c r="L34" s="12">
        <v>43572</v>
      </c>
    </row>
    <row r="35" spans="1:12" outlineLevel="2" x14ac:dyDescent="0.25">
      <c r="A35" s="24" t="s">
        <v>16</v>
      </c>
      <c r="B35" s="25">
        <v>18</v>
      </c>
      <c r="C35" s="25">
        <v>10</v>
      </c>
      <c r="D35" s="25">
        <v>5</v>
      </c>
      <c r="E35" s="25">
        <v>320</v>
      </c>
      <c r="F35" s="25">
        <v>180</v>
      </c>
      <c r="G35" s="25">
        <v>35</v>
      </c>
      <c r="H35" s="25" t="s">
        <v>43</v>
      </c>
      <c r="I35" s="25" t="s">
        <v>47</v>
      </c>
      <c r="J35" s="26">
        <v>550000</v>
      </c>
      <c r="K35" s="27">
        <v>43477</v>
      </c>
      <c r="L35" s="10">
        <v>43903</v>
      </c>
    </row>
    <row r="36" spans="1:12" outlineLevel="1" x14ac:dyDescent="0.25">
      <c r="A36" s="28"/>
      <c r="B36" s="29"/>
      <c r="C36" s="29"/>
      <c r="D36" s="29" t="s">
        <v>100</v>
      </c>
      <c r="E36" s="29"/>
      <c r="F36" s="29">
        <f>SUBTOTAL(1,F34:F35)</f>
        <v>190.5</v>
      </c>
      <c r="G36" s="29"/>
      <c r="H36" s="29"/>
      <c r="I36" s="29"/>
      <c r="J36" s="30"/>
      <c r="K36" s="31"/>
      <c r="L36" s="31"/>
    </row>
    <row r="37" spans="1:12" x14ac:dyDescent="0.25">
      <c r="A37" s="28"/>
      <c r="B37" s="29"/>
      <c r="C37" s="29"/>
      <c r="D37" s="29" t="s">
        <v>101</v>
      </c>
      <c r="E37" s="29"/>
      <c r="F37" s="29">
        <f>SUBTOTAL(1,F2:F35)</f>
        <v>64.233333333333334</v>
      </c>
      <c r="G37" s="29"/>
      <c r="H37" s="29"/>
      <c r="I37" s="29"/>
      <c r="J37" s="30"/>
      <c r="K37" s="31"/>
      <c r="L37" s="31"/>
    </row>
    <row r="38" spans="1:12" x14ac:dyDescent="0.25">
      <c r="J38" s="4"/>
    </row>
  </sheetData>
  <sortState ref="A2:L31">
    <sortCondition ref="D2:D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Normal="100" workbookViewId="0">
      <selection activeCell="H1" sqref="H1"/>
    </sheetView>
  </sheetViews>
  <sheetFormatPr defaultRowHeight="15" x14ac:dyDescent="0.25"/>
  <cols>
    <col min="1" max="1" width="26.28515625" customWidth="1"/>
    <col min="2" max="2" width="24.7109375" customWidth="1"/>
    <col min="4" max="4" width="27.7109375" customWidth="1"/>
    <col min="5" max="6" width="21.42578125" customWidth="1"/>
    <col min="7" max="7" width="21.28515625" customWidth="1"/>
    <col min="8" max="8" width="17.7109375" customWidth="1"/>
    <col min="9" max="9" width="26.42578125" customWidth="1"/>
    <col min="10" max="10" width="30.85546875" customWidth="1"/>
    <col min="11" max="11" width="29.42578125" customWidth="1"/>
    <col min="12" max="12" width="16.5703125" customWidth="1"/>
    <col min="13" max="13" width="19.85546875" customWidth="1"/>
  </cols>
  <sheetData>
    <row r="1" spans="1:12" ht="16.5" thickTop="1" thickBot="1" x14ac:dyDescent="0.3">
      <c r="A1" s="13" t="s">
        <v>51</v>
      </c>
      <c r="B1" s="13" t="s">
        <v>0</v>
      </c>
      <c r="C1" s="13" t="s">
        <v>1</v>
      </c>
      <c r="D1" s="38" t="s">
        <v>2</v>
      </c>
      <c r="E1" s="13" t="s">
        <v>37</v>
      </c>
      <c r="F1" s="13" t="s">
        <v>38</v>
      </c>
      <c r="G1" s="13" t="s">
        <v>52</v>
      </c>
      <c r="H1" s="13" t="s">
        <v>3</v>
      </c>
      <c r="I1" s="13" t="s">
        <v>4</v>
      </c>
      <c r="J1" s="13" t="s">
        <v>50</v>
      </c>
      <c r="K1" s="13" t="s">
        <v>5</v>
      </c>
      <c r="L1" s="14" t="s">
        <v>6</v>
      </c>
    </row>
    <row r="2" spans="1:12" ht="15.75" thickTop="1" x14ac:dyDescent="0.25">
      <c r="A2" s="15" t="s">
        <v>21</v>
      </c>
      <c r="B2" s="16">
        <v>10</v>
      </c>
      <c r="C2" s="16">
        <v>8</v>
      </c>
      <c r="D2" s="39">
        <v>1</v>
      </c>
      <c r="E2" s="16">
        <v>46</v>
      </c>
      <c r="F2" s="16">
        <v>23</v>
      </c>
      <c r="G2" s="16">
        <v>15</v>
      </c>
      <c r="H2" s="16" t="s">
        <v>42</v>
      </c>
      <c r="I2" s="16" t="s">
        <v>47</v>
      </c>
      <c r="J2" s="17">
        <v>99100</v>
      </c>
      <c r="K2" s="18">
        <v>34355</v>
      </c>
      <c r="L2" s="19">
        <v>41256</v>
      </c>
    </row>
    <row r="3" spans="1:12" x14ac:dyDescent="0.25">
      <c r="A3" s="20" t="s">
        <v>9</v>
      </c>
      <c r="B3" s="21">
        <v>5</v>
      </c>
      <c r="C3" s="21">
        <v>4</v>
      </c>
      <c r="D3" s="37">
        <v>3</v>
      </c>
      <c r="E3" s="21">
        <v>100</v>
      </c>
      <c r="F3" s="21">
        <v>58</v>
      </c>
      <c r="G3" s="21">
        <v>21</v>
      </c>
      <c r="H3" s="21" t="s">
        <v>39</v>
      </c>
      <c r="I3" s="21" t="s">
        <v>46</v>
      </c>
      <c r="J3" s="37">
        <v>183650</v>
      </c>
      <c r="K3" s="23">
        <v>34173</v>
      </c>
      <c r="L3" s="12">
        <v>41043</v>
      </c>
    </row>
    <row r="4" spans="1:12" x14ac:dyDescent="0.25">
      <c r="A4" s="20" t="s">
        <v>22</v>
      </c>
      <c r="B4" s="21">
        <v>18</v>
      </c>
      <c r="C4" s="21">
        <v>11</v>
      </c>
      <c r="D4" s="37">
        <v>3</v>
      </c>
      <c r="E4" s="21">
        <v>108</v>
      </c>
      <c r="F4" s="21">
        <v>56</v>
      </c>
      <c r="G4" s="21">
        <v>27</v>
      </c>
      <c r="H4" s="21" t="s">
        <v>43</v>
      </c>
      <c r="I4" s="21" t="s">
        <v>46</v>
      </c>
      <c r="J4" s="37">
        <v>147461</v>
      </c>
      <c r="K4" s="23">
        <v>40524</v>
      </c>
      <c r="L4" s="12">
        <v>41073</v>
      </c>
    </row>
    <row r="5" spans="1:12" x14ac:dyDescent="0.25">
      <c r="A5" s="20" t="s">
        <v>12</v>
      </c>
      <c r="B5" s="21">
        <v>35</v>
      </c>
      <c r="C5" s="21">
        <v>11</v>
      </c>
      <c r="D5" s="37">
        <v>4</v>
      </c>
      <c r="E5" s="21">
        <v>163</v>
      </c>
      <c r="F5" s="21">
        <v>97</v>
      </c>
      <c r="G5" s="21">
        <v>27</v>
      </c>
      <c r="H5" s="21" t="s">
        <v>44</v>
      </c>
      <c r="I5" s="21" t="s">
        <v>46</v>
      </c>
      <c r="J5" s="37">
        <v>199800</v>
      </c>
      <c r="K5" s="23">
        <v>40707</v>
      </c>
      <c r="L5" s="12">
        <v>41034</v>
      </c>
    </row>
    <row r="6" spans="1:12" x14ac:dyDescent="0.25">
      <c r="A6" s="20" t="s">
        <v>8</v>
      </c>
      <c r="B6" s="21">
        <v>9</v>
      </c>
      <c r="C6" s="21">
        <v>3</v>
      </c>
      <c r="D6" s="37">
        <v>2</v>
      </c>
      <c r="E6" s="21">
        <v>65</v>
      </c>
      <c r="F6" s="21">
        <v>41</v>
      </c>
      <c r="G6" s="21">
        <v>17</v>
      </c>
      <c r="H6" s="21" t="s">
        <v>41</v>
      </c>
      <c r="I6" s="21" t="s">
        <v>48</v>
      </c>
      <c r="J6" s="37">
        <v>119100</v>
      </c>
      <c r="K6" s="23">
        <v>29328</v>
      </c>
      <c r="L6" s="12">
        <v>42161</v>
      </c>
    </row>
    <row r="7" spans="1:12" x14ac:dyDescent="0.25">
      <c r="A7" s="20" t="s">
        <v>10</v>
      </c>
      <c r="B7" s="21">
        <v>12</v>
      </c>
      <c r="C7" s="21">
        <v>10</v>
      </c>
      <c r="D7" s="37">
        <v>3</v>
      </c>
      <c r="E7" s="21">
        <v>108</v>
      </c>
      <c r="F7" s="21">
        <v>60</v>
      </c>
      <c r="G7" s="21">
        <v>22</v>
      </c>
      <c r="H7" s="21" t="s">
        <v>41</v>
      </c>
      <c r="I7" s="21" t="s">
        <v>45</v>
      </c>
      <c r="J7" s="37">
        <v>184383</v>
      </c>
      <c r="K7" s="23">
        <v>33226</v>
      </c>
      <c r="L7" s="12">
        <v>41827</v>
      </c>
    </row>
    <row r="8" spans="1:12" x14ac:dyDescent="0.25">
      <c r="A8" s="20" t="s">
        <v>11</v>
      </c>
      <c r="B8" s="21">
        <v>14</v>
      </c>
      <c r="C8" s="21">
        <v>12</v>
      </c>
      <c r="D8" s="37">
        <v>4</v>
      </c>
      <c r="E8" s="21">
        <v>169</v>
      </c>
      <c r="F8" s="21">
        <v>96</v>
      </c>
      <c r="G8" s="21">
        <v>28</v>
      </c>
      <c r="H8" s="21" t="s">
        <v>43</v>
      </c>
      <c r="I8" s="21" t="s">
        <v>47</v>
      </c>
      <c r="J8" s="37">
        <v>201400</v>
      </c>
      <c r="K8" s="23">
        <v>41621</v>
      </c>
      <c r="L8" s="12">
        <v>41399</v>
      </c>
    </row>
    <row r="9" spans="1:12" x14ac:dyDescent="0.25">
      <c r="A9" s="20" t="s">
        <v>34</v>
      </c>
      <c r="B9" s="21">
        <v>10</v>
      </c>
      <c r="C9" s="21">
        <v>3</v>
      </c>
      <c r="D9" s="37">
        <v>2</v>
      </c>
      <c r="E9" s="21">
        <v>71</v>
      </c>
      <c r="F9" s="21">
        <v>32</v>
      </c>
      <c r="G9" s="21">
        <v>21</v>
      </c>
      <c r="H9" s="21" t="s">
        <v>42</v>
      </c>
      <c r="I9" s="21" t="s">
        <v>45</v>
      </c>
      <c r="J9" s="37">
        <v>120000</v>
      </c>
      <c r="K9" s="23">
        <v>34098</v>
      </c>
      <c r="L9" s="12">
        <v>42421</v>
      </c>
    </row>
    <row r="10" spans="1:12" x14ac:dyDescent="0.25">
      <c r="A10" s="20" t="s">
        <v>20</v>
      </c>
      <c r="B10" s="21">
        <v>10</v>
      </c>
      <c r="C10" s="21">
        <v>9</v>
      </c>
      <c r="D10" s="37">
        <v>2</v>
      </c>
      <c r="E10" s="21">
        <v>68</v>
      </c>
      <c r="F10" s="21">
        <v>34</v>
      </c>
      <c r="G10" s="21">
        <v>18</v>
      </c>
      <c r="H10" s="21" t="s">
        <v>42</v>
      </c>
      <c r="I10" s="21" t="s">
        <v>48</v>
      </c>
      <c r="J10" s="37">
        <v>109000</v>
      </c>
      <c r="K10" s="23">
        <v>34917</v>
      </c>
      <c r="L10" s="12">
        <v>42483</v>
      </c>
    </row>
    <row r="11" spans="1:12" x14ac:dyDescent="0.25">
      <c r="A11" s="20" t="s">
        <v>13</v>
      </c>
      <c r="B11" s="21">
        <v>10</v>
      </c>
      <c r="C11" s="21">
        <v>9</v>
      </c>
      <c r="D11" s="37">
        <v>2</v>
      </c>
      <c r="E11" s="21">
        <v>71</v>
      </c>
      <c r="F11" s="21">
        <v>41</v>
      </c>
      <c r="G11" s="21">
        <v>18</v>
      </c>
      <c r="H11" s="21" t="s">
        <v>41</v>
      </c>
      <c r="I11" s="21" t="s">
        <v>46</v>
      </c>
      <c r="J11" s="37">
        <v>114500</v>
      </c>
      <c r="K11" s="23">
        <v>28497</v>
      </c>
      <c r="L11" s="12">
        <v>42546</v>
      </c>
    </row>
    <row r="12" spans="1:12" x14ac:dyDescent="0.25">
      <c r="A12" s="20" t="s">
        <v>26</v>
      </c>
      <c r="B12" s="21">
        <v>9</v>
      </c>
      <c r="C12" s="21">
        <v>7</v>
      </c>
      <c r="D12" s="37">
        <v>2</v>
      </c>
      <c r="E12" s="21">
        <v>73</v>
      </c>
      <c r="F12" s="21">
        <v>41</v>
      </c>
      <c r="G12" s="21">
        <v>18</v>
      </c>
      <c r="H12" s="21" t="s">
        <v>41</v>
      </c>
      <c r="I12" s="21" t="s">
        <v>47</v>
      </c>
      <c r="J12" s="37">
        <v>115400</v>
      </c>
      <c r="K12" s="23">
        <v>30700</v>
      </c>
      <c r="L12" s="12">
        <v>42428</v>
      </c>
    </row>
    <row r="13" spans="1:12" x14ac:dyDescent="0.25">
      <c r="A13" s="20" t="s">
        <v>17</v>
      </c>
      <c r="B13" s="21">
        <v>10</v>
      </c>
      <c r="C13" s="21">
        <v>3</v>
      </c>
      <c r="D13" s="37">
        <v>3</v>
      </c>
      <c r="E13" s="21">
        <v>100</v>
      </c>
      <c r="F13" s="21">
        <v>50</v>
      </c>
      <c r="G13" s="21">
        <v>24</v>
      </c>
      <c r="H13" s="21" t="s">
        <v>42</v>
      </c>
      <c r="I13" s="21" t="s">
        <v>46</v>
      </c>
      <c r="J13" s="37">
        <v>157543</v>
      </c>
      <c r="K13" s="23">
        <v>34533</v>
      </c>
      <c r="L13" s="12">
        <v>42854</v>
      </c>
    </row>
    <row r="14" spans="1:12" x14ac:dyDescent="0.25">
      <c r="A14" s="20" t="s">
        <v>14</v>
      </c>
      <c r="B14" s="21">
        <v>5</v>
      </c>
      <c r="C14" s="21">
        <v>5</v>
      </c>
      <c r="D14" s="37">
        <v>3</v>
      </c>
      <c r="E14" s="21">
        <v>101</v>
      </c>
      <c r="F14" s="21">
        <v>59</v>
      </c>
      <c r="G14" s="21">
        <v>23</v>
      </c>
      <c r="H14" s="21" t="s">
        <v>39</v>
      </c>
      <c r="I14" s="21" t="s">
        <v>49</v>
      </c>
      <c r="J14" s="37">
        <v>158095</v>
      </c>
      <c r="K14" s="23">
        <v>23179</v>
      </c>
      <c r="L14" s="12">
        <v>42716</v>
      </c>
    </row>
    <row r="15" spans="1:12" x14ac:dyDescent="0.25">
      <c r="A15" s="20" t="s">
        <v>36</v>
      </c>
      <c r="B15" s="21">
        <v>15</v>
      </c>
      <c r="C15" s="21">
        <v>10</v>
      </c>
      <c r="D15" s="37">
        <v>3</v>
      </c>
      <c r="E15" s="21">
        <v>103</v>
      </c>
      <c r="F15" s="21">
        <v>50</v>
      </c>
      <c r="G15" s="21">
        <v>21</v>
      </c>
      <c r="H15" s="21" t="s">
        <v>39</v>
      </c>
      <c r="I15" s="21" t="s">
        <v>49</v>
      </c>
      <c r="J15" s="37">
        <v>141000</v>
      </c>
      <c r="K15" s="23">
        <v>27863</v>
      </c>
      <c r="L15" s="12">
        <v>42626</v>
      </c>
    </row>
    <row r="16" spans="1:12" x14ac:dyDescent="0.25">
      <c r="A16" s="20" t="s">
        <v>27</v>
      </c>
      <c r="B16" s="21">
        <v>9</v>
      </c>
      <c r="C16" s="21">
        <v>6</v>
      </c>
      <c r="D16" s="37">
        <v>3</v>
      </c>
      <c r="E16" s="21">
        <v>102</v>
      </c>
      <c r="F16" s="21">
        <v>52</v>
      </c>
      <c r="G16" s="21">
        <v>23</v>
      </c>
      <c r="H16" s="21" t="s">
        <v>39</v>
      </c>
      <c r="I16" s="21" t="s">
        <v>47</v>
      </c>
      <c r="J16" s="37">
        <v>179609</v>
      </c>
      <c r="K16" s="23">
        <v>29752</v>
      </c>
      <c r="L16" s="12">
        <v>42808</v>
      </c>
    </row>
    <row r="17" spans="1:12" x14ac:dyDescent="0.25">
      <c r="A17" s="20" t="s">
        <v>30</v>
      </c>
      <c r="B17" s="21">
        <v>9</v>
      </c>
      <c r="C17" s="21">
        <v>9</v>
      </c>
      <c r="D17" s="37">
        <v>3</v>
      </c>
      <c r="E17" s="21">
        <v>98</v>
      </c>
      <c r="F17" s="21">
        <v>59</v>
      </c>
      <c r="G17" s="21">
        <v>20</v>
      </c>
      <c r="H17" s="21" t="s">
        <v>41</v>
      </c>
      <c r="I17" s="21" t="s">
        <v>49</v>
      </c>
      <c r="J17" s="37">
        <v>171537</v>
      </c>
      <c r="K17" s="23">
        <v>30180</v>
      </c>
      <c r="L17" s="12">
        <v>42901</v>
      </c>
    </row>
    <row r="18" spans="1:12" x14ac:dyDescent="0.25">
      <c r="A18" s="20" t="s">
        <v>31</v>
      </c>
      <c r="B18" s="21">
        <v>19</v>
      </c>
      <c r="C18" s="21">
        <v>18</v>
      </c>
      <c r="D18" s="37">
        <v>4</v>
      </c>
      <c r="E18" s="21">
        <v>164</v>
      </c>
      <c r="F18" s="21">
        <v>98</v>
      </c>
      <c r="G18" s="21">
        <v>28</v>
      </c>
      <c r="H18" s="21" t="s">
        <v>43</v>
      </c>
      <c r="I18" s="21" t="s">
        <v>45</v>
      </c>
      <c r="J18" s="37">
        <v>217400</v>
      </c>
      <c r="K18" s="23">
        <v>39860</v>
      </c>
      <c r="L18" s="12">
        <v>42590</v>
      </c>
    </row>
    <row r="19" spans="1:12" x14ac:dyDescent="0.25">
      <c r="A19" s="20" t="s">
        <v>15</v>
      </c>
      <c r="B19" s="21">
        <v>20</v>
      </c>
      <c r="C19" s="21">
        <v>4</v>
      </c>
      <c r="D19" s="37">
        <v>4</v>
      </c>
      <c r="E19" s="21">
        <v>160</v>
      </c>
      <c r="F19" s="21">
        <v>80</v>
      </c>
      <c r="G19" s="21">
        <v>26</v>
      </c>
      <c r="H19" s="21" t="s">
        <v>43</v>
      </c>
      <c r="I19" s="21" t="s">
        <v>49</v>
      </c>
      <c r="J19" s="37">
        <v>218450</v>
      </c>
      <c r="K19" s="23">
        <v>40281</v>
      </c>
      <c r="L19" s="12">
        <v>42708</v>
      </c>
    </row>
    <row r="20" spans="1:12" x14ac:dyDescent="0.25">
      <c r="A20" s="20" t="s">
        <v>24</v>
      </c>
      <c r="B20" s="21">
        <v>5</v>
      </c>
      <c r="C20" s="21">
        <v>1</v>
      </c>
      <c r="D20" s="37">
        <v>2</v>
      </c>
      <c r="E20" s="21">
        <v>75</v>
      </c>
      <c r="F20" s="21">
        <v>43</v>
      </c>
      <c r="G20" s="21">
        <v>16</v>
      </c>
      <c r="H20" s="21" t="s">
        <v>39</v>
      </c>
      <c r="I20" s="21" t="s">
        <v>49</v>
      </c>
      <c r="J20" s="37">
        <v>117000</v>
      </c>
      <c r="K20" s="23">
        <v>35176</v>
      </c>
      <c r="L20" s="12">
        <v>43159</v>
      </c>
    </row>
    <row r="21" spans="1:12" x14ac:dyDescent="0.25">
      <c r="A21" s="20" t="s">
        <v>25</v>
      </c>
      <c r="B21" s="21">
        <v>10</v>
      </c>
      <c r="C21" s="21">
        <v>7</v>
      </c>
      <c r="D21" s="37">
        <v>3</v>
      </c>
      <c r="E21" s="21">
        <v>101</v>
      </c>
      <c r="F21" s="21">
        <v>51</v>
      </c>
      <c r="G21" s="21">
        <v>21</v>
      </c>
      <c r="H21" s="21" t="s">
        <v>42</v>
      </c>
      <c r="I21" s="21" t="s">
        <v>45</v>
      </c>
      <c r="J21" s="37">
        <v>132310</v>
      </c>
      <c r="K21" s="23">
        <v>34066</v>
      </c>
      <c r="L21" s="12">
        <v>42848</v>
      </c>
    </row>
    <row r="22" spans="1:12" x14ac:dyDescent="0.25">
      <c r="A22" s="20" t="s">
        <v>7</v>
      </c>
      <c r="B22" s="21">
        <v>35</v>
      </c>
      <c r="C22" s="21">
        <v>21</v>
      </c>
      <c r="D22" s="37">
        <v>3</v>
      </c>
      <c r="E22" s="21">
        <v>103</v>
      </c>
      <c r="F22" s="21">
        <v>57</v>
      </c>
      <c r="G22" s="21">
        <v>21</v>
      </c>
      <c r="H22" s="21" t="s">
        <v>44</v>
      </c>
      <c r="I22" s="21" t="s">
        <v>48</v>
      </c>
      <c r="J22" s="37">
        <v>157728</v>
      </c>
      <c r="K22" s="23">
        <v>42710</v>
      </c>
      <c r="L22" s="12">
        <v>42790</v>
      </c>
    </row>
    <row r="23" spans="1:12" x14ac:dyDescent="0.25">
      <c r="A23" s="20" t="s">
        <v>19</v>
      </c>
      <c r="B23" s="21">
        <v>5</v>
      </c>
      <c r="C23" s="21">
        <v>2</v>
      </c>
      <c r="D23" s="37">
        <v>3</v>
      </c>
      <c r="E23" s="21">
        <v>105</v>
      </c>
      <c r="F23" s="21">
        <v>45</v>
      </c>
      <c r="G23" s="21">
        <v>21</v>
      </c>
      <c r="H23" s="21" t="s">
        <v>39</v>
      </c>
      <c r="I23" s="21" t="s">
        <v>45</v>
      </c>
      <c r="J23" s="37">
        <v>155538</v>
      </c>
      <c r="K23" s="23">
        <v>26066</v>
      </c>
      <c r="L23" s="12">
        <v>43328</v>
      </c>
    </row>
    <row r="24" spans="1:12" x14ac:dyDescent="0.25">
      <c r="A24" s="20" t="s">
        <v>32</v>
      </c>
      <c r="B24" s="21">
        <v>9</v>
      </c>
      <c r="C24" s="21">
        <v>4</v>
      </c>
      <c r="D24" s="37">
        <v>3</v>
      </c>
      <c r="E24" s="21">
        <v>109</v>
      </c>
      <c r="F24" s="21">
        <v>48</v>
      </c>
      <c r="G24" s="21">
        <v>24</v>
      </c>
      <c r="H24" s="21" t="s">
        <v>39</v>
      </c>
      <c r="I24" s="21" t="s">
        <v>48</v>
      </c>
      <c r="J24" s="37">
        <v>166207</v>
      </c>
      <c r="K24" s="23">
        <v>26944</v>
      </c>
      <c r="L24" s="12">
        <v>42781</v>
      </c>
    </row>
    <row r="25" spans="1:12" x14ac:dyDescent="0.25">
      <c r="A25" s="20" t="s">
        <v>23</v>
      </c>
      <c r="B25" s="21">
        <v>20</v>
      </c>
      <c r="C25" s="21">
        <v>13</v>
      </c>
      <c r="D25" s="37">
        <v>4</v>
      </c>
      <c r="E25" s="21">
        <v>160</v>
      </c>
      <c r="F25" s="21">
        <v>89</v>
      </c>
      <c r="G25" s="21">
        <v>31</v>
      </c>
      <c r="H25" s="21" t="s">
        <v>43</v>
      </c>
      <c r="I25" s="21" t="s">
        <v>47</v>
      </c>
      <c r="J25" s="37">
        <v>201000</v>
      </c>
      <c r="K25" s="23">
        <v>40794</v>
      </c>
      <c r="L25" s="12">
        <v>42808</v>
      </c>
    </row>
    <row r="26" spans="1:12" x14ac:dyDescent="0.25">
      <c r="A26" s="20" t="s">
        <v>18</v>
      </c>
      <c r="B26" s="21">
        <v>8</v>
      </c>
      <c r="C26" s="21">
        <v>6</v>
      </c>
      <c r="D26" s="37">
        <v>4</v>
      </c>
      <c r="E26" s="21">
        <v>150</v>
      </c>
      <c r="F26" s="21">
        <v>71</v>
      </c>
      <c r="G26" s="21">
        <v>31</v>
      </c>
      <c r="H26" s="21" t="s">
        <v>41</v>
      </c>
      <c r="I26" s="21" t="s">
        <v>48</v>
      </c>
      <c r="J26" s="37">
        <v>211000</v>
      </c>
      <c r="K26" s="23">
        <v>29927</v>
      </c>
      <c r="L26" s="12">
        <v>42865</v>
      </c>
    </row>
    <row r="27" spans="1:12" x14ac:dyDescent="0.25">
      <c r="A27" s="20" t="s">
        <v>29</v>
      </c>
      <c r="B27" s="21">
        <v>9</v>
      </c>
      <c r="C27" s="21">
        <v>2</v>
      </c>
      <c r="D27" s="37">
        <v>1</v>
      </c>
      <c r="E27" s="21">
        <v>47</v>
      </c>
      <c r="F27" s="21">
        <v>23</v>
      </c>
      <c r="G27" s="21">
        <v>14</v>
      </c>
      <c r="H27" s="21" t="s">
        <v>39</v>
      </c>
      <c r="I27" s="21" t="s">
        <v>49</v>
      </c>
      <c r="J27" s="37">
        <v>301200</v>
      </c>
      <c r="K27" s="23">
        <v>439</v>
      </c>
      <c r="L27" s="12">
        <v>43800</v>
      </c>
    </row>
    <row r="28" spans="1:12" x14ac:dyDescent="0.25">
      <c r="A28" s="20" t="s">
        <v>28</v>
      </c>
      <c r="B28" s="21">
        <v>5</v>
      </c>
      <c r="C28" s="21">
        <v>3</v>
      </c>
      <c r="D28" s="37">
        <v>2</v>
      </c>
      <c r="E28" s="21">
        <v>70</v>
      </c>
      <c r="F28" s="21">
        <v>40</v>
      </c>
      <c r="G28" s="21">
        <v>16</v>
      </c>
      <c r="H28" s="21" t="s">
        <v>39</v>
      </c>
      <c r="I28" s="21" t="s">
        <v>46</v>
      </c>
      <c r="J28" s="37">
        <v>113900</v>
      </c>
      <c r="K28" s="23">
        <v>36692</v>
      </c>
      <c r="L28" s="12">
        <v>43663</v>
      </c>
    </row>
    <row r="29" spans="1:12" x14ac:dyDescent="0.25">
      <c r="A29" s="20" t="s">
        <v>33</v>
      </c>
      <c r="B29" s="21">
        <v>5</v>
      </c>
      <c r="C29" s="21">
        <v>4</v>
      </c>
      <c r="D29" s="37">
        <v>3</v>
      </c>
      <c r="E29" s="21">
        <v>99</v>
      </c>
      <c r="F29" s="21">
        <v>52</v>
      </c>
      <c r="G29" s="21">
        <v>23</v>
      </c>
      <c r="H29" s="21" t="s">
        <v>40</v>
      </c>
      <c r="I29" s="21" t="s">
        <v>46</v>
      </c>
      <c r="J29" s="37">
        <v>281600</v>
      </c>
      <c r="K29" s="21" t="s">
        <v>55</v>
      </c>
      <c r="L29" s="12">
        <v>43722</v>
      </c>
    </row>
    <row r="30" spans="1:12" hidden="1" x14ac:dyDescent="0.25">
      <c r="A30" s="20" t="s">
        <v>35</v>
      </c>
      <c r="B30" s="21">
        <v>30</v>
      </c>
      <c r="C30" s="21">
        <v>24</v>
      </c>
      <c r="D30" s="21">
        <v>5</v>
      </c>
      <c r="E30" s="21">
        <v>371</v>
      </c>
      <c r="F30" s="21">
        <v>201</v>
      </c>
      <c r="G30" s="21">
        <v>40</v>
      </c>
      <c r="H30" s="21" t="s">
        <v>44</v>
      </c>
      <c r="I30" s="21" t="s">
        <v>47</v>
      </c>
      <c r="J30" s="22">
        <v>490000</v>
      </c>
      <c r="K30" s="23">
        <v>43119</v>
      </c>
      <c r="L30" s="12">
        <v>43572</v>
      </c>
    </row>
    <row r="31" spans="1:12" hidden="1" x14ac:dyDescent="0.25">
      <c r="A31" s="24" t="s">
        <v>16</v>
      </c>
      <c r="B31" s="25">
        <v>18</v>
      </c>
      <c r="C31" s="25">
        <v>10</v>
      </c>
      <c r="D31" s="25">
        <v>5</v>
      </c>
      <c r="E31" s="25">
        <v>320</v>
      </c>
      <c r="F31" s="25">
        <v>180</v>
      </c>
      <c r="G31" s="25">
        <v>35</v>
      </c>
      <c r="H31" s="25" t="s">
        <v>43</v>
      </c>
      <c r="I31" s="25" t="s">
        <v>47</v>
      </c>
      <c r="J31" s="26">
        <v>550000</v>
      </c>
      <c r="K31" s="27">
        <v>43477</v>
      </c>
      <c r="L31" s="10">
        <v>43903</v>
      </c>
    </row>
    <row r="32" spans="1:12" x14ac:dyDescent="0.25">
      <c r="J32" s="4"/>
    </row>
    <row r="38" spans="9:11" ht="15.75" thickBot="1" x14ac:dyDescent="0.3"/>
    <row r="39" spans="9:11" ht="16.5" thickTop="1" thickBot="1" x14ac:dyDescent="0.3">
      <c r="I39" s="40" t="s">
        <v>2</v>
      </c>
      <c r="J39" s="40" t="s">
        <v>50</v>
      </c>
      <c r="K39" s="40" t="s">
        <v>50</v>
      </c>
    </row>
    <row r="40" spans="9:11" ht="15.75" thickTop="1" x14ac:dyDescent="0.25">
      <c r="I40" s="41">
        <v>3</v>
      </c>
      <c r="J40" s="41" t="s">
        <v>102</v>
      </c>
      <c r="K40" s="41" t="s">
        <v>103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I10" sqref="I10"/>
    </sheetView>
  </sheetViews>
  <sheetFormatPr defaultRowHeight="15" x14ac:dyDescent="0.25"/>
  <cols>
    <col min="1" max="1" width="27.85546875" customWidth="1"/>
    <col min="2" max="2" width="14.42578125" customWidth="1"/>
    <col min="5" max="5" width="18.140625" customWidth="1"/>
    <col min="6" max="6" width="20.42578125" customWidth="1"/>
    <col min="7" max="7" width="22.85546875" customWidth="1"/>
    <col min="8" max="8" width="13.7109375" customWidth="1"/>
    <col min="9" max="9" width="27.140625" customWidth="1"/>
    <col min="10" max="10" width="26" customWidth="1"/>
    <col min="11" max="11" width="14.140625" customWidth="1"/>
    <col min="12" max="12" width="14.42578125" customWidth="1"/>
    <col min="13" max="13" width="13.140625" customWidth="1"/>
    <col min="15" max="15" width="14.85546875" customWidth="1"/>
  </cols>
  <sheetData>
    <row r="1" spans="1:15" ht="15.75" thickBot="1" x14ac:dyDescent="0.3">
      <c r="A1" s="5" t="s">
        <v>51</v>
      </c>
      <c r="B1" s="5" t="s">
        <v>0</v>
      </c>
      <c r="C1" s="5" t="s">
        <v>1</v>
      </c>
      <c r="D1" s="5" t="s">
        <v>2</v>
      </c>
      <c r="E1" s="5" t="s">
        <v>37</v>
      </c>
      <c r="F1" s="5" t="s">
        <v>38</v>
      </c>
      <c r="G1" s="5" t="s">
        <v>52</v>
      </c>
      <c r="H1" s="5" t="s">
        <v>3</v>
      </c>
      <c r="I1" s="5" t="s">
        <v>4</v>
      </c>
      <c r="J1" s="5" t="s">
        <v>50</v>
      </c>
      <c r="K1" s="5" t="s">
        <v>5</v>
      </c>
      <c r="L1" s="5" t="s">
        <v>6</v>
      </c>
      <c r="M1" s="5" t="s">
        <v>54</v>
      </c>
      <c r="O1" s="2"/>
    </row>
    <row r="2" spans="1:15" ht="15.75" thickTop="1" x14ac:dyDescent="0.25">
      <c r="A2" s="1" t="s">
        <v>21</v>
      </c>
      <c r="B2" s="2">
        <v>10</v>
      </c>
      <c r="C2" s="2">
        <v>8</v>
      </c>
      <c r="D2" s="2">
        <v>1</v>
      </c>
      <c r="E2" s="2">
        <v>46</v>
      </c>
      <c r="F2" s="2">
        <v>23</v>
      </c>
      <c r="G2" s="2">
        <v>15</v>
      </c>
      <c r="H2" s="2" t="s">
        <v>42</v>
      </c>
      <c r="I2" s="2" t="s">
        <v>47</v>
      </c>
      <c r="J2" s="3">
        <v>99100</v>
      </c>
      <c r="K2" s="9">
        <v>34355</v>
      </c>
      <c r="L2" s="9">
        <v>41256</v>
      </c>
      <c r="M2" s="3">
        <f t="shared" ref="M2:M31" ca="1" si="0">ROUND(((TODAY()-K2 )/365),0)</f>
        <v>27</v>
      </c>
      <c r="O2" s="2"/>
    </row>
    <row r="3" spans="1:15" x14ac:dyDescent="0.25">
      <c r="A3" s="1" t="s">
        <v>9</v>
      </c>
      <c r="B3" s="2">
        <v>5</v>
      </c>
      <c r="C3" s="2">
        <v>4</v>
      </c>
      <c r="D3" s="2">
        <v>3</v>
      </c>
      <c r="E3" s="2">
        <v>100</v>
      </c>
      <c r="F3" s="2">
        <v>58</v>
      </c>
      <c r="G3" s="2">
        <v>21</v>
      </c>
      <c r="H3" s="2" t="s">
        <v>39</v>
      </c>
      <c r="I3" s="2" t="s">
        <v>46</v>
      </c>
      <c r="J3" s="3">
        <v>183650</v>
      </c>
      <c r="K3" s="9">
        <v>34173</v>
      </c>
      <c r="L3" s="9">
        <v>41043</v>
      </c>
      <c r="M3" s="3">
        <f t="shared" ca="1" si="0"/>
        <v>27</v>
      </c>
    </row>
    <row r="4" spans="1:15" x14ac:dyDescent="0.25">
      <c r="A4" s="1" t="s">
        <v>22</v>
      </c>
      <c r="B4" s="2">
        <v>18</v>
      </c>
      <c r="C4" s="2">
        <v>11</v>
      </c>
      <c r="D4" s="2">
        <v>3</v>
      </c>
      <c r="E4" s="2">
        <v>108</v>
      </c>
      <c r="F4" s="2">
        <v>56</v>
      </c>
      <c r="G4" s="2">
        <v>27</v>
      </c>
      <c r="H4" s="2" t="s">
        <v>43</v>
      </c>
      <c r="I4" s="2" t="s">
        <v>46</v>
      </c>
      <c r="J4" s="3">
        <v>147461</v>
      </c>
      <c r="K4" s="9">
        <v>40524</v>
      </c>
      <c r="L4" s="9">
        <v>41073</v>
      </c>
      <c r="M4" s="3">
        <f t="shared" ca="1" si="0"/>
        <v>10</v>
      </c>
    </row>
    <row r="5" spans="1:15" x14ac:dyDescent="0.25">
      <c r="A5" s="1" t="s">
        <v>12</v>
      </c>
      <c r="B5" s="2">
        <v>35</v>
      </c>
      <c r="C5" s="2">
        <v>11</v>
      </c>
      <c r="D5" s="2">
        <v>4</v>
      </c>
      <c r="E5" s="2">
        <v>163</v>
      </c>
      <c r="F5" s="2">
        <v>97</v>
      </c>
      <c r="G5" s="2">
        <v>27</v>
      </c>
      <c r="H5" s="2" t="s">
        <v>44</v>
      </c>
      <c r="I5" s="2" t="s">
        <v>46</v>
      </c>
      <c r="J5" s="3">
        <v>199800</v>
      </c>
      <c r="K5" s="9">
        <v>40707</v>
      </c>
      <c r="L5" s="9">
        <v>41034</v>
      </c>
      <c r="M5" s="3">
        <f t="shared" ca="1" si="0"/>
        <v>9</v>
      </c>
    </row>
    <row r="6" spans="1:15" x14ac:dyDescent="0.25">
      <c r="A6" s="1" t="s">
        <v>8</v>
      </c>
      <c r="B6" s="2">
        <v>9</v>
      </c>
      <c r="C6" s="2">
        <v>3</v>
      </c>
      <c r="D6" s="2">
        <v>2</v>
      </c>
      <c r="E6" s="2">
        <v>65</v>
      </c>
      <c r="F6" s="2">
        <v>41</v>
      </c>
      <c r="G6" s="2">
        <v>17</v>
      </c>
      <c r="H6" s="2" t="s">
        <v>41</v>
      </c>
      <c r="I6" s="2" t="s">
        <v>48</v>
      </c>
      <c r="J6" s="3">
        <v>119100</v>
      </c>
      <c r="K6" s="9">
        <v>29328</v>
      </c>
      <c r="L6" s="9">
        <v>42161</v>
      </c>
      <c r="M6" s="3">
        <f t="shared" ca="1" si="0"/>
        <v>41</v>
      </c>
    </row>
    <row r="7" spans="1:15" x14ac:dyDescent="0.25">
      <c r="A7" s="1" t="s">
        <v>10</v>
      </c>
      <c r="B7" s="2">
        <v>12</v>
      </c>
      <c r="C7" s="2">
        <v>10</v>
      </c>
      <c r="D7" s="2">
        <v>3</v>
      </c>
      <c r="E7" s="2">
        <v>108</v>
      </c>
      <c r="F7" s="2">
        <v>60</v>
      </c>
      <c r="G7" s="2">
        <v>22</v>
      </c>
      <c r="H7" s="2" t="s">
        <v>41</v>
      </c>
      <c r="I7" s="2" t="s">
        <v>45</v>
      </c>
      <c r="J7" s="3">
        <v>184383</v>
      </c>
      <c r="K7" s="9">
        <v>33226</v>
      </c>
      <c r="L7" s="9">
        <v>41827</v>
      </c>
      <c r="M7" s="3">
        <f t="shared" ca="1" si="0"/>
        <v>30</v>
      </c>
    </row>
    <row r="8" spans="1:15" x14ac:dyDescent="0.25">
      <c r="A8" s="1" t="s">
        <v>11</v>
      </c>
      <c r="B8" s="2">
        <v>14</v>
      </c>
      <c r="C8" s="2">
        <v>12</v>
      </c>
      <c r="D8" s="2">
        <v>4</v>
      </c>
      <c r="E8" s="2">
        <v>169</v>
      </c>
      <c r="F8" s="2">
        <v>96</v>
      </c>
      <c r="G8" s="2">
        <v>28</v>
      </c>
      <c r="H8" s="2" t="s">
        <v>43</v>
      </c>
      <c r="I8" s="2" t="s">
        <v>47</v>
      </c>
      <c r="J8" s="3">
        <v>201400</v>
      </c>
      <c r="K8" s="9">
        <v>41621</v>
      </c>
      <c r="L8" s="9">
        <v>41399</v>
      </c>
      <c r="M8" s="3">
        <f t="shared" ca="1" si="0"/>
        <v>7</v>
      </c>
    </row>
    <row r="9" spans="1:15" x14ac:dyDescent="0.25">
      <c r="A9" s="1" t="s">
        <v>34</v>
      </c>
      <c r="B9" s="2">
        <v>10</v>
      </c>
      <c r="C9" s="2">
        <v>3</v>
      </c>
      <c r="D9" s="2">
        <v>2</v>
      </c>
      <c r="E9" s="2">
        <v>71</v>
      </c>
      <c r="F9" s="2">
        <v>32</v>
      </c>
      <c r="G9" s="2">
        <v>21</v>
      </c>
      <c r="H9" s="2" t="s">
        <v>42</v>
      </c>
      <c r="I9" s="2" t="s">
        <v>45</v>
      </c>
      <c r="J9" s="3">
        <v>120000</v>
      </c>
      <c r="K9" s="9">
        <v>34098</v>
      </c>
      <c r="L9" s="9">
        <v>42421</v>
      </c>
      <c r="M9" s="3">
        <f t="shared" ca="1" si="0"/>
        <v>27</v>
      </c>
    </row>
    <row r="10" spans="1:15" x14ac:dyDescent="0.25">
      <c r="A10" s="1" t="s">
        <v>20</v>
      </c>
      <c r="B10" s="2">
        <v>10</v>
      </c>
      <c r="C10" s="2">
        <v>9</v>
      </c>
      <c r="D10" s="2">
        <v>2</v>
      </c>
      <c r="E10" s="2">
        <v>68</v>
      </c>
      <c r="F10" s="2">
        <v>34</v>
      </c>
      <c r="G10" s="2">
        <v>18</v>
      </c>
      <c r="H10" s="2" t="s">
        <v>42</v>
      </c>
      <c r="I10" s="2" t="s">
        <v>48</v>
      </c>
      <c r="J10" s="3">
        <v>109000</v>
      </c>
      <c r="K10" s="9">
        <v>34917</v>
      </c>
      <c r="L10" s="9">
        <v>42483</v>
      </c>
      <c r="M10" s="3">
        <f t="shared" ca="1" si="0"/>
        <v>25</v>
      </c>
    </row>
    <row r="11" spans="1:15" x14ac:dyDescent="0.25">
      <c r="A11" s="1" t="s">
        <v>13</v>
      </c>
      <c r="B11" s="2">
        <v>10</v>
      </c>
      <c r="C11" s="2">
        <v>9</v>
      </c>
      <c r="D11" s="2">
        <v>2</v>
      </c>
      <c r="E11" s="2">
        <v>71</v>
      </c>
      <c r="F11" s="2">
        <v>41</v>
      </c>
      <c r="G11" s="2">
        <v>18</v>
      </c>
      <c r="H11" s="2" t="s">
        <v>41</v>
      </c>
      <c r="I11" s="2" t="s">
        <v>46</v>
      </c>
      <c r="J11" s="3">
        <v>114500</v>
      </c>
      <c r="K11" s="9">
        <v>28497</v>
      </c>
      <c r="L11" s="9">
        <v>42546</v>
      </c>
      <c r="M11" s="3">
        <f t="shared" ca="1" si="0"/>
        <v>43</v>
      </c>
    </row>
    <row r="12" spans="1:15" x14ac:dyDescent="0.25">
      <c r="A12" s="1" t="s">
        <v>26</v>
      </c>
      <c r="B12" s="2">
        <v>9</v>
      </c>
      <c r="C12" s="2">
        <v>7</v>
      </c>
      <c r="D12" s="2">
        <v>2</v>
      </c>
      <c r="E12" s="2">
        <v>73</v>
      </c>
      <c r="F12" s="2">
        <v>41</v>
      </c>
      <c r="G12" s="2">
        <v>18</v>
      </c>
      <c r="H12" s="2" t="s">
        <v>41</v>
      </c>
      <c r="I12" s="2" t="s">
        <v>47</v>
      </c>
      <c r="J12" s="3">
        <v>115400</v>
      </c>
      <c r="K12" s="9">
        <v>30700</v>
      </c>
      <c r="L12" s="9">
        <v>42428</v>
      </c>
      <c r="M12" s="3">
        <f t="shared" ca="1" si="0"/>
        <v>37</v>
      </c>
    </row>
    <row r="13" spans="1:15" x14ac:dyDescent="0.25">
      <c r="A13" s="1" t="s">
        <v>17</v>
      </c>
      <c r="B13" s="2">
        <v>10</v>
      </c>
      <c r="C13" s="2">
        <v>3</v>
      </c>
      <c r="D13" s="2">
        <v>3</v>
      </c>
      <c r="E13" s="2">
        <v>100</v>
      </c>
      <c r="F13" s="2">
        <v>50</v>
      </c>
      <c r="G13" s="2">
        <v>24</v>
      </c>
      <c r="H13" s="2" t="s">
        <v>42</v>
      </c>
      <c r="I13" s="2" t="s">
        <v>46</v>
      </c>
      <c r="J13" s="3">
        <v>157543</v>
      </c>
      <c r="K13" s="9">
        <v>34533</v>
      </c>
      <c r="L13" s="9">
        <v>42854</v>
      </c>
      <c r="M13" s="3">
        <f t="shared" ca="1" si="0"/>
        <v>26</v>
      </c>
    </row>
    <row r="14" spans="1:15" x14ac:dyDescent="0.25">
      <c r="A14" s="1" t="s">
        <v>14</v>
      </c>
      <c r="B14" s="2">
        <v>5</v>
      </c>
      <c r="C14" s="2">
        <v>5</v>
      </c>
      <c r="D14" s="2">
        <v>3</v>
      </c>
      <c r="E14" s="2">
        <v>101</v>
      </c>
      <c r="F14" s="2">
        <v>59</v>
      </c>
      <c r="G14" s="2">
        <v>23</v>
      </c>
      <c r="H14" s="2" t="s">
        <v>39</v>
      </c>
      <c r="I14" s="2" t="s">
        <v>49</v>
      </c>
      <c r="J14" s="3">
        <v>158095</v>
      </c>
      <c r="K14" s="9">
        <v>23179</v>
      </c>
      <c r="L14" s="9">
        <v>42716</v>
      </c>
      <c r="M14" s="3">
        <f t="shared" ca="1" si="0"/>
        <v>57</v>
      </c>
    </row>
    <row r="15" spans="1:15" x14ac:dyDescent="0.25">
      <c r="A15" s="1" t="s">
        <v>36</v>
      </c>
      <c r="B15" s="2">
        <v>15</v>
      </c>
      <c r="C15" s="2">
        <v>10</v>
      </c>
      <c r="D15" s="2">
        <v>3</v>
      </c>
      <c r="E15" s="2">
        <v>103</v>
      </c>
      <c r="F15" s="2">
        <v>50</v>
      </c>
      <c r="G15" s="2">
        <v>21</v>
      </c>
      <c r="H15" s="2" t="s">
        <v>39</v>
      </c>
      <c r="I15" s="2" t="s">
        <v>49</v>
      </c>
      <c r="J15" s="3">
        <v>141000</v>
      </c>
      <c r="K15" s="9">
        <v>27863</v>
      </c>
      <c r="L15" s="9">
        <v>42626</v>
      </c>
      <c r="M15" s="3">
        <f t="shared" ca="1" si="0"/>
        <v>45</v>
      </c>
    </row>
    <row r="16" spans="1:15" x14ac:dyDescent="0.25">
      <c r="A16" s="1" t="s">
        <v>27</v>
      </c>
      <c r="B16" s="2">
        <v>9</v>
      </c>
      <c r="C16" s="2">
        <v>6</v>
      </c>
      <c r="D16" s="2">
        <v>3</v>
      </c>
      <c r="E16" s="2">
        <v>102</v>
      </c>
      <c r="F16" s="2">
        <v>52</v>
      </c>
      <c r="G16" s="2">
        <v>23</v>
      </c>
      <c r="H16" s="2" t="s">
        <v>39</v>
      </c>
      <c r="I16" s="2" t="s">
        <v>47</v>
      </c>
      <c r="J16" s="3">
        <v>179609</v>
      </c>
      <c r="K16" s="9">
        <v>29752</v>
      </c>
      <c r="L16" s="9">
        <v>42808</v>
      </c>
      <c r="M16" s="3">
        <f t="shared" ca="1" si="0"/>
        <v>39</v>
      </c>
    </row>
    <row r="17" spans="1:13" x14ac:dyDescent="0.25">
      <c r="A17" s="1" t="s">
        <v>30</v>
      </c>
      <c r="B17" s="2">
        <v>9</v>
      </c>
      <c r="C17" s="2">
        <v>9</v>
      </c>
      <c r="D17" s="2">
        <v>3</v>
      </c>
      <c r="E17" s="2">
        <v>98</v>
      </c>
      <c r="F17" s="2">
        <v>59</v>
      </c>
      <c r="G17" s="2">
        <v>20</v>
      </c>
      <c r="H17" s="2" t="s">
        <v>41</v>
      </c>
      <c r="I17" s="2" t="s">
        <v>49</v>
      </c>
      <c r="J17" s="3">
        <v>171537</v>
      </c>
      <c r="K17" s="9">
        <v>30180</v>
      </c>
      <c r="L17" s="9">
        <v>42901</v>
      </c>
      <c r="M17" s="3">
        <f t="shared" ca="1" si="0"/>
        <v>38</v>
      </c>
    </row>
    <row r="18" spans="1:13" x14ac:dyDescent="0.25">
      <c r="A18" s="1" t="s">
        <v>31</v>
      </c>
      <c r="B18" s="2">
        <v>19</v>
      </c>
      <c r="C18" s="2">
        <v>18</v>
      </c>
      <c r="D18" s="2">
        <v>4</v>
      </c>
      <c r="E18" s="2">
        <v>164</v>
      </c>
      <c r="F18" s="2">
        <v>98</v>
      </c>
      <c r="G18" s="2">
        <v>28</v>
      </c>
      <c r="H18" s="2" t="s">
        <v>43</v>
      </c>
      <c r="I18" s="2" t="s">
        <v>45</v>
      </c>
      <c r="J18" s="3">
        <v>217400</v>
      </c>
      <c r="K18" s="9">
        <v>39860</v>
      </c>
      <c r="L18" s="9">
        <v>42590</v>
      </c>
      <c r="M18" s="3">
        <f t="shared" ca="1" si="0"/>
        <v>12</v>
      </c>
    </row>
    <row r="19" spans="1:13" x14ac:dyDescent="0.25">
      <c r="A19" s="1" t="s">
        <v>15</v>
      </c>
      <c r="B19" s="2">
        <v>20</v>
      </c>
      <c r="C19" s="2">
        <v>4</v>
      </c>
      <c r="D19" s="2">
        <v>4</v>
      </c>
      <c r="E19" s="2">
        <v>160</v>
      </c>
      <c r="F19" s="2">
        <v>80</v>
      </c>
      <c r="G19" s="2">
        <v>26</v>
      </c>
      <c r="H19" s="2" t="s">
        <v>43</v>
      </c>
      <c r="I19" s="2" t="s">
        <v>49</v>
      </c>
      <c r="J19" s="3">
        <v>218450</v>
      </c>
      <c r="K19" s="9">
        <v>40281</v>
      </c>
      <c r="L19" s="9">
        <v>42708</v>
      </c>
      <c r="M19" s="3">
        <f t="shared" ca="1" si="0"/>
        <v>11</v>
      </c>
    </row>
    <row r="20" spans="1:13" x14ac:dyDescent="0.25">
      <c r="A20" s="1" t="s">
        <v>24</v>
      </c>
      <c r="B20" s="2">
        <v>5</v>
      </c>
      <c r="C20" s="2">
        <v>1</v>
      </c>
      <c r="D20" s="2">
        <v>2</v>
      </c>
      <c r="E20" s="2">
        <v>75</v>
      </c>
      <c r="F20" s="2">
        <v>43</v>
      </c>
      <c r="G20" s="2">
        <v>16</v>
      </c>
      <c r="H20" s="2" t="s">
        <v>39</v>
      </c>
      <c r="I20" s="2" t="s">
        <v>49</v>
      </c>
      <c r="J20" s="3">
        <v>117000</v>
      </c>
      <c r="K20" s="9">
        <v>35176</v>
      </c>
      <c r="L20" s="9">
        <v>43159</v>
      </c>
      <c r="M20" s="3">
        <f t="shared" ca="1" si="0"/>
        <v>25</v>
      </c>
    </row>
    <row r="21" spans="1:13" x14ac:dyDescent="0.25">
      <c r="A21" s="1" t="s">
        <v>25</v>
      </c>
      <c r="B21" s="2">
        <v>10</v>
      </c>
      <c r="C21" s="2">
        <v>7</v>
      </c>
      <c r="D21" s="2">
        <v>3</v>
      </c>
      <c r="E21" s="2">
        <v>101</v>
      </c>
      <c r="F21" s="2">
        <v>51</v>
      </c>
      <c r="G21" s="2">
        <v>21</v>
      </c>
      <c r="H21" s="2" t="s">
        <v>42</v>
      </c>
      <c r="I21" s="2" t="s">
        <v>45</v>
      </c>
      <c r="J21" s="3">
        <v>132310</v>
      </c>
      <c r="K21" s="9">
        <v>34066</v>
      </c>
      <c r="L21" s="9">
        <v>42848</v>
      </c>
      <c r="M21" s="3">
        <f t="shared" ca="1" si="0"/>
        <v>28</v>
      </c>
    </row>
    <row r="22" spans="1:13" x14ac:dyDescent="0.25">
      <c r="A22" s="1" t="s">
        <v>7</v>
      </c>
      <c r="B22" s="2">
        <v>35</v>
      </c>
      <c r="C22" s="2">
        <v>21</v>
      </c>
      <c r="D22" s="2">
        <v>3</v>
      </c>
      <c r="E22" s="2">
        <v>103</v>
      </c>
      <c r="F22" s="2">
        <v>57</v>
      </c>
      <c r="G22" s="2">
        <v>21</v>
      </c>
      <c r="H22" s="2" t="s">
        <v>44</v>
      </c>
      <c r="I22" s="2" t="s">
        <v>48</v>
      </c>
      <c r="J22" s="3">
        <v>157728</v>
      </c>
      <c r="K22" s="9">
        <v>42710</v>
      </c>
      <c r="L22" s="9">
        <v>42790</v>
      </c>
      <c r="M22" s="3">
        <f t="shared" ca="1" si="0"/>
        <v>4</v>
      </c>
    </row>
    <row r="23" spans="1:13" x14ac:dyDescent="0.25">
      <c r="A23" s="1" t="s">
        <v>19</v>
      </c>
      <c r="B23" s="2">
        <v>5</v>
      </c>
      <c r="C23" s="2">
        <v>2</v>
      </c>
      <c r="D23" s="2">
        <v>3</v>
      </c>
      <c r="E23" s="2">
        <v>105</v>
      </c>
      <c r="F23" s="2">
        <v>45</v>
      </c>
      <c r="G23" s="2">
        <v>21</v>
      </c>
      <c r="H23" s="2" t="s">
        <v>39</v>
      </c>
      <c r="I23" s="2" t="s">
        <v>45</v>
      </c>
      <c r="J23" s="3">
        <v>155538</v>
      </c>
      <c r="K23" s="9">
        <v>26066</v>
      </c>
      <c r="L23" s="9">
        <v>43328</v>
      </c>
      <c r="M23" s="3">
        <f t="shared" ca="1" si="0"/>
        <v>49</v>
      </c>
    </row>
    <row r="24" spans="1:13" x14ac:dyDescent="0.25">
      <c r="A24" s="1" t="s">
        <v>32</v>
      </c>
      <c r="B24" s="2">
        <v>9</v>
      </c>
      <c r="C24" s="2">
        <v>4</v>
      </c>
      <c r="D24" s="2">
        <v>3</v>
      </c>
      <c r="E24" s="2">
        <v>109</v>
      </c>
      <c r="F24" s="2">
        <v>48</v>
      </c>
      <c r="G24" s="2">
        <v>24</v>
      </c>
      <c r="H24" s="2" t="s">
        <v>39</v>
      </c>
      <c r="I24" s="2" t="s">
        <v>48</v>
      </c>
      <c r="J24" s="3">
        <v>166207</v>
      </c>
      <c r="K24" s="9">
        <v>26944</v>
      </c>
      <c r="L24" s="9">
        <v>42781</v>
      </c>
      <c r="M24" s="3">
        <f t="shared" ca="1" si="0"/>
        <v>47</v>
      </c>
    </row>
    <row r="25" spans="1:13" x14ac:dyDescent="0.25">
      <c r="A25" s="1" t="s">
        <v>23</v>
      </c>
      <c r="B25" s="2">
        <v>20</v>
      </c>
      <c r="C25" s="2">
        <v>13</v>
      </c>
      <c r="D25" s="2">
        <v>4</v>
      </c>
      <c r="E25" s="2">
        <v>160</v>
      </c>
      <c r="F25" s="2">
        <v>89</v>
      </c>
      <c r="G25" s="2">
        <v>31</v>
      </c>
      <c r="H25" s="2" t="s">
        <v>43</v>
      </c>
      <c r="I25" s="2" t="s">
        <v>47</v>
      </c>
      <c r="J25" s="3">
        <v>201000</v>
      </c>
      <c r="K25" s="9">
        <v>40794</v>
      </c>
      <c r="L25" s="9">
        <v>42808</v>
      </c>
      <c r="M25" s="3">
        <f t="shared" ca="1" si="0"/>
        <v>9</v>
      </c>
    </row>
    <row r="26" spans="1:13" x14ac:dyDescent="0.25">
      <c r="A26" s="1" t="s">
        <v>18</v>
      </c>
      <c r="B26" s="2">
        <v>8</v>
      </c>
      <c r="C26" s="2">
        <v>6</v>
      </c>
      <c r="D26" s="2">
        <v>4</v>
      </c>
      <c r="E26" s="2">
        <v>150</v>
      </c>
      <c r="F26" s="2">
        <v>71</v>
      </c>
      <c r="G26" s="2">
        <v>31</v>
      </c>
      <c r="H26" s="2" t="s">
        <v>41</v>
      </c>
      <c r="I26" s="2" t="s">
        <v>48</v>
      </c>
      <c r="J26" s="3">
        <v>211000</v>
      </c>
      <c r="K26" s="9">
        <v>29927</v>
      </c>
      <c r="L26" s="9">
        <v>42865</v>
      </c>
      <c r="M26" s="3">
        <f t="shared" ca="1" si="0"/>
        <v>39</v>
      </c>
    </row>
    <row r="27" spans="1:13" x14ac:dyDescent="0.25">
      <c r="A27" s="1" t="s">
        <v>29</v>
      </c>
      <c r="B27" s="2">
        <v>9</v>
      </c>
      <c r="C27" s="2">
        <v>2</v>
      </c>
      <c r="D27" s="2">
        <v>1</v>
      </c>
      <c r="E27" s="2">
        <v>47</v>
      </c>
      <c r="F27" s="2">
        <v>23</v>
      </c>
      <c r="G27" s="2">
        <v>14</v>
      </c>
      <c r="H27" s="2" t="s">
        <v>39</v>
      </c>
      <c r="I27" s="2" t="s">
        <v>49</v>
      </c>
      <c r="J27" s="3">
        <v>301200</v>
      </c>
      <c r="K27" s="9">
        <v>439</v>
      </c>
      <c r="L27" s="9">
        <v>43800</v>
      </c>
      <c r="M27" s="3">
        <f t="shared" ca="1" si="0"/>
        <v>120</v>
      </c>
    </row>
    <row r="28" spans="1:13" x14ac:dyDescent="0.25">
      <c r="A28" s="1" t="s">
        <v>28</v>
      </c>
      <c r="B28" s="2">
        <v>5</v>
      </c>
      <c r="C28" s="2">
        <v>3</v>
      </c>
      <c r="D28" s="2">
        <v>2</v>
      </c>
      <c r="E28" s="2">
        <v>70</v>
      </c>
      <c r="F28" s="2">
        <v>40</v>
      </c>
      <c r="G28" s="2">
        <v>16</v>
      </c>
      <c r="H28" s="2" t="s">
        <v>39</v>
      </c>
      <c r="I28" s="2" t="s">
        <v>46</v>
      </c>
      <c r="J28" s="3">
        <v>113900</v>
      </c>
      <c r="K28" s="9">
        <v>36692</v>
      </c>
      <c r="L28" s="9">
        <v>43663</v>
      </c>
      <c r="M28" s="3">
        <f t="shared" ca="1" si="0"/>
        <v>20</v>
      </c>
    </row>
    <row r="29" spans="1:13" x14ac:dyDescent="0.25">
      <c r="A29" s="1" t="s">
        <v>33</v>
      </c>
      <c r="B29" s="2">
        <v>5</v>
      </c>
      <c r="C29" s="2">
        <v>4</v>
      </c>
      <c r="D29" s="2">
        <v>3</v>
      </c>
      <c r="E29" s="2">
        <v>99</v>
      </c>
      <c r="F29" s="2">
        <v>52</v>
      </c>
      <c r="G29" s="2">
        <v>23</v>
      </c>
      <c r="H29" s="2" t="s">
        <v>40</v>
      </c>
      <c r="I29" s="2" t="s">
        <v>46</v>
      </c>
      <c r="J29" s="3">
        <v>281600</v>
      </c>
      <c r="K29" s="9">
        <v>230</v>
      </c>
      <c r="L29" s="9">
        <v>43722</v>
      </c>
      <c r="M29" s="3">
        <f t="shared" ca="1" si="0"/>
        <v>120</v>
      </c>
    </row>
    <row r="30" spans="1:13" x14ac:dyDescent="0.25">
      <c r="A30" s="1" t="s">
        <v>35</v>
      </c>
      <c r="B30" s="2">
        <v>30</v>
      </c>
      <c r="C30" s="2">
        <v>24</v>
      </c>
      <c r="D30" s="2">
        <v>5</v>
      </c>
      <c r="E30" s="2">
        <v>371</v>
      </c>
      <c r="F30" s="2">
        <v>201</v>
      </c>
      <c r="G30" s="2">
        <v>40</v>
      </c>
      <c r="H30" s="2" t="s">
        <v>44</v>
      </c>
      <c r="I30" s="2" t="s">
        <v>47</v>
      </c>
      <c r="J30" s="3">
        <v>490000</v>
      </c>
      <c r="K30" s="9">
        <v>43119</v>
      </c>
      <c r="L30" s="9">
        <v>43572</v>
      </c>
      <c r="M30" s="3">
        <f t="shared" ca="1" si="0"/>
        <v>3</v>
      </c>
    </row>
    <row r="31" spans="1:13" x14ac:dyDescent="0.25">
      <c r="A31" s="6" t="s">
        <v>16</v>
      </c>
      <c r="B31" s="7">
        <v>18</v>
      </c>
      <c r="C31" s="7">
        <v>10</v>
      </c>
      <c r="D31" s="7">
        <v>5</v>
      </c>
      <c r="E31" s="7">
        <v>320</v>
      </c>
      <c r="F31" s="7">
        <v>180</v>
      </c>
      <c r="G31" s="7">
        <v>35</v>
      </c>
      <c r="H31" s="7" t="s">
        <v>43</v>
      </c>
      <c r="I31" s="7" t="s">
        <v>47</v>
      </c>
      <c r="J31" s="8">
        <v>550000</v>
      </c>
      <c r="K31" s="11">
        <v>43477</v>
      </c>
      <c r="L31" s="11">
        <v>43903</v>
      </c>
      <c r="M31" s="3">
        <f t="shared" ca="1" si="0"/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I11" sqref="I11"/>
    </sheetView>
  </sheetViews>
  <sheetFormatPr defaultRowHeight="15" outlineLevelRow="2" x14ac:dyDescent="0.25"/>
  <cols>
    <col min="1" max="1" width="19.28515625" customWidth="1"/>
    <col min="2" max="2" width="25.140625" customWidth="1"/>
    <col min="4" max="4" width="25.5703125" customWidth="1"/>
    <col min="5" max="5" width="19.42578125" customWidth="1"/>
    <col min="6" max="6" width="19.140625" customWidth="1"/>
    <col min="7" max="7" width="18.28515625" customWidth="1"/>
    <col min="8" max="8" width="11.85546875" customWidth="1"/>
    <col min="9" max="9" width="25.7109375" customWidth="1"/>
    <col min="10" max="10" width="28" customWidth="1"/>
    <col min="11" max="11" width="23.7109375" customWidth="1"/>
    <col min="12" max="12" width="18.42578125" customWidth="1"/>
  </cols>
  <sheetData>
    <row r="1" spans="1:12" ht="16.5" thickTop="1" thickBot="1" x14ac:dyDescent="0.3">
      <c r="A1" s="13" t="s">
        <v>51</v>
      </c>
      <c r="B1" s="13" t="s">
        <v>0</v>
      </c>
      <c r="C1" s="13" t="s">
        <v>1</v>
      </c>
      <c r="D1" s="13" t="s">
        <v>2</v>
      </c>
      <c r="E1" s="13" t="s">
        <v>37</v>
      </c>
      <c r="F1" s="13" t="s">
        <v>38</v>
      </c>
      <c r="G1" s="13" t="s">
        <v>52</v>
      </c>
      <c r="H1" s="13" t="s">
        <v>3</v>
      </c>
      <c r="I1" s="13" t="s">
        <v>4</v>
      </c>
      <c r="J1" s="13" t="s">
        <v>50</v>
      </c>
      <c r="K1" s="13" t="s">
        <v>5</v>
      </c>
      <c r="L1" s="14" t="s">
        <v>6</v>
      </c>
    </row>
    <row r="2" spans="1:12" ht="15.75" outlineLevel="2" thickTop="1" x14ac:dyDescent="0.25">
      <c r="A2" s="15" t="s">
        <v>8</v>
      </c>
      <c r="B2" s="16">
        <v>9</v>
      </c>
      <c r="C2" s="16">
        <v>3</v>
      </c>
      <c r="D2" s="16">
        <v>2</v>
      </c>
      <c r="E2" s="16">
        <v>65</v>
      </c>
      <c r="F2" s="16">
        <v>41</v>
      </c>
      <c r="G2" s="16">
        <v>17</v>
      </c>
      <c r="H2" s="16" t="s">
        <v>41</v>
      </c>
      <c r="I2" s="16" t="s">
        <v>48</v>
      </c>
      <c r="J2" s="17">
        <v>119100</v>
      </c>
      <c r="K2" s="18">
        <v>29328</v>
      </c>
      <c r="L2" s="19">
        <v>42483</v>
      </c>
    </row>
    <row r="3" spans="1:12" outlineLevel="2" x14ac:dyDescent="0.25">
      <c r="A3" s="20" t="s">
        <v>20</v>
      </c>
      <c r="B3" s="21">
        <v>10</v>
      </c>
      <c r="C3" s="21">
        <v>9</v>
      </c>
      <c r="D3" s="21">
        <v>2</v>
      </c>
      <c r="E3" s="21">
        <v>68</v>
      </c>
      <c r="F3" s="21">
        <v>34</v>
      </c>
      <c r="G3" s="21">
        <v>18</v>
      </c>
      <c r="H3" s="21" t="s">
        <v>42</v>
      </c>
      <c r="I3" s="21" t="s">
        <v>48</v>
      </c>
      <c r="J3" s="22">
        <v>109000</v>
      </c>
      <c r="K3" s="23">
        <v>34917</v>
      </c>
      <c r="L3" s="12">
        <v>42483</v>
      </c>
    </row>
    <row r="4" spans="1:12" outlineLevel="1" x14ac:dyDescent="0.25">
      <c r="A4" s="20"/>
      <c r="B4" s="21"/>
      <c r="C4" s="21"/>
      <c r="D4" s="21"/>
      <c r="E4" s="21"/>
      <c r="F4" s="21"/>
      <c r="G4" s="21"/>
      <c r="H4" s="21"/>
      <c r="I4" s="21"/>
      <c r="J4" s="22">
        <f>SUBTOTAL(9,J2:J3)</f>
        <v>228100</v>
      </c>
      <c r="K4" s="23"/>
      <c r="L4" s="42" t="s">
        <v>62</v>
      </c>
    </row>
    <row r="5" spans="1:12" outlineLevel="2" x14ac:dyDescent="0.25">
      <c r="A5" s="20" t="s">
        <v>32</v>
      </c>
      <c r="B5" s="21">
        <v>9</v>
      </c>
      <c r="C5" s="21">
        <v>4</v>
      </c>
      <c r="D5" s="21">
        <v>3</v>
      </c>
      <c r="E5" s="21">
        <v>109</v>
      </c>
      <c r="F5" s="21">
        <v>48</v>
      </c>
      <c r="G5" s="21">
        <v>24</v>
      </c>
      <c r="H5" s="21" t="s">
        <v>39</v>
      </c>
      <c r="I5" s="21" t="s">
        <v>48</v>
      </c>
      <c r="J5" s="22">
        <v>166207</v>
      </c>
      <c r="K5" s="23">
        <v>26944</v>
      </c>
      <c r="L5" s="12">
        <v>42781</v>
      </c>
    </row>
    <row r="6" spans="1:12" outlineLevel="1" x14ac:dyDescent="0.25">
      <c r="A6" s="20"/>
      <c r="B6" s="21"/>
      <c r="C6" s="21"/>
      <c r="D6" s="21"/>
      <c r="E6" s="21"/>
      <c r="F6" s="21"/>
      <c r="G6" s="21"/>
      <c r="H6" s="21"/>
      <c r="I6" s="21"/>
      <c r="J6" s="22">
        <f>SUBTOTAL(9,J5:J5)</f>
        <v>166207</v>
      </c>
      <c r="K6" s="23"/>
      <c r="L6" s="12" t="s">
        <v>63</v>
      </c>
    </row>
    <row r="7" spans="1:12" outlineLevel="2" x14ac:dyDescent="0.25">
      <c r="A7" s="20" t="s">
        <v>7</v>
      </c>
      <c r="B7" s="21">
        <v>35</v>
      </c>
      <c r="C7" s="21">
        <v>21</v>
      </c>
      <c r="D7" s="21">
        <v>3</v>
      </c>
      <c r="E7" s="21">
        <v>103</v>
      </c>
      <c r="F7" s="21">
        <v>57</v>
      </c>
      <c r="G7" s="21">
        <v>21</v>
      </c>
      <c r="H7" s="21" t="s">
        <v>44</v>
      </c>
      <c r="I7" s="21" t="s">
        <v>48</v>
      </c>
      <c r="J7" s="22">
        <v>157728</v>
      </c>
      <c r="K7" s="23">
        <v>42710</v>
      </c>
      <c r="L7" s="12">
        <v>42790</v>
      </c>
    </row>
    <row r="8" spans="1:12" outlineLevel="1" x14ac:dyDescent="0.25">
      <c r="A8" s="20"/>
      <c r="B8" s="21"/>
      <c r="C8" s="21"/>
      <c r="D8" s="21"/>
      <c r="E8" s="21"/>
      <c r="F8" s="21"/>
      <c r="G8" s="21"/>
      <c r="H8" s="21"/>
      <c r="I8" s="21"/>
      <c r="J8" s="22">
        <f>SUBTOTAL(9,J7:J7)</f>
        <v>157728</v>
      </c>
      <c r="K8" s="23"/>
      <c r="L8" s="12" t="s">
        <v>64</v>
      </c>
    </row>
    <row r="9" spans="1:12" outlineLevel="2" x14ac:dyDescent="0.25">
      <c r="A9" s="20" t="s">
        <v>18</v>
      </c>
      <c r="B9" s="21">
        <v>8</v>
      </c>
      <c r="C9" s="21">
        <v>6</v>
      </c>
      <c r="D9" s="21">
        <v>4</v>
      </c>
      <c r="E9" s="21">
        <v>150</v>
      </c>
      <c r="F9" s="21">
        <v>71</v>
      </c>
      <c r="G9" s="21">
        <v>31</v>
      </c>
      <c r="H9" s="21" t="s">
        <v>41</v>
      </c>
      <c r="I9" s="21" t="s">
        <v>48</v>
      </c>
      <c r="J9" s="22">
        <v>211000</v>
      </c>
      <c r="K9" s="23">
        <v>29927</v>
      </c>
      <c r="L9" s="12">
        <v>42865</v>
      </c>
    </row>
    <row r="10" spans="1:12" outlineLevel="1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2">
        <f>SUBTOTAL(9,J9:J9)</f>
        <v>211000</v>
      </c>
      <c r="K10" s="23"/>
      <c r="L10" s="12" t="s">
        <v>65</v>
      </c>
    </row>
    <row r="11" spans="1:12" outlineLevel="2" x14ac:dyDescent="0.25">
      <c r="A11" s="20" t="s">
        <v>36</v>
      </c>
      <c r="B11" s="21">
        <v>15</v>
      </c>
      <c r="C11" s="21">
        <v>10</v>
      </c>
      <c r="D11" s="21">
        <v>3</v>
      </c>
      <c r="E11" s="21">
        <v>103</v>
      </c>
      <c r="F11" s="21">
        <v>50</v>
      </c>
      <c r="G11" s="21">
        <v>21</v>
      </c>
      <c r="H11" s="21" t="s">
        <v>39</v>
      </c>
      <c r="I11" s="21" t="s">
        <v>49</v>
      </c>
      <c r="J11" s="22">
        <v>141000</v>
      </c>
      <c r="K11" s="23">
        <v>27863</v>
      </c>
      <c r="L11" s="12">
        <v>42626</v>
      </c>
    </row>
    <row r="12" spans="1:12" outlineLevel="1" x14ac:dyDescent="0.25">
      <c r="A12" s="20"/>
      <c r="B12" s="21"/>
      <c r="C12" s="21"/>
      <c r="D12" s="21"/>
      <c r="E12" s="21"/>
      <c r="F12" s="21"/>
      <c r="G12" s="21"/>
      <c r="H12" s="21"/>
      <c r="I12" s="21"/>
      <c r="J12" s="22">
        <f>SUBTOTAL(9,J11:J11)</f>
        <v>141000</v>
      </c>
      <c r="K12" s="23"/>
      <c r="L12" s="12" t="s">
        <v>66</v>
      </c>
    </row>
    <row r="13" spans="1:12" outlineLevel="2" x14ac:dyDescent="0.25">
      <c r="A13" s="20" t="s">
        <v>15</v>
      </c>
      <c r="B13" s="21">
        <v>20</v>
      </c>
      <c r="C13" s="21">
        <v>4</v>
      </c>
      <c r="D13" s="21">
        <v>4</v>
      </c>
      <c r="E13" s="21">
        <v>160</v>
      </c>
      <c r="F13" s="21">
        <v>80</v>
      </c>
      <c r="G13" s="21">
        <v>26</v>
      </c>
      <c r="H13" s="21" t="s">
        <v>43</v>
      </c>
      <c r="I13" s="21" t="s">
        <v>49</v>
      </c>
      <c r="J13" s="22">
        <v>218450</v>
      </c>
      <c r="K13" s="23">
        <v>40281</v>
      </c>
      <c r="L13" s="12">
        <v>42708</v>
      </c>
    </row>
    <row r="14" spans="1:12" outlineLevel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2">
        <f>SUBTOTAL(9,J13:J13)</f>
        <v>218450</v>
      </c>
      <c r="K14" s="23"/>
      <c r="L14" s="12" t="s">
        <v>67</v>
      </c>
    </row>
    <row r="15" spans="1:12" outlineLevel="2" x14ac:dyDescent="0.25">
      <c r="A15" s="20" t="s">
        <v>14</v>
      </c>
      <c r="B15" s="21">
        <v>5</v>
      </c>
      <c r="C15" s="21">
        <v>5</v>
      </c>
      <c r="D15" s="21">
        <v>3</v>
      </c>
      <c r="E15" s="21">
        <v>101</v>
      </c>
      <c r="F15" s="21">
        <v>59</v>
      </c>
      <c r="G15" s="21">
        <v>23</v>
      </c>
      <c r="H15" s="21" t="s">
        <v>39</v>
      </c>
      <c r="I15" s="21" t="s">
        <v>49</v>
      </c>
      <c r="J15" s="22">
        <v>158095</v>
      </c>
      <c r="K15" s="23">
        <v>23179</v>
      </c>
      <c r="L15" s="12">
        <v>42716</v>
      </c>
    </row>
    <row r="16" spans="1:12" outlineLevel="1" x14ac:dyDescent="0.25">
      <c r="A16" s="20"/>
      <c r="B16" s="21"/>
      <c r="C16" s="21"/>
      <c r="D16" s="21"/>
      <c r="E16" s="21"/>
      <c r="F16" s="21"/>
      <c r="G16" s="21"/>
      <c r="H16" s="21"/>
      <c r="I16" s="21"/>
      <c r="J16" s="22">
        <f>SUBTOTAL(9,J15:J15)</f>
        <v>158095</v>
      </c>
      <c r="K16" s="23"/>
      <c r="L16" s="12" t="s">
        <v>68</v>
      </c>
    </row>
    <row r="17" spans="1:12" outlineLevel="2" x14ac:dyDescent="0.25">
      <c r="A17" s="20" t="s">
        <v>30</v>
      </c>
      <c r="B17" s="21">
        <v>9</v>
      </c>
      <c r="C17" s="21">
        <v>9</v>
      </c>
      <c r="D17" s="21">
        <v>3</v>
      </c>
      <c r="E17" s="21">
        <v>98</v>
      </c>
      <c r="F17" s="21">
        <v>59</v>
      </c>
      <c r="G17" s="21">
        <v>20</v>
      </c>
      <c r="H17" s="21" t="s">
        <v>41</v>
      </c>
      <c r="I17" s="21" t="s">
        <v>49</v>
      </c>
      <c r="J17" s="22">
        <v>171537</v>
      </c>
      <c r="K17" s="23">
        <v>30180</v>
      </c>
      <c r="L17" s="12">
        <v>42901</v>
      </c>
    </row>
    <row r="18" spans="1:12" outlineLevel="1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2">
        <f>SUBTOTAL(9,J17:J17)</f>
        <v>171537</v>
      </c>
      <c r="K18" s="23"/>
      <c r="L18" s="12" t="s">
        <v>69</v>
      </c>
    </row>
    <row r="19" spans="1:12" outlineLevel="2" x14ac:dyDescent="0.25">
      <c r="A19" s="20" t="s">
        <v>24</v>
      </c>
      <c r="B19" s="21">
        <v>5</v>
      </c>
      <c r="C19" s="21">
        <v>1</v>
      </c>
      <c r="D19" s="21">
        <v>2</v>
      </c>
      <c r="E19" s="21">
        <v>75</v>
      </c>
      <c r="F19" s="21">
        <v>43</v>
      </c>
      <c r="G19" s="21">
        <v>16</v>
      </c>
      <c r="H19" s="21" t="s">
        <v>39</v>
      </c>
      <c r="I19" s="21" t="s">
        <v>49</v>
      </c>
      <c r="J19" s="22">
        <v>117000</v>
      </c>
      <c r="K19" s="23">
        <v>35176</v>
      </c>
      <c r="L19" s="12">
        <v>43159</v>
      </c>
    </row>
    <row r="20" spans="1:12" outlineLevel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2">
        <f>SUBTOTAL(9,J19:J19)</f>
        <v>117000</v>
      </c>
      <c r="K20" s="23"/>
      <c r="L20" s="12" t="s">
        <v>70</v>
      </c>
    </row>
    <row r="21" spans="1:12" outlineLevel="2" x14ac:dyDescent="0.25">
      <c r="A21" s="20" t="s">
        <v>29</v>
      </c>
      <c r="B21" s="21">
        <v>9</v>
      </c>
      <c r="C21" s="21">
        <v>2</v>
      </c>
      <c r="D21" s="21">
        <v>1</v>
      </c>
      <c r="E21" s="21">
        <v>47</v>
      </c>
      <c r="F21" s="21">
        <v>23</v>
      </c>
      <c r="G21" s="21">
        <v>14</v>
      </c>
      <c r="H21" s="21" t="s">
        <v>39</v>
      </c>
      <c r="I21" s="21" t="s">
        <v>49</v>
      </c>
      <c r="J21" s="22">
        <v>301200</v>
      </c>
      <c r="K21" s="23">
        <v>439</v>
      </c>
      <c r="L21" s="12">
        <v>43800</v>
      </c>
    </row>
    <row r="22" spans="1:12" outlineLevel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2">
        <f>SUBTOTAL(9,J21:J21)</f>
        <v>301200</v>
      </c>
      <c r="K22" s="23"/>
      <c r="L22" s="12" t="s">
        <v>71</v>
      </c>
    </row>
    <row r="23" spans="1:12" outlineLevel="2" x14ac:dyDescent="0.25">
      <c r="A23" s="20" t="s">
        <v>21</v>
      </c>
      <c r="B23" s="21">
        <v>10</v>
      </c>
      <c r="C23" s="21">
        <v>8</v>
      </c>
      <c r="D23" s="21">
        <v>1</v>
      </c>
      <c r="E23" s="21">
        <v>46</v>
      </c>
      <c r="F23" s="21">
        <v>23</v>
      </c>
      <c r="G23" s="21">
        <v>15</v>
      </c>
      <c r="H23" s="21" t="s">
        <v>42</v>
      </c>
      <c r="I23" s="21" t="s">
        <v>47</v>
      </c>
      <c r="J23" s="22">
        <v>99100</v>
      </c>
      <c r="K23" s="23">
        <v>34355</v>
      </c>
      <c r="L23" s="12">
        <v>41256</v>
      </c>
    </row>
    <row r="24" spans="1:12" outlineLevel="1" x14ac:dyDescent="0.25">
      <c r="A24" s="20"/>
      <c r="B24" s="21"/>
      <c r="C24" s="21"/>
      <c r="D24" s="21"/>
      <c r="E24" s="21"/>
      <c r="F24" s="21"/>
      <c r="G24" s="21"/>
      <c r="H24" s="21"/>
      <c r="I24" s="21"/>
      <c r="J24" s="22">
        <f>SUBTOTAL(9,J23:J23)</f>
        <v>99100</v>
      </c>
      <c r="K24" s="23"/>
      <c r="L24" s="12" t="s">
        <v>72</v>
      </c>
    </row>
    <row r="25" spans="1:12" outlineLevel="2" x14ac:dyDescent="0.25">
      <c r="A25" s="20" t="s">
        <v>11</v>
      </c>
      <c r="B25" s="21">
        <v>14</v>
      </c>
      <c r="C25" s="21">
        <v>12</v>
      </c>
      <c r="D25" s="21">
        <v>4</v>
      </c>
      <c r="E25" s="21">
        <v>169</v>
      </c>
      <c r="F25" s="21">
        <v>96</v>
      </c>
      <c r="G25" s="21">
        <v>28</v>
      </c>
      <c r="H25" s="21" t="s">
        <v>43</v>
      </c>
      <c r="I25" s="21" t="s">
        <v>47</v>
      </c>
      <c r="J25" s="22">
        <v>201400</v>
      </c>
      <c r="K25" s="23">
        <v>41621</v>
      </c>
      <c r="L25" s="12">
        <v>41399</v>
      </c>
    </row>
    <row r="26" spans="1:12" outlineLevel="1" x14ac:dyDescent="0.25">
      <c r="A26" s="20"/>
      <c r="B26" s="21"/>
      <c r="C26" s="21"/>
      <c r="D26" s="21"/>
      <c r="E26" s="21"/>
      <c r="F26" s="21"/>
      <c r="G26" s="21"/>
      <c r="H26" s="21"/>
      <c r="I26" s="21"/>
      <c r="J26" s="22">
        <f>SUBTOTAL(9,J25:J25)</f>
        <v>201400</v>
      </c>
      <c r="K26" s="23"/>
      <c r="L26" s="12" t="s">
        <v>73</v>
      </c>
    </row>
    <row r="27" spans="1:12" outlineLevel="2" x14ac:dyDescent="0.25">
      <c r="A27" s="20" t="s">
        <v>26</v>
      </c>
      <c r="B27" s="21">
        <v>9</v>
      </c>
      <c r="C27" s="21">
        <v>7</v>
      </c>
      <c r="D27" s="21">
        <v>2</v>
      </c>
      <c r="E27" s="21">
        <v>73</v>
      </c>
      <c r="F27" s="21">
        <v>41</v>
      </c>
      <c r="G27" s="21">
        <v>18</v>
      </c>
      <c r="H27" s="21" t="s">
        <v>41</v>
      </c>
      <c r="I27" s="21" t="s">
        <v>47</v>
      </c>
      <c r="J27" s="22">
        <v>115400</v>
      </c>
      <c r="K27" s="23">
        <v>30700</v>
      </c>
      <c r="L27" s="12">
        <v>42428</v>
      </c>
    </row>
    <row r="28" spans="1:12" outlineLevel="1" x14ac:dyDescent="0.25">
      <c r="A28" s="20"/>
      <c r="B28" s="21"/>
      <c r="C28" s="21"/>
      <c r="D28" s="21"/>
      <c r="E28" s="21"/>
      <c r="F28" s="21"/>
      <c r="G28" s="21"/>
      <c r="H28" s="21"/>
      <c r="I28" s="21"/>
      <c r="J28" s="22">
        <f>SUBTOTAL(9,J27:J27)</f>
        <v>115400</v>
      </c>
      <c r="K28" s="23"/>
      <c r="L28" s="12" t="s">
        <v>74</v>
      </c>
    </row>
    <row r="29" spans="1:12" outlineLevel="2" x14ac:dyDescent="0.25">
      <c r="A29" s="20" t="s">
        <v>27</v>
      </c>
      <c r="B29" s="21">
        <v>9</v>
      </c>
      <c r="C29" s="21">
        <v>6</v>
      </c>
      <c r="D29" s="21">
        <v>3</v>
      </c>
      <c r="E29" s="21">
        <v>102</v>
      </c>
      <c r="F29" s="21">
        <v>52</v>
      </c>
      <c r="G29" s="21">
        <v>23</v>
      </c>
      <c r="H29" s="21" t="s">
        <v>39</v>
      </c>
      <c r="I29" s="21" t="s">
        <v>47</v>
      </c>
      <c r="J29" s="22">
        <v>179609</v>
      </c>
      <c r="K29" s="23">
        <v>29752</v>
      </c>
      <c r="L29" s="12">
        <v>42808</v>
      </c>
    </row>
    <row r="30" spans="1:12" outlineLevel="2" x14ac:dyDescent="0.25">
      <c r="A30" s="20" t="s">
        <v>23</v>
      </c>
      <c r="B30" s="21">
        <v>20</v>
      </c>
      <c r="C30" s="21">
        <v>13</v>
      </c>
      <c r="D30" s="21">
        <v>4</v>
      </c>
      <c r="E30" s="21">
        <v>160</v>
      </c>
      <c r="F30" s="21">
        <v>89</v>
      </c>
      <c r="G30" s="21">
        <v>31</v>
      </c>
      <c r="H30" s="21" t="s">
        <v>43</v>
      </c>
      <c r="I30" s="21" t="s">
        <v>47</v>
      </c>
      <c r="J30" s="22">
        <v>201000</v>
      </c>
      <c r="K30" s="23">
        <v>40794</v>
      </c>
      <c r="L30" s="12">
        <v>42808</v>
      </c>
    </row>
    <row r="31" spans="1:12" outlineLevel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2">
        <f>SUBTOTAL(9,J29:J30)</f>
        <v>380609</v>
      </c>
      <c r="K31" s="23"/>
      <c r="L31" s="12" t="s">
        <v>75</v>
      </c>
    </row>
    <row r="32" spans="1:12" outlineLevel="2" x14ac:dyDescent="0.25">
      <c r="A32" s="20" t="s">
        <v>35</v>
      </c>
      <c r="B32" s="21">
        <v>30</v>
      </c>
      <c r="C32" s="21">
        <v>24</v>
      </c>
      <c r="D32" s="21">
        <v>5</v>
      </c>
      <c r="E32" s="21">
        <v>371</v>
      </c>
      <c r="F32" s="21">
        <v>201</v>
      </c>
      <c r="G32" s="21">
        <v>40</v>
      </c>
      <c r="H32" s="21" t="s">
        <v>44</v>
      </c>
      <c r="I32" s="21" t="s">
        <v>47</v>
      </c>
      <c r="J32" s="22">
        <v>490000</v>
      </c>
      <c r="K32" s="23">
        <v>43119</v>
      </c>
      <c r="L32" s="12">
        <v>43572</v>
      </c>
    </row>
    <row r="33" spans="1:12" outlineLevel="1" x14ac:dyDescent="0.25">
      <c r="A33" s="20"/>
      <c r="B33" s="21"/>
      <c r="C33" s="21"/>
      <c r="D33" s="21"/>
      <c r="E33" s="21"/>
      <c r="F33" s="21"/>
      <c r="G33" s="21"/>
      <c r="H33" s="21"/>
      <c r="I33" s="21"/>
      <c r="J33" s="22">
        <f>SUBTOTAL(9,J32:J32)</f>
        <v>490000</v>
      </c>
      <c r="K33" s="23"/>
      <c r="L33" s="12" t="s">
        <v>76</v>
      </c>
    </row>
    <row r="34" spans="1:12" outlineLevel="2" x14ac:dyDescent="0.25">
      <c r="A34" s="20" t="s">
        <v>16</v>
      </c>
      <c r="B34" s="21">
        <v>18</v>
      </c>
      <c r="C34" s="21">
        <v>10</v>
      </c>
      <c r="D34" s="21">
        <v>5</v>
      </c>
      <c r="E34" s="21">
        <v>320</v>
      </c>
      <c r="F34" s="21">
        <v>180</v>
      </c>
      <c r="G34" s="21">
        <v>35</v>
      </c>
      <c r="H34" s="21" t="s">
        <v>43</v>
      </c>
      <c r="I34" s="21" t="s">
        <v>47</v>
      </c>
      <c r="J34" s="22">
        <v>550000</v>
      </c>
      <c r="K34" s="23">
        <v>43477</v>
      </c>
      <c r="L34" s="12">
        <v>43903</v>
      </c>
    </row>
    <row r="35" spans="1:12" outlineLevel="1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2">
        <f>SUBTOTAL(9,J34:J34)</f>
        <v>550000</v>
      </c>
      <c r="K35" s="23"/>
      <c r="L35" s="12" t="s">
        <v>77</v>
      </c>
    </row>
    <row r="36" spans="1:12" outlineLevel="2" x14ac:dyDescent="0.25">
      <c r="A36" s="20" t="s">
        <v>12</v>
      </c>
      <c r="B36" s="21">
        <v>35</v>
      </c>
      <c r="C36" s="21">
        <v>11</v>
      </c>
      <c r="D36" s="21">
        <v>4</v>
      </c>
      <c r="E36" s="21">
        <v>163</v>
      </c>
      <c r="F36" s="21">
        <v>97</v>
      </c>
      <c r="G36" s="21">
        <v>27</v>
      </c>
      <c r="H36" s="21" t="s">
        <v>44</v>
      </c>
      <c r="I36" s="21" t="s">
        <v>46</v>
      </c>
      <c r="J36" s="22">
        <v>199800</v>
      </c>
      <c r="K36" s="23">
        <v>40707</v>
      </c>
      <c r="L36" s="12">
        <v>41034</v>
      </c>
    </row>
    <row r="37" spans="1:12" outlineLevel="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2">
        <f>SUBTOTAL(9,J36:J36)</f>
        <v>199800</v>
      </c>
      <c r="K37" s="23"/>
      <c r="L37" s="12" t="s">
        <v>78</v>
      </c>
    </row>
    <row r="38" spans="1:12" outlineLevel="2" x14ac:dyDescent="0.25">
      <c r="A38" s="20" t="s">
        <v>9</v>
      </c>
      <c r="B38" s="21">
        <v>5</v>
      </c>
      <c r="C38" s="21">
        <v>4</v>
      </c>
      <c r="D38" s="21">
        <v>3</v>
      </c>
      <c r="E38" s="21">
        <v>100</v>
      </c>
      <c r="F38" s="21">
        <v>58</v>
      </c>
      <c r="G38" s="21">
        <v>21</v>
      </c>
      <c r="H38" s="21" t="s">
        <v>39</v>
      </c>
      <c r="I38" s="21" t="s">
        <v>46</v>
      </c>
      <c r="J38" s="22">
        <v>183650</v>
      </c>
      <c r="K38" s="23">
        <v>34173</v>
      </c>
      <c r="L38" s="12">
        <v>41043</v>
      </c>
    </row>
    <row r="39" spans="1:12" outlineLevel="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2">
        <f>SUBTOTAL(9,J38:J38)</f>
        <v>183650</v>
      </c>
      <c r="K39" s="23"/>
      <c r="L39" s="12" t="s">
        <v>79</v>
      </c>
    </row>
    <row r="40" spans="1:12" outlineLevel="2" x14ac:dyDescent="0.25">
      <c r="A40" s="20" t="s">
        <v>22</v>
      </c>
      <c r="B40" s="21">
        <v>18</v>
      </c>
      <c r="C40" s="21">
        <v>11</v>
      </c>
      <c r="D40" s="21">
        <v>3</v>
      </c>
      <c r="E40" s="21">
        <v>108</v>
      </c>
      <c r="F40" s="21">
        <v>56</v>
      </c>
      <c r="G40" s="21">
        <v>27</v>
      </c>
      <c r="H40" s="21" t="s">
        <v>43</v>
      </c>
      <c r="I40" s="21" t="s">
        <v>46</v>
      </c>
      <c r="J40" s="22">
        <v>147461</v>
      </c>
      <c r="K40" s="23">
        <v>40524</v>
      </c>
      <c r="L40" s="12">
        <v>41073</v>
      </c>
    </row>
    <row r="41" spans="1:12" outlineLevel="1" x14ac:dyDescent="0.25">
      <c r="A41" s="20"/>
      <c r="B41" s="21"/>
      <c r="C41" s="21"/>
      <c r="D41" s="21"/>
      <c r="E41" s="21"/>
      <c r="F41" s="21"/>
      <c r="G41" s="21"/>
      <c r="H41" s="21"/>
      <c r="I41" s="21"/>
      <c r="J41" s="22">
        <f>SUBTOTAL(9,J40:J40)</f>
        <v>147461</v>
      </c>
      <c r="K41" s="23"/>
      <c r="L41" s="12" t="s">
        <v>80</v>
      </c>
    </row>
    <row r="42" spans="1:12" outlineLevel="2" x14ac:dyDescent="0.25">
      <c r="A42" s="20" t="s">
        <v>13</v>
      </c>
      <c r="B42" s="21">
        <v>10</v>
      </c>
      <c r="C42" s="21">
        <v>9</v>
      </c>
      <c r="D42" s="21">
        <v>2</v>
      </c>
      <c r="E42" s="21">
        <v>71</v>
      </c>
      <c r="F42" s="21">
        <v>41</v>
      </c>
      <c r="G42" s="21">
        <v>18</v>
      </c>
      <c r="H42" s="21" t="s">
        <v>41</v>
      </c>
      <c r="I42" s="21" t="s">
        <v>46</v>
      </c>
      <c r="J42" s="22">
        <v>114500</v>
      </c>
      <c r="K42" s="23">
        <v>28497</v>
      </c>
      <c r="L42" s="12">
        <v>42546</v>
      </c>
    </row>
    <row r="43" spans="1:12" outlineLevel="1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2">
        <f>SUBTOTAL(9,J42:J42)</f>
        <v>114500</v>
      </c>
      <c r="K43" s="23"/>
      <c r="L43" s="12" t="s">
        <v>81</v>
      </c>
    </row>
    <row r="44" spans="1:12" outlineLevel="2" x14ac:dyDescent="0.25">
      <c r="A44" s="20" t="s">
        <v>17</v>
      </c>
      <c r="B44" s="21">
        <v>10</v>
      </c>
      <c r="C44" s="21">
        <v>3</v>
      </c>
      <c r="D44" s="21">
        <v>3</v>
      </c>
      <c r="E44" s="21">
        <v>100</v>
      </c>
      <c r="F44" s="21">
        <v>50</v>
      </c>
      <c r="G44" s="21">
        <v>24</v>
      </c>
      <c r="H44" s="21" t="s">
        <v>42</v>
      </c>
      <c r="I44" s="21" t="s">
        <v>46</v>
      </c>
      <c r="J44" s="22">
        <v>157543</v>
      </c>
      <c r="K44" s="23">
        <v>34533</v>
      </c>
      <c r="L44" s="12">
        <v>42854</v>
      </c>
    </row>
    <row r="45" spans="1:12" outlineLevel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2">
        <f>SUBTOTAL(9,J44:J44)</f>
        <v>157543</v>
      </c>
      <c r="K45" s="23"/>
      <c r="L45" s="12" t="s">
        <v>82</v>
      </c>
    </row>
    <row r="46" spans="1:12" outlineLevel="2" x14ac:dyDescent="0.25">
      <c r="A46" s="20" t="s">
        <v>28</v>
      </c>
      <c r="B46" s="21">
        <v>5</v>
      </c>
      <c r="C46" s="21">
        <v>3</v>
      </c>
      <c r="D46" s="21">
        <v>2</v>
      </c>
      <c r="E46" s="21">
        <v>70</v>
      </c>
      <c r="F46" s="21">
        <v>40</v>
      </c>
      <c r="G46" s="21">
        <v>16</v>
      </c>
      <c r="H46" s="21" t="s">
        <v>39</v>
      </c>
      <c r="I46" s="21" t="s">
        <v>46</v>
      </c>
      <c r="J46" s="22">
        <v>113900</v>
      </c>
      <c r="K46" s="23">
        <v>36692</v>
      </c>
      <c r="L46" s="12">
        <v>43663</v>
      </c>
    </row>
    <row r="47" spans="1:12" outlineLevel="1" x14ac:dyDescent="0.25">
      <c r="A47" s="20"/>
      <c r="B47" s="21"/>
      <c r="C47" s="21"/>
      <c r="D47" s="21"/>
      <c r="E47" s="21"/>
      <c r="F47" s="21"/>
      <c r="G47" s="21"/>
      <c r="H47" s="21"/>
      <c r="I47" s="21"/>
      <c r="J47" s="22">
        <f>SUBTOTAL(9,J46:J46)</f>
        <v>113900</v>
      </c>
      <c r="K47" s="23"/>
      <c r="L47" s="12" t="s">
        <v>83</v>
      </c>
    </row>
    <row r="48" spans="1:12" outlineLevel="2" x14ac:dyDescent="0.25">
      <c r="A48" s="20" t="s">
        <v>33</v>
      </c>
      <c r="B48" s="21">
        <v>5</v>
      </c>
      <c r="C48" s="21">
        <v>4</v>
      </c>
      <c r="D48" s="21">
        <v>3</v>
      </c>
      <c r="E48" s="21">
        <v>99</v>
      </c>
      <c r="F48" s="21">
        <v>52</v>
      </c>
      <c r="G48" s="21">
        <v>23</v>
      </c>
      <c r="H48" s="21" t="s">
        <v>40</v>
      </c>
      <c r="I48" s="21" t="s">
        <v>46</v>
      </c>
      <c r="J48" s="22">
        <v>281600</v>
      </c>
      <c r="K48" s="23" t="s">
        <v>55</v>
      </c>
      <c r="L48" s="12">
        <v>43722</v>
      </c>
    </row>
    <row r="49" spans="1:12" outlineLevel="1" x14ac:dyDescent="0.25">
      <c r="A49" s="20"/>
      <c r="B49" s="21"/>
      <c r="C49" s="21"/>
      <c r="D49" s="21"/>
      <c r="E49" s="21"/>
      <c r="F49" s="21"/>
      <c r="G49" s="21"/>
      <c r="H49" s="21"/>
      <c r="I49" s="21"/>
      <c r="J49" s="22">
        <f>SUBTOTAL(9,J48:J48)</f>
        <v>281600</v>
      </c>
      <c r="K49" s="23"/>
      <c r="L49" s="12" t="s">
        <v>84</v>
      </c>
    </row>
    <row r="50" spans="1:12" outlineLevel="2" x14ac:dyDescent="0.25">
      <c r="A50" s="20" t="s">
        <v>10</v>
      </c>
      <c r="B50" s="21">
        <v>12</v>
      </c>
      <c r="C50" s="21">
        <v>10</v>
      </c>
      <c r="D50" s="21">
        <v>3</v>
      </c>
      <c r="E50" s="21">
        <v>108</v>
      </c>
      <c r="F50" s="21">
        <v>60</v>
      </c>
      <c r="G50" s="21">
        <v>22</v>
      </c>
      <c r="H50" s="21" t="s">
        <v>41</v>
      </c>
      <c r="I50" s="21" t="s">
        <v>45</v>
      </c>
      <c r="J50" s="22">
        <v>184383</v>
      </c>
      <c r="K50" s="23">
        <v>33226</v>
      </c>
      <c r="L50" s="12">
        <v>41827</v>
      </c>
    </row>
    <row r="51" spans="1:12" outlineLevel="1" x14ac:dyDescent="0.25">
      <c r="A51" s="20"/>
      <c r="B51" s="21"/>
      <c r="C51" s="21"/>
      <c r="D51" s="21"/>
      <c r="E51" s="21"/>
      <c r="F51" s="21"/>
      <c r="G51" s="21"/>
      <c r="H51" s="21"/>
      <c r="I51" s="21"/>
      <c r="J51" s="22">
        <f>SUBTOTAL(9,J50:J50)</f>
        <v>184383</v>
      </c>
      <c r="K51" s="23"/>
      <c r="L51" s="12" t="s">
        <v>85</v>
      </c>
    </row>
    <row r="52" spans="1:12" outlineLevel="2" x14ac:dyDescent="0.25">
      <c r="A52" s="20" t="s">
        <v>34</v>
      </c>
      <c r="B52" s="21">
        <v>10</v>
      </c>
      <c r="C52" s="21">
        <v>3</v>
      </c>
      <c r="D52" s="21">
        <v>2</v>
      </c>
      <c r="E52" s="21">
        <v>71</v>
      </c>
      <c r="F52" s="21">
        <v>32</v>
      </c>
      <c r="G52" s="21">
        <v>21</v>
      </c>
      <c r="H52" s="21" t="s">
        <v>42</v>
      </c>
      <c r="I52" s="21" t="s">
        <v>45</v>
      </c>
      <c r="J52" s="22">
        <v>120000</v>
      </c>
      <c r="K52" s="23">
        <v>34098</v>
      </c>
      <c r="L52" s="12">
        <v>42421</v>
      </c>
    </row>
    <row r="53" spans="1:12" outlineLevel="1" x14ac:dyDescent="0.25">
      <c r="A53" s="20"/>
      <c r="B53" s="21"/>
      <c r="C53" s="21"/>
      <c r="D53" s="21"/>
      <c r="E53" s="21"/>
      <c r="F53" s="21"/>
      <c r="G53" s="21"/>
      <c r="H53" s="21"/>
      <c r="I53" s="21"/>
      <c r="J53" s="22">
        <f>SUBTOTAL(9,J52:J52)</f>
        <v>120000</v>
      </c>
      <c r="K53" s="23"/>
      <c r="L53" s="12" t="s">
        <v>86</v>
      </c>
    </row>
    <row r="54" spans="1:12" outlineLevel="2" x14ac:dyDescent="0.25">
      <c r="A54" s="20" t="s">
        <v>31</v>
      </c>
      <c r="B54" s="21">
        <v>19</v>
      </c>
      <c r="C54" s="21">
        <v>18</v>
      </c>
      <c r="D54" s="21">
        <v>4</v>
      </c>
      <c r="E54" s="21">
        <v>164</v>
      </c>
      <c r="F54" s="21">
        <v>98</v>
      </c>
      <c r="G54" s="21">
        <v>28</v>
      </c>
      <c r="H54" s="21" t="s">
        <v>43</v>
      </c>
      <c r="I54" s="21" t="s">
        <v>45</v>
      </c>
      <c r="J54" s="22">
        <v>217400</v>
      </c>
      <c r="K54" s="23">
        <v>39860</v>
      </c>
      <c r="L54" s="12">
        <v>42590</v>
      </c>
    </row>
    <row r="55" spans="1:12" outlineLevel="1" x14ac:dyDescent="0.25">
      <c r="A55" s="20"/>
      <c r="B55" s="21"/>
      <c r="C55" s="21"/>
      <c r="D55" s="21"/>
      <c r="E55" s="21"/>
      <c r="F55" s="21"/>
      <c r="G55" s="21"/>
      <c r="H55" s="21"/>
      <c r="I55" s="21"/>
      <c r="J55" s="22">
        <f>SUBTOTAL(9,J54:J54)</f>
        <v>217400</v>
      </c>
      <c r="K55" s="23"/>
      <c r="L55" s="12" t="s">
        <v>87</v>
      </c>
    </row>
    <row r="56" spans="1:12" outlineLevel="2" x14ac:dyDescent="0.25">
      <c r="A56" s="20" t="s">
        <v>25</v>
      </c>
      <c r="B56" s="21">
        <v>10</v>
      </c>
      <c r="C56" s="21">
        <v>7</v>
      </c>
      <c r="D56" s="21">
        <v>3</v>
      </c>
      <c r="E56" s="21">
        <v>101</v>
      </c>
      <c r="F56" s="21">
        <v>51</v>
      </c>
      <c r="G56" s="21">
        <v>21</v>
      </c>
      <c r="H56" s="21" t="s">
        <v>42</v>
      </c>
      <c r="I56" s="21" t="s">
        <v>45</v>
      </c>
      <c r="J56" s="22">
        <v>132310</v>
      </c>
      <c r="K56" s="23">
        <v>34066</v>
      </c>
      <c r="L56" s="12">
        <v>42848</v>
      </c>
    </row>
    <row r="57" spans="1:12" outlineLevel="1" x14ac:dyDescent="0.25">
      <c r="A57" s="20"/>
      <c r="B57" s="21"/>
      <c r="C57" s="21"/>
      <c r="D57" s="21"/>
      <c r="E57" s="21"/>
      <c r="F57" s="21"/>
      <c r="G57" s="21"/>
      <c r="H57" s="21"/>
      <c r="I57" s="21"/>
      <c r="J57" s="22">
        <f>SUBTOTAL(9,J56:J56)</f>
        <v>132310</v>
      </c>
      <c r="K57" s="23"/>
      <c r="L57" s="12" t="s">
        <v>88</v>
      </c>
    </row>
    <row r="58" spans="1:12" outlineLevel="2" x14ac:dyDescent="0.25">
      <c r="A58" s="24" t="s">
        <v>19</v>
      </c>
      <c r="B58" s="25">
        <v>5</v>
      </c>
      <c r="C58" s="25">
        <v>2</v>
      </c>
      <c r="D58" s="25">
        <v>3</v>
      </c>
      <c r="E58" s="25">
        <v>105</v>
      </c>
      <c r="F58" s="25">
        <v>45</v>
      </c>
      <c r="G58" s="25">
        <v>21</v>
      </c>
      <c r="H58" s="25" t="s">
        <v>39</v>
      </c>
      <c r="I58" s="25" t="s">
        <v>45</v>
      </c>
      <c r="J58" s="26">
        <v>155538</v>
      </c>
      <c r="K58" s="27">
        <v>26066</v>
      </c>
      <c r="L58" s="10">
        <v>43328</v>
      </c>
    </row>
    <row r="59" spans="1:12" outlineLevel="1" x14ac:dyDescent="0.25">
      <c r="A59" s="28"/>
      <c r="B59" s="29"/>
      <c r="C59" s="29"/>
      <c r="D59" s="29"/>
      <c r="E59" s="29"/>
      <c r="F59" s="29"/>
      <c r="G59" s="29"/>
      <c r="H59" s="29"/>
      <c r="I59" s="29"/>
      <c r="J59" s="30">
        <f>SUBTOTAL(9,J58:J58)</f>
        <v>155538</v>
      </c>
      <c r="K59" s="31"/>
      <c r="L59" s="31" t="s">
        <v>89</v>
      </c>
    </row>
    <row r="60" spans="1:12" x14ac:dyDescent="0.25">
      <c r="A60" s="28"/>
      <c r="B60" s="29"/>
      <c r="C60" s="29"/>
      <c r="D60" s="29"/>
      <c r="E60" s="29"/>
      <c r="F60" s="29"/>
      <c r="G60" s="29"/>
      <c r="H60" s="29"/>
      <c r="I60" s="29"/>
      <c r="J60" s="30">
        <f>SUBTOTAL(9,J2:J58)</f>
        <v>5714911</v>
      </c>
      <c r="K60" s="31"/>
      <c r="L60" s="31" t="s">
        <v>53</v>
      </c>
    </row>
  </sheetData>
  <sortState ref="A2:L31">
    <sortCondition ref="I2:I31"/>
    <sortCondition ref="L2:L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I4" sqref="I4"/>
    </sheetView>
  </sheetViews>
  <sheetFormatPr defaultRowHeight="15" outlineLevelRow="2" x14ac:dyDescent="0.25"/>
  <cols>
    <col min="1" max="1" width="25.140625" customWidth="1"/>
    <col min="2" max="2" width="18.85546875" customWidth="1"/>
    <col min="3" max="3" width="14.140625" customWidth="1"/>
    <col min="4" max="4" width="12.85546875" customWidth="1"/>
    <col min="5" max="5" width="18.140625" customWidth="1"/>
    <col min="6" max="6" width="19.5703125" customWidth="1"/>
    <col min="7" max="7" width="17.140625" customWidth="1"/>
    <col min="8" max="8" width="14.42578125" customWidth="1"/>
    <col min="9" max="9" width="23.28515625" customWidth="1"/>
    <col min="10" max="10" width="23.42578125" customWidth="1"/>
    <col min="11" max="11" width="19.7109375" customWidth="1"/>
    <col min="12" max="12" width="19.28515625" customWidth="1"/>
  </cols>
  <sheetData>
    <row r="1" spans="1:12" ht="16.5" thickTop="1" thickBot="1" x14ac:dyDescent="0.3">
      <c r="A1" s="13" t="s">
        <v>51</v>
      </c>
      <c r="B1" s="13" t="s">
        <v>0</v>
      </c>
      <c r="C1" s="13" t="s">
        <v>1</v>
      </c>
      <c r="D1" s="13" t="s">
        <v>2</v>
      </c>
      <c r="E1" s="13" t="s">
        <v>37</v>
      </c>
      <c r="F1" s="13" t="s">
        <v>38</v>
      </c>
      <c r="G1" s="13" t="s">
        <v>52</v>
      </c>
      <c r="H1" s="13" t="s">
        <v>3</v>
      </c>
      <c r="I1" s="13" t="s">
        <v>4</v>
      </c>
      <c r="J1" s="13" t="s">
        <v>50</v>
      </c>
      <c r="K1" s="13" t="s">
        <v>5</v>
      </c>
      <c r="L1" s="14" t="s">
        <v>6</v>
      </c>
    </row>
    <row r="2" spans="1:12" ht="15.75" outlineLevel="2" thickTop="1" x14ac:dyDescent="0.25">
      <c r="A2" s="15" t="s">
        <v>8</v>
      </c>
      <c r="B2" s="16">
        <v>9</v>
      </c>
      <c r="C2" s="16">
        <v>3</v>
      </c>
      <c r="D2" s="16">
        <v>2</v>
      </c>
      <c r="E2" s="16">
        <v>65</v>
      </c>
      <c r="F2" s="16">
        <v>41</v>
      </c>
      <c r="G2" s="16">
        <v>17</v>
      </c>
      <c r="H2" s="16" t="s">
        <v>41</v>
      </c>
      <c r="I2" s="16" t="s">
        <v>48</v>
      </c>
      <c r="J2" s="17">
        <v>119100</v>
      </c>
      <c r="K2" s="18">
        <v>29328</v>
      </c>
      <c r="L2" s="19">
        <v>42161</v>
      </c>
    </row>
    <row r="3" spans="1:12" outlineLevel="2" x14ac:dyDescent="0.25">
      <c r="A3" s="20" t="s">
        <v>20</v>
      </c>
      <c r="B3" s="21">
        <v>10</v>
      </c>
      <c r="C3" s="21">
        <v>9</v>
      </c>
      <c r="D3" s="21">
        <v>2</v>
      </c>
      <c r="E3" s="21">
        <v>68</v>
      </c>
      <c r="F3" s="21">
        <v>34</v>
      </c>
      <c r="G3" s="21">
        <v>18</v>
      </c>
      <c r="H3" s="21" t="s">
        <v>42</v>
      </c>
      <c r="I3" s="21" t="s">
        <v>48</v>
      </c>
      <c r="J3" s="22">
        <v>109000</v>
      </c>
      <c r="K3" s="23">
        <v>34917</v>
      </c>
      <c r="L3" s="12">
        <v>42483</v>
      </c>
    </row>
    <row r="4" spans="1:12" outlineLevel="1" x14ac:dyDescent="0.25">
      <c r="A4" s="20"/>
      <c r="B4" s="21"/>
      <c r="C4" s="21" t="s">
        <v>56</v>
      </c>
      <c r="D4" s="21">
        <f>SUBTOTAL(3,D2:D3)</f>
        <v>2</v>
      </c>
      <c r="E4" s="21"/>
      <c r="F4" s="21"/>
      <c r="G4" s="21"/>
      <c r="H4" s="21"/>
      <c r="I4" s="21"/>
      <c r="J4" s="22"/>
      <c r="K4" s="23"/>
      <c r="L4" s="12"/>
    </row>
    <row r="5" spans="1:12" outlineLevel="2" x14ac:dyDescent="0.25">
      <c r="A5" s="20" t="s">
        <v>7</v>
      </c>
      <c r="B5" s="21">
        <v>35</v>
      </c>
      <c r="C5" s="21">
        <v>21</v>
      </c>
      <c r="D5" s="21">
        <v>3</v>
      </c>
      <c r="E5" s="21">
        <v>103</v>
      </c>
      <c r="F5" s="21">
        <v>57</v>
      </c>
      <c r="G5" s="21">
        <v>21</v>
      </c>
      <c r="H5" s="21" t="s">
        <v>44</v>
      </c>
      <c r="I5" s="21" t="s">
        <v>48</v>
      </c>
      <c r="J5" s="22">
        <v>157728</v>
      </c>
      <c r="K5" s="23">
        <v>42710</v>
      </c>
      <c r="L5" s="12">
        <v>42790</v>
      </c>
    </row>
    <row r="6" spans="1:12" outlineLevel="2" x14ac:dyDescent="0.25">
      <c r="A6" s="20" t="s">
        <v>32</v>
      </c>
      <c r="B6" s="21">
        <v>9</v>
      </c>
      <c r="C6" s="21">
        <v>4</v>
      </c>
      <c r="D6" s="21">
        <v>3</v>
      </c>
      <c r="E6" s="21">
        <v>109</v>
      </c>
      <c r="F6" s="21">
        <v>48</v>
      </c>
      <c r="G6" s="21">
        <v>24</v>
      </c>
      <c r="H6" s="21" t="s">
        <v>39</v>
      </c>
      <c r="I6" s="21" t="s">
        <v>48</v>
      </c>
      <c r="J6" s="22">
        <v>166207</v>
      </c>
      <c r="K6" s="23">
        <v>26944</v>
      </c>
      <c r="L6" s="12">
        <v>42781</v>
      </c>
    </row>
    <row r="7" spans="1:12" outlineLevel="1" x14ac:dyDescent="0.25">
      <c r="A7" s="20"/>
      <c r="B7" s="21"/>
      <c r="C7" s="21" t="s">
        <v>57</v>
      </c>
      <c r="D7" s="21">
        <f>SUBTOTAL(3,D5:D6)</f>
        <v>2</v>
      </c>
      <c r="E7" s="21"/>
      <c r="F7" s="21"/>
      <c r="G7" s="21"/>
      <c r="H7" s="21"/>
      <c r="I7" s="21"/>
      <c r="J7" s="22"/>
      <c r="K7" s="23"/>
      <c r="L7" s="12"/>
    </row>
    <row r="8" spans="1:12" outlineLevel="2" x14ac:dyDescent="0.25">
      <c r="A8" s="20" t="s">
        <v>18</v>
      </c>
      <c r="B8" s="21">
        <v>8</v>
      </c>
      <c r="C8" s="21">
        <v>6</v>
      </c>
      <c r="D8" s="21">
        <v>4</v>
      </c>
      <c r="E8" s="21">
        <v>150</v>
      </c>
      <c r="F8" s="21">
        <v>71</v>
      </c>
      <c r="G8" s="21">
        <v>31</v>
      </c>
      <c r="H8" s="21" t="s">
        <v>41</v>
      </c>
      <c r="I8" s="21" t="s">
        <v>48</v>
      </c>
      <c r="J8" s="22">
        <v>211000</v>
      </c>
      <c r="K8" s="23">
        <v>29927</v>
      </c>
      <c r="L8" s="12">
        <v>42865</v>
      </c>
    </row>
    <row r="9" spans="1:12" outlineLevel="1" x14ac:dyDescent="0.25">
      <c r="A9" s="20"/>
      <c r="B9" s="21"/>
      <c r="C9" s="21" t="s">
        <v>58</v>
      </c>
      <c r="D9" s="21">
        <f>SUBTOTAL(3,D8:D8)</f>
        <v>1</v>
      </c>
      <c r="E9" s="21"/>
      <c r="F9" s="21"/>
      <c r="G9" s="21"/>
      <c r="H9" s="21"/>
      <c r="I9" s="21"/>
      <c r="J9" s="22"/>
      <c r="K9" s="23"/>
      <c r="L9" s="12"/>
    </row>
    <row r="10" spans="1:12" outlineLevel="2" x14ac:dyDescent="0.25">
      <c r="A10" s="20" t="s">
        <v>29</v>
      </c>
      <c r="B10" s="21">
        <v>9</v>
      </c>
      <c r="C10" s="21">
        <v>2</v>
      </c>
      <c r="D10" s="21">
        <v>1</v>
      </c>
      <c r="E10" s="21">
        <v>47</v>
      </c>
      <c r="F10" s="21">
        <v>23</v>
      </c>
      <c r="G10" s="21">
        <v>14</v>
      </c>
      <c r="H10" s="21" t="s">
        <v>39</v>
      </c>
      <c r="I10" s="21" t="s">
        <v>49</v>
      </c>
      <c r="J10" s="22">
        <v>301200</v>
      </c>
      <c r="K10" s="23">
        <v>439</v>
      </c>
      <c r="L10" s="12">
        <v>43800</v>
      </c>
    </row>
    <row r="11" spans="1:12" outlineLevel="1" x14ac:dyDescent="0.25">
      <c r="A11" s="20"/>
      <c r="B11" s="21"/>
      <c r="C11" s="21" t="s">
        <v>59</v>
      </c>
      <c r="D11" s="21">
        <f>SUBTOTAL(3,D10:D10)</f>
        <v>1</v>
      </c>
      <c r="E11" s="21"/>
      <c r="F11" s="21"/>
      <c r="G11" s="21"/>
      <c r="H11" s="21"/>
      <c r="I11" s="21"/>
      <c r="J11" s="22"/>
      <c r="K11" s="23"/>
      <c r="L11" s="12"/>
    </row>
    <row r="12" spans="1:12" outlineLevel="2" x14ac:dyDescent="0.25">
      <c r="A12" s="20" t="s">
        <v>24</v>
      </c>
      <c r="B12" s="21">
        <v>5</v>
      </c>
      <c r="C12" s="21">
        <v>1</v>
      </c>
      <c r="D12" s="21">
        <v>2</v>
      </c>
      <c r="E12" s="21">
        <v>75</v>
      </c>
      <c r="F12" s="21">
        <v>43</v>
      </c>
      <c r="G12" s="21">
        <v>16</v>
      </c>
      <c r="H12" s="21" t="s">
        <v>39</v>
      </c>
      <c r="I12" s="21" t="s">
        <v>49</v>
      </c>
      <c r="J12" s="22">
        <v>117000</v>
      </c>
      <c r="K12" s="23">
        <v>35176</v>
      </c>
      <c r="L12" s="12">
        <v>43159</v>
      </c>
    </row>
    <row r="13" spans="1:12" outlineLevel="1" x14ac:dyDescent="0.25">
      <c r="A13" s="20"/>
      <c r="B13" s="21"/>
      <c r="C13" s="21" t="s">
        <v>56</v>
      </c>
      <c r="D13" s="21">
        <f>SUBTOTAL(3,D12:D12)</f>
        <v>1</v>
      </c>
      <c r="E13" s="21"/>
      <c r="F13" s="21"/>
      <c r="G13" s="21"/>
      <c r="H13" s="21"/>
      <c r="I13" s="21"/>
      <c r="J13" s="22"/>
      <c r="K13" s="23"/>
      <c r="L13" s="12"/>
    </row>
    <row r="14" spans="1:12" outlineLevel="2" x14ac:dyDescent="0.25">
      <c r="A14" s="20" t="s">
        <v>14</v>
      </c>
      <c r="B14" s="21">
        <v>5</v>
      </c>
      <c r="C14" s="21">
        <v>5</v>
      </c>
      <c r="D14" s="21">
        <v>3</v>
      </c>
      <c r="E14" s="21">
        <v>101</v>
      </c>
      <c r="F14" s="21">
        <v>59</v>
      </c>
      <c r="G14" s="21">
        <v>23</v>
      </c>
      <c r="H14" s="21" t="s">
        <v>39</v>
      </c>
      <c r="I14" s="21" t="s">
        <v>49</v>
      </c>
      <c r="J14" s="22">
        <v>158095</v>
      </c>
      <c r="K14" s="23">
        <v>23179</v>
      </c>
      <c r="L14" s="12">
        <v>42716</v>
      </c>
    </row>
    <row r="15" spans="1:12" outlineLevel="2" x14ac:dyDescent="0.25">
      <c r="A15" s="20" t="s">
        <v>36</v>
      </c>
      <c r="B15" s="21">
        <v>15</v>
      </c>
      <c r="C15" s="21">
        <v>10</v>
      </c>
      <c r="D15" s="21">
        <v>3</v>
      </c>
      <c r="E15" s="21">
        <v>103</v>
      </c>
      <c r="F15" s="21">
        <v>50</v>
      </c>
      <c r="G15" s="21">
        <v>21</v>
      </c>
      <c r="H15" s="21" t="s">
        <v>39</v>
      </c>
      <c r="I15" s="21" t="s">
        <v>49</v>
      </c>
      <c r="J15" s="22">
        <v>141000</v>
      </c>
      <c r="K15" s="23">
        <v>27863</v>
      </c>
      <c r="L15" s="12">
        <v>42626</v>
      </c>
    </row>
    <row r="16" spans="1:12" outlineLevel="2" x14ac:dyDescent="0.25">
      <c r="A16" s="20" t="s">
        <v>30</v>
      </c>
      <c r="B16" s="21">
        <v>9</v>
      </c>
      <c r="C16" s="21">
        <v>9</v>
      </c>
      <c r="D16" s="21">
        <v>3</v>
      </c>
      <c r="E16" s="21">
        <v>98</v>
      </c>
      <c r="F16" s="21">
        <v>59</v>
      </c>
      <c r="G16" s="21">
        <v>20</v>
      </c>
      <c r="H16" s="21" t="s">
        <v>41</v>
      </c>
      <c r="I16" s="21" t="s">
        <v>49</v>
      </c>
      <c r="J16" s="22">
        <v>171537</v>
      </c>
      <c r="K16" s="23">
        <v>30180</v>
      </c>
      <c r="L16" s="12">
        <v>42901</v>
      </c>
    </row>
    <row r="17" spans="1:12" outlineLevel="1" x14ac:dyDescent="0.25">
      <c r="A17" s="20"/>
      <c r="B17" s="21"/>
      <c r="C17" s="21" t="s">
        <v>57</v>
      </c>
      <c r="D17" s="21">
        <f>SUBTOTAL(3,D14:D16)</f>
        <v>3</v>
      </c>
      <c r="E17" s="21"/>
      <c r="F17" s="21"/>
      <c r="G17" s="21"/>
      <c r="H17" s="21"/>
      <c r="I17" s="21"/>
      <c r="J17" s="22"/>
      <c r="K17" s="23"/>
      <c r="L17" s="12"/>
    </row>
    <row r="18" spans="1:12" outlineLevel="2" x14ac:dyDescent="0.25">
      <c r="A18" s="20" t="s">
        <v>15</v>
      </c>
      <c r="B18" s="21">
        <v>20</v>
      </c>
      <c r="C18" s="21">
        <v>4</v>
      </c>
      <c r="D18" s="21">
        <v>4</v>
      </c>
      <c r="E18" s="21">
        <v>160</v>
      </c>
      <c r="F18" s="21">
        <v>80</v>
      </c>
      <c r="G18" s="21">
        <v>26</v>
      </c>
      <c r="H18" s="21" t="s">
        <v>43</v>
      </c>
      <c r="I18" s="21" t="s">
        <v>49</v>
      </c>
      <c r="J18" s="22">
        <v>218450</v>
      </c>
      <c r="K18" s="23">
        <v>40281</v>
      </c>
      <c r="L18" s="12">
        <v>42708</v>
      </c>
    </row>
    <row r="19" spans="1:12" outlineLevel="1" x14ac:dyDescent="0.25">
      <c r="A19" s="20"/>
      <c r="B19" s="21"/>
      <c r="C19" s="21" t="s">
        <v>58</v>
      </c>
      <c r="D19" s="21">
        <f>SUBTOTAL(3,D18:D18)</f>
        <v>1</v>
      </c>
      <c r="E19" s="21"/>
      <c r="F19" s="21"/>
      <c r="G19" s="21"/>
      <c r="H19" s="21"/>
      <c r="I19" s="21"/>
      <c r="J19" s="22"/>
      <c r="K19" s="23"/>
      <c r="L19" s="12"/>
    </row>
    <row r="20" spans="1:12" outlineLevel="2" x14ac:dyDescent="0.25">
      <c r="A20" s="20" t="s">
        <v>21</v>
      </c>
      <c r="B20" s="21">
        <v>10</v>
      </c>
      <c r="C20" s="21">
        <v>8</v>
      </c>
      <c r="D20" s="21">
        <v>1</v>
      </c>
      <c r="E20" s="21">
        <v>46</v>
      </c>
      <c r="F20" s="21">
        <v>23</v>
      </c>
      <c r="G20" s="21">
        <v>15</v>
      </c>
      <c r="H20" s="21" t="s">
        <v>42</v>
      </c>
      <c r="I20" s="21" t="s">
        <v>47</v>
      </c>
      <c r="J20" s="22">
        <v>99100</v>
      </c>
      <c r="K20" s="23">
        <v>34355</v>
      </c>
      <c r="L20" s="12">
        <v>41256</v>
      </c>
    </row>
    <row r="21" spans="1:12" outlineLevel="1" x14ac:dyDescent="0.25">
      <c r="A21" s="20"/>
      <c r="B21" s="21"/>
      <c r="C21" s="21" t="s">
        <v>59</v>
      </c>
      <c r="D21" s="21">
        <f>SUBTOTAL(3,D20:D20)</f>
        <v>1</v>
      </c>
      <c r="E21" s="21"/>
      <c r="F21" s="21"/>
      <c r="G21" s="21"/>
      <c r="H21" s="21"/>
      <c r="I21" s="21"/>
      <c r="J21" s="22"/>
      <c r="K21" s="23"/>
      <c r="L21" s="12"/>
    </row>
    <row r="22" spans="1:12" outlineLevel="2" x14ac:dyDescent="0.25">
      <c r="A22" s="20" t="s">
        <v>26</v>
      </c>
      <c r="B22" s="21">
        <v>9</v>
      </c>
      <c r="C22" s="21">
        <v>7</v>
      </c>
      <c r="D22" s="21">
        <v>2</v>
      </c>
      <c r="E22" s="21">
        <v>73</v>
      </c>
      <c r="F22" s="21">
        <v>41</v>
      </c>
      <c r="G22" s="21">
        <v>18</v>
      </c>
      <c r="H22" s="21" t="s">
        <v>41</v>
      </c>
      <c r="I22" s="21" t="s">
        <v>47</v>
      </c>
      <c r="J22" s="22">
        <v>115400</v>
      </c>
      <c r="K22" s="23">
        <v>30700</v>
      </c>
      <c r="L22" s="12">
        <v>42428</v>
      </c>
    </row>
    <row r="23" spans="1:12" outlineLevel="1" x14ac:dyDescent="0.25">
      <c r="A23" s="20"/>
      <c r="B23" s="21"/>
      <c r="C23" s="21" t="s">
        <v>56</v>
      </c>
      <c r="D23" s="21">
        <f>SUBTOTAL(3,D22:D22)</f>
        <v>1</v>
      </c>
      <c r="E23" s="21"/>
      <c r="F23" s="21"/>
      <c r="G23" s="21"/>
      <c r="H23" s="21"/>
      <c r="I23" s="21"/>
      <c r="J23" s="22"/>
      <c r="K23" s="23"/>
      <c r="L23" s="12"/>
    </row>
    <row r="24" spans="1:12" outlineLevel="2" x14ac:dyDescent="0.25">
      <c r="A24" s="20" t="s">
        <v>27</v>
      </c>
      <c r="B24" s="21">
        <v>9</v>
      </c>
      <c r="C24" s="21">
        <v>6</v>
      </c>
      <c r="D24" s="21">
        <v>3</v>
      </c>
      <c r="E24" s="21">
        <v>102</v>
      </c>
      <c r="F24" s="21">
        <v>52</v>
      </c>
      <c r="G24" s="21">
        <v>23</v>
      </c>
      <c r="H24" s="21" t="s">
        <v>39</v>
      </c>
      <c r="I24" s="21" t="s">
        <v>47</v>
      </c>
      <c r="J24" s="22">
        <v>179609</v>
      </c>
      <c r="K24" s="23">
        <v>29752</v>
      </c>
      <c r="L24" s="12">
        <v>42808</v>
      </c>
    </row>
    <row r="25" spans="1:12" outlineLevel="1" x14ac:dyDescent="0.25">
      <c r="A25" s="20"/>
      <c r="B25" s="21"/>
      <c r="C25" s="21" t="s">
        <v>57</v>
      </c>
      <c r="D25" s="21">
        <f>SUBTOTAL(3,D24:D24)</f>
        <v>1</v>
      </c>
      <c r="E25" s="21"/>
      <c r="F25" s="21"/>
      <c r="G25" s="21"/>
      <c r="H25" s="21"/>
      <c r="I25" s="21"/>
      <c r="J25" s="22"/>
      <c r="K25" s="23"/>
      <c r="L25" s="12"/>
    </row>
    <row r="26" spans="1:12" outlineLevel="2" x14ac:dyDescent="0.25">
      <c r="A26" s="20" t="s">
        <v>11</v>
      </c>
      <c r="B26" s="21">
        <v>14</v>
      </c>
      <c r="C26" s="21">
        <v>12</v>
      </c>
      <c r="D26" s="21">
        <v>4</v>
      </c>
      <c r="E26" s="21">
        <v>169</v>
      </c>
      <c r="F26" s="21">
        <v>96</v>
      </c>
      <c r="G26" s="21">
        <v>28</v>
      </c>
      <c r="H26" s="21" t="s">
        <v>43</v>
      </c>
      <c r="I26" s="21" t="s">
        <v>47</v>
      </c>
      <c r="J26" s="22">
        <v>201400</v>
      </c>
      <c r="K26" s="23">
        <v>41621</v>
      </c>
      <c r="L26" s="12">
        <v>41399</v>
      </c>
    </row>
    <row r="27" spans="1:12" outlineLevel="2" x14ac:dyDescent="0.25">
      <c r="A27" s="20" t="s">
        <v>23</v>
      </c>
      <c r="B27" s="21">
        <v>20</v>
      </c>
      <c r="C27" s="21">
        <v>13</v>
      </c>
      <c r="D27" s="21">
        <v>4</v>
      </c>
      <c r="E27" s="21">
        <v>160</v>
      </c>
      <c r="F27" s="21">
        <v>89</v>
      </c>
      <c r="G27" s="21">
        <v>31</v>
      </c>
      <c r="H27" s="21" t="s">
        <v>43</v>
      </c>
      <c r="I27" s="21" t="s">
        <v>47</v>
      </c>
      <c r="J27" s="22">
        <v>201000</v>
      </c>
      <c r="K27" s="23">
        <v>40794</v>
      </c>
      <c r="L27" s="12">
        <v>42808</v>
      </c>
    </row>
    <row r="28" spans="1:12" outlineLevel="1" x14ac:dyDescent="0.25">
      <c r="A28" s="20"/>
      <c r="B28" s="21"/>
      <c r="C28" s="21" t="s">
        <v>58</v>
      </c>
      <c r="D28" s="21">
        <f>SUBTOTAL(3,D26:D27)</f>
        <v>2</v>
      </c>
      <c r="E28" s="21"/>
      <c r="F28" s="21"/>
      <c r="G28" s="21"/>
      <c r="H28" s="21"/>
      <c r="I28" s="21"/>
      <c r="J28" s="22"/>
      <c r="K28" s="23"/>
      <c r="L28" s="12"/>
    </row>
    <row r="29" spans="1:12" outlineLevel="2" x14ac:dyDescent="0.25">
      <c r="A29" s="20" t="s">
        <v>35</v>
      </c>
      <c r="B29" s="21">
        <v>30</v>
      </c>
      <c r="C29" s="21">
        <v>24</v>
      </c>
      <c r="D29" s="21">
        <v>5</v>
      </c>
      <c r="E29" s="21">
        <v>371</v>
      </c>
      <c r="F29" s="21">
        <v>201</v>
      </c>
      <c r="G29" s="21">
        <v>40</v>
      </c>
      <c r="H29" s="21" t="s">
        <v>44</v>
      </c>
      <c r="I29" s="21" t="s">
        <v>47</v>
      </c>
      <c r="J29" s="22">
        <v>490000</v>
      </c>
      <c r="K29" s="23">
        <v>43119</v>
      </c>
      <c r="L29" s="12">
        <v>43572</v>
      </c>
    </row>
    <row r="30" spans="1:12" outlineLevel="2" x14ac:dyDescent="0.25">
      <c r="A30" s="20" t="s">
        <v>16</v>
      </c>
      <c r="B30" s="21">
        <v>18</v>
      </c>
      <c r="C30" s="21">
        <v>10</v>
      </c>
      <c r="D30" s="21">
        <v>5</v>
      </c>
      <c r="E30" s="21">
        <v>320</v>
      </c>
      <c r="F30" s="21">
        <v>180</v>
      </c>
      <c r="G30" s="21">
        <v>35</v>
      </c>
      <c r="H30" s="21" t="s">
        <v>43</v>
      </c>
      <c r="I30" s="21" t="s">
        <v>47</v>
      </c>
      <c r="J30" s="22">
        <v>550000</v>
      </c>
      <c r="K30" s="23">
        <v>43477</v>
      </c>
      <c r="L30" s="12">
        <v>43903</v>
      </c>
    </row>
    <row r="31" spans="1:12" outlineLevel="1" x14ac:dyDescent="0.25">
      <c r="A31" s="20"/>
      <c r="B31" s="21"/>
      <c r="C31" s="21" t="s">
        <v>60</v>
      </c>
      <c r="D31" s="21">
        <f>SUBTOTAL(3,D29:D30)</f>
        <v>2</v>
      </c>
      <c r="E31" s="21"/>
      <c r="F31" s="21"/>
      <c r="G31" s="21"/>
      <c r="H31" s="21"/>
      <c r="I31" s="21"/>
      <c r="J31" s="22"/>
      <c r="K31" s="23"/>
      <c r="L31" s="12"/>
    </row>
    <row r="32" spans="1:12" outlineLevel="2" x14ac:dyDescent="0.25">
      <c r="A32" s="20" t="s">
        <v>13</v>
      </c>
      <c r="B32" s="21">
        <v>10</v>
      </c>
      <c r="C32" s="21">
        <v>9</v>
      </c>
      <c r="D32" s="21">
        <v>2</v>
      </c>
      <c r="E32" s="21">
        <v>71</v>
      </c>
      <c r="F32" s="21">
        <v>41</v>
      </c>
      <c r="G32" s="21">
        <v>18</v>
      </c>
      <c r="H32" s="21" t="s">
        <v>41</v>
      </c>
      <c r="I32" s="21" t="s">
        <v>46</v>
      </c>
      <c r="J32" s="22">
        <v>114500</v>
      </c>
      <c r="K32" s="23">
        <v>28497</v>
      </c>
      <c r="L32" s="12">
        <v>42546</v>
      </c>
    </row>
    <row r="33" spans="1:12" outlineLevel="2" x14ac:dyDescent="0.25">
      <c r="A33" s="20" t="s">
        <v>28</v>
      </c>
      <c r="B33" s="21">
        <v>5</v>
      </c>
      <c r="C33" s="21">
        <v>3</v>
      </c>
      <c r="D33" s="21">
        <v>2</v>
      </c>
      <c r="E33" s="21">
        <v>70</v>
      </c>
      <c r="F33" s="21">
        <v>40</v>
      </c>
      <c r="G33" s="21">
        <v>16</v>
      </c>
      <c r="H33" s="21" t="s">
        <v>39</v>
      </c>
      <c r="I33" s="21" t="s">
        <v>46</v>
      </c>
      <c r="J33" s="22">
        <v>113900</v>
      </c>
      <c r="K33" s="23">
        <v>36692</v>
      </c>
      <c r="L33" s="12">
        <v>43663</v>
      </c>
    </row>
    <row r="34" spans="1:12" outlineLevel="1" x14ac:dyDescent="0.25">
      <c r="A34" s="20"/>
      <c r="B34" s="21"/>
      <c r="C34" s="21" t="s">
        <v>56</v>
      </c>
      <c r="D34" s="21">
        <f>SUBTOTAL(3,D32:D33)</f>
        <v>2</v>
      </c>
      <c r="E34" s="21"/>
      <c r="F34" s="21"/>
      <c r="G34" s="21"/>
      <c r="H34" s="21"/>
      <c r="I34" s="21"/>
      <c r="J34" s="22"/>
      <c r="K34" s="23"/>
      <c r="L34" s="12"/>
    </row>
    <row r="35" spans="1:12" outlineLevel="2" x14ac:dyDescent="0.25">
      <c r="A35" s="20" t="s">
        <v>9</v>
      </c>
      <c r="B35" s="21">
        <v>5</v>
      </c>
      <c r="C35" s="21">
        <v>4</v>
      </c>
      <c r="D35" s="21">
        <v>3</v>
      </c>
      <c r="E35" s="21">
        <v>100</v>
      </c>
      <c r="F35" s="21">
        <v>58</v>
      </c>
      <c r="G35" s="21">
        <v>21</v>
      </c>
      <c r="H35" s="21" t="s">
        <v>39</v>
      </c>
      <c r="I35" s="21" t="s">
        <v>46</v>
      </c>
      <c r="J35" s="22">
        <v>183650</v>
      </c>
      <c r="K35" s="23">
        <v>34173</v>
      </c>
      <c r="L35" s="12">
        <v>41043</v>
      </c>
    </row>
    <row r="36" spans="1:12" outlineLevel="2" x14ac:dyDescent="0.25">
      <c r="A36" s="20" t="s">
        <v>22</v>
      </c>
      <c r="B36" s="21">
        <v>18</v>
      </c>
      <c r="C36" s="21">
        <v>11</v>
      </c>
      <c r="D36" s="21">
        <v>3</v>
      </c>
      <c r="E36" s="21">
        <v>108</v>
      </c>
      <c r="F36" s="21">
        <v>56</v>
      </c>
      <c r="G36" s="21">
        <v>27</v>
      </c>
      <c r="H36" s="21" t="s">
        <v>43</v>
      </c>
      <c r="I36" s="21" t="s">
        <v>46</v>
      </c>
      <c r="J36" s="22">
        <v>147461</v>
      </c>
      <c r="K36" s="23">
        <v>40524</v>
      </c>
      <c r="L36" s="12">
        <v>41073</v>
      </c>
    </row>
    <row r="37" spans="1:12" outlineLevel="2" x14ac:dyDescent="0.25">
      <c r="A37" s="20" t="s">
        <v>17</v>
      </c>
      <c r="B37" s="21">
        <v>10</v>
      </c>
      <c r="C37" s="21">
        <v>3</v>
      </c>
      <c r="D37" s="21">
        <v>3</v>
      </c>
      <c r="E37" s="21">
        <v>100</v>
      </c>
      <c r="F37" s="21">
        <v>50</v>
      </c>
      <c r="G37" s="21">
        <v>24</v>
      </c>
      <c r="H37" s="21" t="s">
        <v>42</v>
      </c>
      <c r="I37" s="21" t="s">
        <v>46</v>
      </c>
      <c r="J37" s="22">
        <v>157543</v>
      </c>
      <c r="K37" s="23">
        <v>34533</v>
      </c>
      <c r="L37" s="12">
        <v>42854</v>
      </c>
    </row>
    <row r="38" spans="1:12" outlineLevel="2" x14ac:dyDescent="0.25">
      <c r="A38" s="20" t="s">
        <v>33</v>
      </c>
      <c r="B38" s="21">
        <v>5</v>
      </c>
      <c r="C38" s="21">
        <v>4</v>
      </c>
      <c r="D38" s="21">
        <v>3</v>
      </c>
      <c r="E38" s="21">
        <v>99</v>
      </c>
      <c r="F38" s="21">
        <v>52</v>
      </c>
      <c r="G38" s="21">
        <v>23</v>
      </c>
      <c r="H38" s="21" t="s">
        <v>40</v>
      </c>
      <c r="I38" s="21" t="s">
        <v>46</v>
      </c>
      <c r="J38" s="22">
        <v>281600</v>
      </c>
      <c r="K38" s="23" t="s">
        <v>55</v>
      </c>
      <c r="L38" s="12">
        <v>43722</v>
      </c>
    </row>
    <row r="39" spans="1:12" outlineLevel="1" x14ac:dyDescent="0.25">
      <c r="A39" s="20"/>
      <c r="B39" s="21"/>
      <c r="C39" s="21" t="s">
        <v>57</v>
      </c>
      <c r="D39" s="21">
        <f>SUBTOTAL(3,D35:D38)</f>
        <v>4</v>
      </c>
      <c r="E39" s="21"/>
      <c r="F39" s="21"/>
      <c r="G39" s="21"/>
      <c r="H39" s="21"/>
      <c r="I39" s="21"/>
      <c r="J39" s="22"/>
      <c r="K39" s="23"/>
      <c r="L39" s="12"/>
    </row>
    <row r="40" spans="1:12" outlineLevel="2" x14ac:dyDescent="0.25">
      <c r="A40" s="20" t="s">
        <v>12</v>
      </c>
      <c r="B40" s="21">
        <v>35</v>
      </c>
      <c r="C40" s="21">
        <v>11</v>
      </c>
      <c r="D40" s="21">
        <v>4</v>
      </c>
      <c r="E40" s="21">
        <v>163</v>
      </c>
      <c r="F40" s="21">
        <v>97</v>
      </c>
      <c r="G40" s="21">
        <v>27</v>
      </c>
      <c r="H40" s="21" t="s">
        <v>44</v>
      </c>
      <c r="I40" s="21" t="s">
        <v>46</v>
      </c>
      <c r="J40" s="22">
        <v>199800</v>
      </c>
      <c r="K40" s="23">
        <v>40707</v>
      </c>
      <c r="L40" s="12">
        <v>41034</v>
      </c>
    </row>
    <row r="41" spans="1:12" outlineLevel="1" x14ac:dyDescent="0.25">
      <c r="A41" s="20"/>
      <c r="B41" s="21"/>
      <c r="C41" s="21" t="s">
        <v>58</v>
      </c>
      <c r="D41" s="21">
        <f>SUBTOTAL(3,D40:D40)</f>
        <v>1</v>
      </c>
      <c r="E41" s="21"/>
      <c r="F41" s="21"/>
      <c r="G41" s="21"/>
      <c r="H41" s="21"/>
      <c r="I41" s="21"/>
      <c r="J41" s="22"/>
      <c r="K41" s="23"/>
      <c r="L41" s="12"/>
    </row>
    <row r="42" spans="1:12" outlineLevel="2" x14ac:dyDescent="0.25">
      <c r="A42" s="20" t="s">
        <v>34</v>
      </c>
      <c r="B42" s="21">
        <v>10</v>
      </c>
      <c r="C42" s="21">
        <v>3</v>
      </c>
      <c r="D42" s="21">
        <v>2</v>
      </c>
      <c r="E42" s="21">
        <v>71</v>
      </c>
      <c r="F42" s="21">
        <v>32</v>
      </c>
      <c r="G42" s="21">
        <v>21</v>
      </c>
      <c r="H42" s="21" t="s">
        <v>42</v>
      </c>
      <c r="I42" s="21" t="s">
        <v>45</v>
      </c>
      <c r="J42" s="22">
        <v>120000</v>
      </c>
      <c r="K42" s="23">
        <v>34098</v>
      </c>
      <c r="L42" s="12">
        <v>42421</v>
      </c>
    </row>
    <row r="43" spans="1:12" outlineLevel="1" x14ac:dyDescent="0.25">
      <c r="A43" s="20"/>
      <c r="B43" s="21"/>
      <c r="C43" s="21" t="s">
        <v>56</v>
      </c>
      <c r="D43" s="21">
        <f>SUBTOTAL(3,D42:D42)</f>
        <v>1</v>
      </c>
      <c r="E43" s="21"/>
      <c r="F43" s="21"/>
      <c r="G43" s="21"/>
      <c r="H43" s="21"/>
      <c r="I43" s="21"/>
      <c r="J43" s="22"/>
      <c r="K43" s="23"/>
      <c r="L43" s="12"/>
    </row>
    <row r="44" spans="1:12" outlineLevel="2" x14ac:dyDescent="0.25">
      <c r="A44" s="20" t="s">
        <v>10</v>
      </c>
      <c r="B44" s="21">
        <v>12</v>
      </c>
      <c r="C44" s="21">
        <v>10</v>
      </c>
      <c r="D44" s="21">
        <v>3</v>
      </c>
      <c r="E44" s="21">
        <v>108</v>
      </c>
      <c r="F44" s="21">
        <v>60</v>
      </c>
      <c r="G44" s="21">
        <v>22</v>
      </c>
      <c r="H44" s="21" t="s">
        <v>41</v>
      </c>
      <c r="I44" s="21" t="s">
        <v>45</v>
      </c>
      <c r="J44" s="22">
        <v>184383</v>
      </c>
      <c r="K44" s="23">
        <v>33226</v>
      </c>
      <c r="L44" s="12">
        <v>41827</v>
      </c>
    </row>
    <row r="45" spans="1:12" outlineLevel="2" x14ac:dyDescent="0.25">
      <c r="A45" s="20" t="s">
        <v>25</v>
      </c>
      <c r="B45" s="21">
        <v>10</v>
      </c>
      <c r="C45" s="21">
        <v>7</v>
      </c>
      <c r="D45" s="21">
        <v>3</v>
      </c>
      <c r="E45" s="21">
        <v>101</v>
      </c>
      <c r="F45" s="21">
        <v>51</v>
      </c>
      <c r="G45" s="21">
        <v>21</v>
      </c>
      <c r="H45" s="21" t="s">
        <v>42</v>
      </c>
      <c r="I45" s="21" t="s">
        <v>45</v>
      </c>
      <c r="J45" s="22">
        <v>132310</v>
      </c>
      <c r="K45" s="23">
        <v>34066</v>
      </c>
      <c r="L45" s="12">
        <v>42848</v>
      </c>
    </row>
    <row r="46" spans="1:12" outlineLevel="2" x14ac:dyDescent="0.25">
      <c r="A46" s="20" t="s">
        <v>19</v>
      </c>
      <c r="B46" s="21">
        <v>5</v>
      </c>
      <c r="C46" s="21">
        <v>2</v>
      </c>
      <c r="D46" s="21">
        <v>3</v>
      </c>
      <c r="E46" s="21">
        <v>105</v>
      </c>
      <c r="F46" s="21">
        <v>45</v>
      </c>
      <c r="G46" s="21">
        <v>21</v>
      </c>
      <c r="H46" s="21" t="s">
        <v>39</v>
      </c>
      <c r="I46" s="21" t="s">
        <v>45</v>
      </c>
      <c r="J46" s="22">
        <v>155538</v>
      </c>
      <c r="K46" s="23">
        <v>26066</v>
      </c>
      <c r="L46" s="12">
        <v>43328</v>
      </c>
    </row>
    <row r="47" spans="1:12" outlineLevel="1" x14ac:dyDescent="0.25">
      <c r="A47" s="20"/>
      <c r="B47" s="21"/>
      <c r="C47" s="21" t="s">
        <v>57</v>
      </c>
      <c r="D47" s="21">
        <f>SUBTOTAL(3,D44:D46)</f>
        <v>3</v>
      </c>
      <c r="E47" s="21"/>
      <c r="F47" s="21"/>
      <c r="G47" s="21"/>
      <c r="H47" s="21"/>
      <c r="I47" s="21"/>
      <c r="J47" s="22"/>
      <c r="K47" s="23"/>
      <c r="L47" s="12"/>
    </row>
    <row r="48" spans="1:12" outlineLevel="2" x14ac:dyDescent="0.25">
      <c r="A48" s="24" t="s">
        <v>31</v>
      </c>
      <c r="B48" s="25">
        <v>19</v>
      </c>
      <c r="C48" s="25">
        <v>18</v>
      </c>
      <c r="D48" s="25">
        <v>4</v>
      </c>
      <c r="E48" s="25">
        <v>164</v>
      </c>
      <c r="F48" s="25">
        <v>98</v>
      </c>
      <c r="G48" s="25">
        <v>28</v>
      </c>
      <c r="H48" s="25" t="s">
        <v>43</v>
      </c>
      <c r="I48" s="25" t="s">
        <v>45</v>
      </c>
      <c r="J48" s="26">
        <v>217400</v>
      </c>
      <c r="K48" s="27">
        <v>39860</v>
      </c>
      <c r="L48" s="10">
        <v>42590</v>
      </c>
    </row>
    <row r="49" spans="1:12" outlineLevel="1" x14ac:dyDescent="0.25">
      <c r="A49" s="28"/>
      <c r="B49" s="29"/>
      <c r="C49" s="29" t="s">
        <v>58</v>
      </c>
      <c r="D49" s="29">
        <f>SUBTOTAL(3,D48:D48)</f>
        <v>1</v>
      </c>
      <c r="E49" s="29"/>
      <c r="F49" s="29"/>
      <c r="G49" s="29"/>
      <c r="H49" s="29"/>
      <c r="I49" s="29"/>
      <c r="J49" s="30"/>
      <c r="K49" s="31"/>
      <c r="L49" s="31"/>
    </row>
    <row r="50" spans="1:12" x14ac:dyDescent="0.25">
      <c r="A50" s="28"/>
      <c r="B50" s="29"/>
      <c r="C50" s="29" t="s">
        <v>61</v>
      </c>
      <c r="D50" s="29">
        <f>SUBTOTAL(3,D2:D48)</f>
        <v>30</v>
      </c>
      <c r="E50" s="29"/>
      <c r="F50" s="29"/>
      <c r="G50" s="29"/>
      <c r="H50" s="29"/>
      <c r="I50" s="29"/>
      <c r="J50" s="30"/>
      <c r="K50" s="31"/>
      <c r="L50" s="31"/>
    </row>
  </sheetData>
  <sortState ref="A2:L31">
    <sortCondition ref="I2:I31"/>
    <sortCondition ref="D2:D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F39" sqref="F39"/>
    </sheetView>
  </sheetViews>
  <sheetFormatPr defaultRowHeight="15" outlineLevelRow="2" x14ac:dyDescent="0.25"/>
  <cols>
    <col min="1" max="1" width="26.28515625" customWidth="1"/>
    <col min="2" max="2" width="24.7109375" customWidth="1"/>
    <col min="4" max="4" width="27.7109375" customWidth="1"/>
    <col min="5" max="6" width="21.42578125" customWidth="1"/>
    <col min="7" max="7" width="21.28515625" customWidth="1"/>
    <col min="8" max="8" width="17.7109375" customWidth="1"/>
    <col min="9" max="9" width="26.42578125" customWidth="1"/>
    <col min="10" max="10" width="30.85546875" customWidth="1"/>
    <col min="11" max="11" width="17.85546875" customWidth="1"/>
    <col min="12" max="12" width="16.5703125" customWidth="1"/>
  </cols>
  <sheetData>
    <row r="1" spans="1:12" ht="16.5" thickTop="1" thickBot="1" x14ac:dyDescent="0.3">
      <c r="A1" s="13" t="s">
        <v>51</v>
      </c>
      <c r="B1" s="13" t="s">
        <v>0</v>
      </c>
      <c r="C1" s="13" t="s">
        <v>1</v>
      </c>
      <c r="D1" s="13" t="s">
        <v>2</v>
      </c>
      <c r="E1" s="13" t="s">
        <v>37</v>
      </c>
      <c r="F1" s="13" t="s">
        <v>38</v>
      </c>
      <c r="G1" s="13" t="s">
        <v>52</v>
      </c>
      <c r="H1" s="13" t="s">
        <v>3</v>
      </c>
      <c r="I1" s="13" t="s">
        <v>4</v>
      </c>
      <c r="J1" s="13" t="s">
        <v>50</v>
      </c>
      <c r="K1" s="13" t="s">
        <v>5</v>
      </c>
      <c r="L1" s="14" t="s">
        <v>6</v>
      </c>
    </row>
    <row r="2" spans="1:12" ht="15.75" outlineLevel="2" thickTop="1" x14ac:dyDescent="0.25">
      <c r="A2" s="15" t="s">
        <v>21</v>
      </c>
      <c r="B2" s="16">
        <v>10</v>
      </c>
      <c r="C2" s="16">
        <v>8</v>
      </c>
      <c r="D2" s="16">
        <v>1</v>
      </c>
      <c r="E2" s="16">
        <v>46</v>
      </c>
      <c r="F2" s="16">
        <v>23</v>
      </c>
      <c r="G2" s="16">
        <v>15</v>
      </c>
      <c r="H2" s="16" t="s">
        <v>42</v>
      </c>
      <c r="I2" s="16" t="s">
        <v>47</v>
      </c>
      <c r="J2" s="17">
        <v>99100</v>
      </c>
      <c r="K2" s="18">
        <v>34355</v>
      </c>
      <c r="L2" s="19">
        <v>41256</v>
      </c>
    </row>
    <row r="3" spans="1:12" outlineLevel="2" x14ac:dyDescent="0.25">
      <c r="A3" s="20" t="s">
        <v>29</v>
      </c>
      <c r="B3" s="21">
        <v>9</v>
      </c>
      <c r="C3" s="21">
        <v>2</v>
      </c>
      <c r="D3" s="21">
        <v>1</v>
      </c>
      <c r="E3" s="21">
        <v>47</v>
      </c>
      <c r="F3" s="21">
        <v>23</v>
      </c>
      <c r="G3" s="21">
        <v>14</v>
      </c>
      <c r="H3" s="21" t="s">
        <v>39</v>
      </c>
      <c r="I3" s="21" t="s">
        <v>49</v>
      </c>
      <c r="J3" s="22">
        <v>301200</v>
      </c>
      <c r="K3" s="23">
        <v>439</v>
      </c>
      <c r="L3" s="12">
        <v>43800</v>
      </c>
    </row>
    <row r="4" spans="1:12" outlineLevel="1" x14ac:dyDescent="0.25">
      <c r="A4" s="20"/>
      <c r="B4" s="21"/>
      <c r="C4" s="21"/>
      <c r="D4" s="21" t="s">
        <v>90</v>
      </c>
      <c r="E4" s="21"/>
      <c r="F4" s="21"/>
      <c r="G4" s="21"/>
      <c r="H4" s="21"/>
      <c r="I4" s="21"/>
      <c r="J4" s="22">
        <f>SUBTOTAL(5,J2:J3)</f>
        <v>99100</v>
      </c>
      <c r="K4" s="23"/>
      <c r="L4" s="12"/>
    </row>
    <row r="5" spans="1:12" outlineLevel="2" x14ac:dyDescent="0.25">
      <c r="A5" s="20" t="s">
        <v>8</v>
      </c>
      <c r="B5" s="21">
        <v>9</v>
      </c>
      <c r="C5" s="21">
        <v>3</v>
      </c>
      <c r="D5" s="21">
        <v>2</v>
      </c>
      <c r="E5" s="21">
        <v>65</v>
      </c>
      <c r="F5" s="21">
        <v>41</v>
      </c>
      <c r="G5" s="21">
        <v>17</v>
      </c>
      <c r="H5" s="21" t="s">
        <v>41</v>
      </c>
      <c r="I5" s="21" t="s">
        <v>48</v>
      </c>
      <c r="J5" s="22">
        <v>119100</v>
      </c>
      <c r="K5" s="23">
        <v>29328</v>
      </c>
      <c r="L5" s="12">
        <v>42161</v>
      </c>
    </row>
    <row r="6" spans="1:12" outlineLevel="2" x14ac:dyDescent="0.25">
      <c r="A6" s="20" t="s">
        <v>34</v>
      </c>
      <c r="B6" s="21">
        <v>10</v>
      </c>
      <c r="C6" s="21">
        <v>3</v>
      </c>
      <c r="D6" s="21">
        <v>2</v>
      </c>
      <c r="E6" s="21">
        <v>71</v>
      </c>
      <c r="F6" s="21">
        <v>32</v>
      </c>
      <c r="G6" s="21">
        <v>21</v>
      </c>
      <c r="H6" s="21" t="s">
        <v>42</v>
      </c>
      <c r="I6" s="21" t="s">
        <v>45</v>
      </c>
      <c r="J6" s="22">
        <v>120000</v>
      </c>
      <c r="K6" s="23">
        <v>34098</v>
      </c>
      <c r="L6" s="12">
        <v>42421</v>
      </c>
    </row>
    <row r="7" spans="1:12" outlineLevel="2" x14ac:dyDescent="0.25">
      <c r="A7" s="20" t="s">
        <v>20</v>
      </c>
      <c r="B7" s="21">
        <v>10</v>
      </c>
      <c r="C7" s="21">
        <v>9</v>
      </c>
      <c r="D7" s="21">
        <v>2</v>
      </c>
      <c r="E7" s="21">
        <v>68</v>
      </c>
      <c r="F7" s="21">
        <v>34</v>
      </c>
      <c r="G7" s="21">
        <v>18</v>
      </c>
      <c r="H7" s="21" t="s">
        <v>42</v>
      </c>
      <c r="I7" s="21" t="s">
        <v>48</v>
      </c>
      <c r="J7" s="22">
        <v>109000</v>
      </c>
      <c r="K7" s="23">
        <v>34917</v>
      </c>
      <c r="L7" s="12">
        <v>42483</v>
      </c>
    </row>
    <row r="8" spans="1:12" outlineLevel="2" x14ac:dyDescent="0.25">
      <c r="A8" s="20" t="s">
        <v>13</v>
      </c>
      <c r="B8" s="21">
        <v>10</v>
      </c>
      <c r="C8" s="21">
        <v>9</v>
      </c>
      <c r="D8" s="21">
        <v>2</v>
      </c>
      <c r="E8" s="21">
        <v>71</v>
      </c>
      <c r="F8" s="21">
        <v>41</v>
      </c>
      <c r="G8" s="21">
        <v>18</v>
      </c>
      <c r="H8" s="21" t="s">
        <v>41</v>
      </c>
      <c r="I8" s="21" t="s">
        <v>46</v>
      </c>
      <c r="J8" s="22">
        <v>114500</v>
      </c>
      <c r="K8" s="23">
        <v>28497</v>
      </c>
      <c r="L8" s="12">
        <v>42546</v>
      </c>
    </row>
    <row r="9" spans="1:12" outlineLevel="2" x14ac:dyDescent="0.25">
      <c r="A9" s="20" t="s">
        <v>26</v>
      </c>
      <c r="B9" s="21">
        <v>9</v>
      </c>
      <c r="C9" s="21">
        <v>7</v>
      </c>
      <c r="D9" s="21">
        <v>2</v>
      </c>
      <c r="E9" s="21">
        <v>73</v>
      </c>
      <c r="F9" s="21">
        <v>41</v>
      </c>
      <c r="G9" s="21">
        <v>18</v>
      </c>
      <c r="H9" s="21" t="s">
        <v>41</v>
      </c>
      <c r="I9" s="21" t="s">
        <v>47</v>
      </c>
      <c r="J9" s="22">
        <v>115400</v>
      </c>
      <c r="K9" s="23">
        <v>30700</v>
      </c>
      <c r="L9" s="12">
        <v>42428</v>
      </c>
    </row>
    <row r="10" spans="1:12" outlineLevel="2" x14ac:dyDescent="0.25">
      <c r="A10" s="20" t="s">
        <v>24</v>
      </c>
      <c r="B10" s="21">
        <v>5</v>
      </c>
      <c r="C10" s="21">
        <v>1</v>
      </c>
      <c r="D10" s="21">
        <v>2</v>
      </c>
      <c r="E10" s="21">
        <v>75</v>
      </c>
      <c r="F10" s="21">
        <v>43</v>
      </c>
      <c r="G10" s="21">
        <v>16</v>
      </c>
      <c r="H10" s="21" t="s">
        <v>39</v>
      </c>
      <c r="I10" s="21" t="s">
        <v>49</v>
      </c>
      <c r="J10" s="22">
        <v>117000</v>
      </c>
      <c r="K10" s="23">
        <v>35176</v>
      </c>
      <c r="L10" s="12">
        <v>43159</v>
      </c>
    </row>
    <row r="11" spans="1:12" outlineLevel="2" x14ac:dyDescent="0.25">
      <c r="A11" s="20" t="s">
        <v>28</v>
      </c>
      <c r="B11" s="21">
        <v>5</v>
      </c>
      <c r="C11" s="21">
        <v>3</v>
      </c>
      <c r="D11" s="21">
        <v>2</v>
      </c>
      <c r="E11" s="21">
        <v>70</v>
      </c>
      <c r="F11" s="21">
        <v>40</v>
      </c>
      <c r="G11" s="21">
        <v>16</v>
      </c>
      <c r="H11" s="21" t="s">
        <v>39</v>
      </c>
      <c r="I11" s="21" t="s">
        <v>46</v>
      </c>
      <c r="J11" s="22">
        <v>113900</v>
      </c>
      <c r="K11" s="23">
        <v>36692</v>
      </c>
      <c r="L11" s="12">
        <v>43663</v>
      </c>
    </row>
    <row r="12" spans="1:12" outlineLevel="1" x14ac:dyDescent="0.25">
      <c r="A12" s="20"/>
      <c r="B12" s="21"/>
      <c r="C12" s="21"/>
      <c r="D12" s="21" t="s">
        <v>91</v>
      </c>
      <c r="E12" s="21"/>
      <c r="F12" s="21"/>
      <c r="G12" s="21"/>
      <c r="H12" s="21"/>
      <c r="I12" s="21"/>
      <c r="J12" s="22">
        <f>SUBTOTAL(5,J5:J11)</f>
        <v>109000</v>
      </c>
      <c r="K12" s="23"/>
      <c r="L12" s="12"/>
    </row>
    <row r="13" spans="1:12" outlineLevel="2" x14ac:dyDescent="0.25">
      <c r="A13" s="20" t="s">
        <v>9</v>
      </c>
      <c r="B13" s="21">
        <v>5</v>
      </c>
      <c r="C13" s="21">
        <v>4</v>
      </c>
      <c r="D13" s="21">
        <v>3</v>
      </c>
      <c r="E13" s="21">
        <v>100</v>
      </c>
      <c r="F13" s="21">
        <v>58</v>
      </c>
      <c r="G13" s="21">
        <v>21</v>
      </c>
      <c r="H13" s="21" t="s">
        <v>39</v>
      </c>
      <c r="I13" s="21" t="s">
        <v>46</v>
      </c>
      <c r="J13" s="22">
        <v>183650</v>
      </c>
      <c r="K13" s="23">
        <v>34173</v>
      </c>
      <c r="L13" s="12">
        <v>41043</v>
      </c>
    </row>
    <row r="14" spans="1:12" outlineLevel="2" x14ac:dyDescent="0.25">
      <c r="A14" s="20" t="s">
        <v>22</v>
      </c>
      <c r="B14" s="21">
        <v>18</v>
      </c>
      <c r="C14" s="21">
        <v>11</v>
      </c>
      <c r="D14" s="21">
        <v>3</v>
      </c>
      <c r="E14" s="21">
        <v>108</v>
      </c>
      <c r="F14" s="21">
        <v>56</v>
      </c>
      <c r="G14" s="21">
        <v>27</v>
      </c>
      <c r="H14" s="21" t="s">
        <v>43</v>
      </c>
      <c r="I14" s="21" t="s">
        <v>46</v>
      </c>
      <c r="J14" s="22">
        <v>147461</v>
      </c>
      <c r="K14" s="23">
        <v>40524</v>
      </c>
      <c r="L14" s="12">
        <v>41073</v>
      </c>
    </row>
    <row r="15" spans="1:12" outlineLevel="2" x14ac:dyDescent="0.25">
      <c r="A15" s="20" t="s">
        <v>10</v>
      </c>
      <c r="B15" s="21">
        <v>12</v>
      </c>
      <c r="C15" s="21">
        <v>10</v>
      </c>
      <c r="D15" s="21">
        <v>3</v>
      </c>
      <c r="E15" s="21">
        <v>108</v>
      </c>
      <c r="F15" s="21">
        <v>60</v>
      </c>
      <c r="G15" s="21">
        <v>22</v>
      </c>
      <c r="H15" s="21" t="s">
        <v>41</v>
      </c>
      <c r="I15" s="21" t="s">
        <v>45</v>
      </c>
      <c r="J15" s="22">
        <v>184383</v>
      </c>
      <c r="K15" s="23">
        <v>33226</v>
      </c>
      <c r="L15" s="12">
        <v>41827</v>
      </c>
    </row>
    <row r="16" spans="1:12" outlineLevel="2" x14ac:dyDescent="0.25">
      <c r="A16" s="20" t="s">
        <v>17</v>
      </c>
      <c r="B16" s="21">
        <v>10</v>
      </c>
      <c r="C16" s="21">
        <v>3</v>
      </c>
      <c r="D16" s="21">
        <v>3</v>
      </c>
      <c r="E16" s="21">
        <v>100</v>
      </c>
      <c r="F16" s="21">
        <v>50</v>
      </c>
      <c r="G16" s="21">
        <v>24</v>
      </c>
      <c r="H16" s="21" t="s">
        <v>42</v>
      </c>
      <c r="I16" s="21" t="s">
        <v>46</v>
      </c>
      <c r="J16" s="22">
        <v>157543</v>
      </c>
      <c r="K16" s="23">
        <v>34533</v>
      </c>
      <c r="L16" s="12">
        <v>42854</v>
      </c>
    </row>
    <row r="17" spans="1:12" outlineLevel="2" x14ac:dyDescent="0.25">
      <c r="A17" s="20" t="s">
        <v>14</v>
      </c>
      <c r="B17" s="21">
        <v>5</v>
      </c>
      <c r="C17" s="21">
        <v>5</v>
      </c>
      <c r="D17" s="21">
        <v>3</v>
      </c>
      <c r="E17" s="21">
        <v>101</v>
      </c>
      <c r="F17" s="21">
        <v>59</v>
      </c>
      <c r="G17" s="21">
        <v>23</v>
      </c>
      <c r="H17" s="21" t="s">
        <v>39</v>
      </c>
      <c r="I17" s="21" t="s">
        <v>49</v>
      </c>
      <c r="J17" s="22">
        <v>158095</v>
      </c>
      <c r="K17" s="23">
        <v>23179</v>
      </c>
      <c r="L17" s="12">
        <v>42716</v>
      </c>
    </row>
    <row r="18" spans="1:12" outlineLevel="2" x14ac:dyDescent="0.25">
      <c r="A18" s="20" t="s">
        <v>36</v>
      </c>
      <c r="B18" s="21">
        <v>15</v>
      </c>
      <c r="C18" s="21">
        <v>10</v>
      </c>
      <c r="D18" s="21">
        <v>3</v>
      </c>
      <c r="E18" s="21">
        <v>103</v>
      </c>
      <c r="F18" s="21">
        <v>50</v>
      </c>
      <c r="G18" s="21">
        <v>21</v>
      </c>
      <c r="H18" s="21" t="s">
        <v>39</v>
      </c>
      <c r="I18" s="21" t="s">
        <v>49</v>
      </c>
      <c r="J18" s="22">
        <v>141000</v>
      </c>
      <c r="K18" s="23">
        <v>27863</v>
      </c>
      <c r="L18" s="12">
        <v>42626</v>
      </c>
    </row>
    <row r="19" spans="1:12" outlineLevel="2" x14ac:dyDescent="0.25">
      <c r="A19" s="20" t="s">
        <v>27</v>
      </c>
      <c r="B19" s="21">
        <v>9</v>
      </c>
      <c r="C19" s="21">
        <v>6</v>
      </c>
      <c r="D19" s="21">
        <v>3</v>
      </c>
      <c r="E19" s="21">
        <v>102</v>
      </c>
      <c r="F19" s="21">
        <v>52</v>
      </c>
      <c r="G19" s="21">
        <v>23</v>
      </c>
      <c r="H19" s="21" t="s">
        <v>39</v>
      </c>
      <c r="I19" s="21" t="s">
        <v>47</v>
      </c>
      <c r="J19" s="22">
        <v>179609</v>
      </c>
      <c r="K19" s="23">
        <v>29752</v>
      </c>
      <c r="L19" s="12">
        <v>42808</v>
      </c>
    </row>
    <row r="20" spans="1:12" outlineLevel="2" x14ac:dyDescent="0.25">
      <c r="A20" s="20" t="s">
        <v>30</v>
      </c>
      <c r="B20" s="21">
        <v>9</v>
      </c>
      <c r="C20" s="21">
        <v>9</v>
      </c>
      <c r="D20" s="21">
        <v>3</v>
      </c>
      <c r="E20" s="21">
        <v>98</v>
      </c>
      <c r="F20" s="21">
        <v>59</v>
      </c>
      <c r="G20" s="21">
        <v>20</v>
      </c>
      <c r="H20" s="21" t="s">
        <v>41</v>
      </c>
      <c r="I20" s="21" t="s">
        <v>49</v>
      </c>
      <c r="J20" s="22">
        <v>171537</v>
      </c>
      <c r="K20" s="23">
        <v>30180</v>
      </c>
      <c r="L20" s="12">
        <v>42901</v>
      </c>
    </row>
    <row r="21" spans="1:12" outlineLevel="2" x14ac:dyDescent="0.25">
      <c r="A21" s="20" t="s">
        <v>25</v>
      </c>
      <c r="B21" s="21">
        <v>10</v>
      </c>
      <c r="C21" s="21">
        <v>7</v>
      </c>
      <c r="D21" s="21">
        <v>3</v>
      </c>
      <c r="E21" s="21">
        <v>101</v>
      </c>
      <c r="F21" s="21">
        <v>51</v>
      </c>
      <c r="G21" s="21">
        <v>21</v>
      </c>
      <c r="H21" s="21" t="s">
        <v>42</v>
      </c>
      <c r="I21" s="21" t="s">
        <v>45</v>
      </c>
      <c r="J21" s="22">
        <v>132310</v>
      </c>
      <c r="K21" s="23">
        <v>34066</v>
      </c>
      <c r="L21" s="12">
        <v>42848</v>
      </c>
    </row>
    <row r="22" spans="1:12" outlineLevel="2" x14ac:dyDescent="0.25">
      <c r="A22" s="20" t="s">
        <v>7</v>
      </c>
      <c r="B22" s="21">
        <v>35</v>
      </c>
      <c r="C22" s="21">
        <v>21</v>
      </c>
      <c r="D22" s="21">
        <v>3</v>
      </c>
      <c r="E22" s="21">
        <v>103</v>
      </c>
      <c r="F22" s="21">
        <v>57</v>
      </c>
      <c r="G22" s="21">
        <v>21</v>
      </c>
      <c r="H22" s="21" t="s">
        <v>44</v>
      </c>
      <c r="I22" s="21" t="s">
        <v>48</v>
      </c>
      <c r="J22" s="22">
        <v>157728</v>
      </c>
      <c r="K22" s="23">
        <v>42710</v>
      </c>
      <c r="L22" s="12">
        <v>42790</v>
      </c>
    </row>
    <row r="23" spans="1:12" outlineLevel="2" x14ac:dyDescent="0.25">
      <c r="A23" s="20" t="s">
        <v>19</v>
      </c>
      <c r="B23" s="21">
        <v>5</v>
      </c>
      <c r="C23" s="21">
        <v>2</v>
      </c>
      <c r="D23" s="21">
        <v>3</v>
      </c>
      <c r="E23" s="21">
        <v>105</v>
      </c>
      <c r="F23" s="21">
        <v>45</v>
      </c>
      <c r="G23" s="21">
        <v>21</v>
      </c>
      <c r="H23" s="21" t="s">
        <v>39</v>
      </c>
      <c r="I23" s="21" t="s">
        <v>45</v>
      </c>
      <c r="J23" s="22">
        <v>155538</v>
      </c>
      <c r="K23" s="23">
        <v>26066</v>
      </c>
      <c r="L23" s="12">
        <v>43328</v>
      </c>
    </row>
    <row r="24" spans="1:12" outlineLevel="2" x14ac:dyDescent="0.25">
      <c r="A24" s="20" t="s">
        <v>32</v>
      </c>
      <c r="B24" s="21">
        <v>9</v>
      </c>
      <c r="C24" s="21">
        <v>4</v>
      </c>
      <c r="D24" s="21">
        <v>3</v>
      </c>
      <c r="E24" s="21">
        <v>109</v>
      </c>
      <c r="F24" s="21">
        <v>48</v>
      </c>
      <c r="G24" s="21">
        <v>24</v>
      </c>
      <c r="H24" s="21" t="s">
        <v>39</v>
      </c>
      <c r="I24" s="21" t="s">
        <v>48</v>
      </c>
      <c r="J24" s="22">
        <v>166207</v>
      </c>
      <c r="K24" s="23">
        <v>26944</v>
      </c>
      <c r="L24" s="12">
        <v>42781</v>
      </c>
    </row>
    <row r="25" spans="1:12" outlineLevel="2" x14ac:dyDescent="0.25">
      <c r="A25" s="20" t="s">
        <v>33</v>
      </c>
      <c r="B25" s="21">
        <v>5</v>
      </c>
      <c r="C25" s="21">
        <v>4</v>
      </c>
      <c r="D25" s="21">
        <v>3</v>
      </c>
      <c r="E25" s="21">
        <v>99</v>
      </c>
      <c r="F25" s="21">
        <v>52</v>
      </c>
      <c r="G25" s="21">
        <v>23</v>
      </c>
      <c r="H25" s="21" t="s">
        <v>40</v>
      </c>
      <c r="I25" s="21" t="s">
        <v>46</v>
      </c>
      <c r="J25" s="22">
        <v>281600</v>
      </c>
      <c r="K25" s="21" t="s">
        <v>55</v>
      </c>
      <c r="L25" s="12">
        <v>43722</v>
      </c>
    </row>
    <row r="26" spans="1:12" outlineLevel="1" x14ac:dyDescent="0.25">
      <c r="A26" s="20"/>
      <c r="B26" s="21"/>
      <c r="C26" s="21"/>
      <c r="D26" s="21" t="s">
        <v>92</v>
      </c>
      <c r="E26" s="21"/>
      <c r="F26" s="21"/>
      <c r="G26" s="21"/>
      <c r="H26" s="21"/>
      <c r="I26" s="21"/>
      <c r="J26" s="22">
        <f>SUBTOTAL(5,J13:J25)</f>
        <v>132310</v>
      </c>
      <c r="K26" s="21"/>
      <c r="L26" s="12"/>
    </row>
    <row r="27" spans="1:12" outlineLevel="2" x14ac:dyDescent="0.25">
      <c r="A27" s="20" t="s">
        <v>12</v>
      </c>
      <c r="B27" s="21">
        <v>35</v>
      </c>
      <c r="C27" s="21">
        <v>11</v>
      </c>
      <c r="D27" s="21">
        <v>4</v>
      </c>
      <c r="E27" s="21">
        <v>163</v>
      </c>
      <c r="F27" s="21">
        <v>97</v>
      </c>
      <c r="G27" s="21">
        <v>27</v>
      </c>
      <c r="H27" s="21" t="s">
        <v>44</v>
      </c>
      <c r="I27" s="21" t="s">
        <v>46</v>
      </c>
      <c r="J27" s="22">
        <v>199800</v>
      </c>
      <c r="K27" s="23">
        <v>40707</v>
      </c>
      <c r="L27" s="12">
        <v>41034</v>
      </c>
    </row>
    <row r="28" spans="1:12" outlineLevel="2" x14ac:dyDescent="0.25">
      <c r="A28" s="20" t="s">
        <v>11</v>
      </c>
      <c r="B28" s="21">
        <v>14</v>
      </c>
      <c r="C28" s="21">
        <v>12</v>
      </c>
      <c r="D28" s="21">
        <v>4</v>
      </c>
      <c r="E28" s="21">
        <v>169</v>
      </c>
      <c r="F28" s="21">
        <v>96</v>
      </c>
      <c r="G28" s="21">
        <v>28</v>
      </c>
      <c r="H28" s="21" t="s">
        <v>43</v>
      </c>
      <c r="I28" s="21" t="s">
        <v>47</v>
      </c>
      <c r="J28" s="22">
        <v>201400</v>
      </c>
      <c r="K28" s="23">
        <v>41621</v>
      </c>
      <c r="L28" s="12">
        <v>41399</v>
      </c>
    </row>
    <row r="29" spans="1:12" outlineLevel="2" x14ac:dyDescent="0.25">
      <c r="A29" s="20" t="s">
        <v>31</v>
      </c>
      <c r="B29" s="21">
        <v>19</v>
      </c>
      <c r="C29" s="21">
        <v>18</v>
      </c>
      <c r="D29" s="21">
        <v>4</v>
      </c>
      <c r="E29" s="21">
        <v>164</v>
      </c>
      <c r="F29" s="21">
        <v>98</v>
      </c>
      <c r="G29" s="21">
        <v>28</v>
      </c>
      <c r="H29" s="21" t="s">
        <v>43</v>
      </c>
      <c r="I29" s="21" t="s">
        <v>45</v>
      </c>
      <c r="J29" s="22">
        <v>217400</v>
      </c>
      <c r="K29" s="23">
        <v>39860</v>
      </c>
      <c r="L29" s="12">
        <v>42590</v>
      </c>
    </row>
    <row r="30" spans="1:12" outlineLevel="2" x14ac:dyDescent="0.25">
      <c r="A30" s="20" t="s">
        <v>15</v>
      </c>
      <c r="B30" s="21">
        <v>20</v>
      </c>
      <c r="C30" s="21">
        <v>4</v>
      </c>
      <c r="D30" s="21">
        <v>4</v>
      </c>
      <c r="E30" s="21">
        <v>160</v>
      </c>
      <c r="F30" s="21">
        <v>80</v>
      </c>
      <c r="G30" s="21">
        <v>26</v>
      </c>
      <c r="H30" s="21" t="s">
        <v>43</v>
      </c>
      <c r="I30" s="21" t="s">
        <v>49</v>
      </c>
      <c r="J30" s="22">
        <v>218450</v>
      </c>
      <c r="K30" s="23">
        <v>40281</v>
      </c>
      <c r="L30" s="12">
        <v>42708</v>
      </c>
    </row>
    <row r="31" spans="1:12" outlineLevel="2" x14ac:dyDescent="0.25">
      <c r="A31" s="20" t="s">
        <v>23</v>
      </c>
      <c r="B31" s="21">
        <v>20</v>
      </c>
      <c r="C31" s="21">
        <v>13</v>
      </c>
      <c r="D31" s="21">
        <v>4</v>
      </c>
      <c r="E31" s="21">
        <v>160</v>
      </c>
      <c r="F31" s="21">
        <v>89</v>
      </c>
      <c r="G31" s="21">
        <v>31</v>
      </c>
      <c r="H31" s="21" t="s">
        <v>43</v>
      </c>
      <c r="I31" s="21" t="s">
        <v>47</v>
      </c>
      <c r="J31" s="22">
        <v>201000</v>
      </c>
      <c r="K31" s="23">
        <v>40794</v>
      </c>
      <c r="L31" s="12">
        <v>42808</v>
      </c>
    </row>
    <row r="32" spans="1:12" outlineLevel="2" x14ac:dyDescent="0.25">
      <c r="A32" s="20" t="s">
        <v>18</v>
      </c>
      <c r="B32" s="21">
        <v>8</v>
      </c>
      <c r="C32" s="21">
        <v>6</v>
      </c>
      <c r="D32" s="21">
        <v>4</v>
      </c>
      <c r="E32" s="21">
        <v>150</v>
      </c>
      <c r="F32" s="21">
        <v>71</v>
      </c>
      <c r="G32" s="21">
        <v>31</v>
      </c>
      <c r="H32" s="21" t="s">
        <v>41</v>
      </c>
      <c r="I32" s="21" t="s">
        <v>48</v>
      </c>
      <c r="J32" s="22">
        <v>211000</v>
      </c>
      <c r="K32" s="23">
        <v>29927</v>
      </c>
      <c r="L32" s="12">
        <v>42865</v>
      </c>
    </row>
    <row r="33" spans="1:12" outlineLevel="1" x14ac:dyDescent="0.25">
      <c r="A33" s="20"/>
      <c r="B33" s="21"/>
      <c r="C33" s="21"/>
      <c r="D33" s="21" t="s">
        <v>93</v>
      </c>
      <c r="E33" s="21"/>
      <c r="F33" s="21"/>
      <c r="G33" s="21"/>
      <c r="H33" s="21"/>
      <c r="I33" s="21"/>
      <c r="J33" s="22">
        <f>SUBTOTAL(5,J27:J32)</f>
        <v>199800</v>
      </c>
      <c r="K33" s="23"/>
      <c r="L33" s="12"/>
    </row>
    <row r="34" spans="1:12" outlineLevel="2" x14ac:dyDescent="0.25">
      <c r="A34" s="20" t="s">
        <v>35</v>
      </c>
      <c r="B34" s="21">
        <v>30</v>
      </c>
      <c r="C34" s="21">
        <v>24</v>
      </c>
      <c r="D34" s="21">
        <v>5</v>
      </c>
      <c r="E34" s="21">
        <v>371</v>
      </c>
      <c r="F34" s="21">
        <v>201</v>
      </c>
      <c r="G34" s="21">
        <v>40</v>
      </c>
      <c r="H34" s="21" t="s">
        <v>44</v>
      </c>
      <c r="I34" s="21" t="s">
        <v>47</v>
      </c>
      <c r="J34" s="22">
        <v>490000</v>
      </c>
      <c r="K34" s="23">
        <v>43119</v>
      </c>
      <c r="L34" s="12">
        <v>43572</v>
      </c>
    </row>
    <row r="35" spans="1:12" outlineLevel="2" x14ac:dyDescent="0.25">
      <c r="A35" s="24" t="s">
        <v>16</v>
      </c>
      <c r="B35" s="25">
        <v>18</v>
      </c>
      <c r="C35" s="25">
        <v>10</v>
      </c>
      <c r="D35" s="25">
        <v>5</v>
      </c>
      <c r="E35" s="25">
        <v>320</v>
      </c>
      <c r="F35" s="25">
        <v>180</v>
      </c>
      <c r="G35" s="25">
        <v>35</v>
      </c>
      <c r="H35" s="25" t="s">
        <v>43</v>
      </c>
      <c r="I35" s="25" t="s">
        <v>47</v>
      </c>
      <c r="J35" s="26">
        <v>550000</v>
      </c>
      <c r="K35" s="27">
        <v>43477</v>
      </c>
      <c r="L35" s="10">
        <v>43903</v>
      </c>
    </row>
    <row r="36" spans="1:12" outlineLevel="1" x14ac:dyDescent="0.25">
      <c r="A36" s="28"/>
      <c r="B36" s="29"/>
      <c r="C36" s="29"/>
      <c r="D36" s="29" t="s">
        <v>94</v>
      </c>
      <c r="E36" s="29"/>
      <c r="F36" s="29"/>
      <c r="G36" s="29"/>
      <c r="H36" s="29"/>
      <c r="I36" s="29"/>
      <c r="J36" s="30">
        <f>SUBTOTAL(5,J34:J35)</f>
        <v>490000</v>
      </c>
      <c r="K36" s="31"/>
      <c r="L36" s="31"/>
    </row>
    <row r="37" spans="1:12" x14ac:dyDescent="0.25">
      <c r="A37" s="28"/>
      <c r="B37" s="29"/>
      <c r="C37" s="29"/>
      <c r="D37" s="29" t="s">
        <v>95</v>
      </c>
      <c r="E37" s="29"/>
      <c r="F37" s="29"/>
      <c r="G37" s="29"/>
      <c r="H37" s="29"/>
      <c r="I37" s="29"/>
      <c r="J37" s="30">
        <f>SUBTOTAL(5,J2:J35)</f>
        <v>99100</v>
      </c>
      <c r="K37" s="31"/>
      <c r="L37" s="31"/>
    </row>
    <row r="38" spans="1:12" x14ac:dyDescent="0.25">
      <c r="J38" s="4"/>
    </row>
  </sheetData>
  <sortState ref="A2:L31">
    <sortCondition ref="D2:D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4" sqref="C4"/>
    </sheetView>
  </sheetViews>
  <sheetFormatPr defaultRowHeight="15" outlineLevelRow="2" x14ac:dyDescent="0.25"/>
  <cols>
    <col min="1" max="1" width="26.28515625" customWidth="1"/>
    <col min="2" max="2" width="24.7109375" customWidth="1"/>
    <col min="4" max="4" width="27.7109375" customWidth="1"/>
    <col min="5" max="6" width="21.42578125" customWidth="1"/>
    <col min="7" max="7" width="21.28515625" customWidth="1"/>
    <col min="8" max="8" width="17.7109375" customWidth="1"/>
    <col min="9" max="9" width="26.42578125" customWidth="1"/>
    <col min="10" max="10" width="30.85546875" customWidth="1"/>
    <col min="11" max="11" width="17.85546875" customWidth="1"/>
    <col min="12" max="12" width="16.5703125" customWidth="1"/>
  </cols>
  <sheetData>
    <row r="1" spans="1:12" ht="16.5" thickTop="1" thickBot="1" x14ac:dyDescent="0.3">
      <c r="A1" s="13" t="s">
        <v>51</v>
      </c>
      <c r="B1" s="13" t="s">
        <v>0</v>
      </c>
      <c r="C1" s="13" t="s">
        <v>1</v>
      </c>
      <c r="D1" s="13" t="s">
        <v>2</v>
      </c>
      <c r="E1" s="13" t="s">
        <v>37</v>
      </c>
      <c r="F1" s="13" t="s">
        <v>38</v>
      </c>
      <c r="G1" s="13" t="s">
        <v>52</v>
      </c>
      <c r="H1" s="13" t="s">
        <v>3</v>
      </c>
      <c r="I1" s="13" t="s">
        <v>4</v>
      </c>
      <c r="J1" s="13" t="s">
        <v>50</v>
      </c>
      <c r="K1" s="13" t="s">
        <v>5</v>
      </c>
      <c r="L1" s="14" t="s">
        <v>6</v>
      </c>
    </row>
    <row r="2" spans="1:12" ht="15.75" outlineLevel="2" thickTop="1" x14ac:dyDescent="0.25">
      <c r="A2" s="15" t="s">
        <v>21</v>
      </c>
      <c r="B2" s="16">
        <v>10</v>
      </c>
      <c r="C2" s="16">
        <v>8</v>
      </c>
      <c r="D2" s="16">
        <v>1</v>
      </c>
      <c r="E2" s="16">
        <v>46</v>
      </c>
      <c r="F2" s="16">
        <v>23</v>
      </c>
      <c r="G2" s="16">
        <v>15</v>
      </c>
      <c r="H2" s="16" t="s">
        <v>42</v>
      </c>
      <c r="I2" s="16" t="s">
        <v>47</v>
      </c>
      <c r="J2" s="17">
        <v>99100</v>
      </c>
      <c r="K2" s="18">
        <v>34355</v>
      </c>
      <c r="L2" s="19">
        <v>41256</v>
      </c>
    </row>
    <row r="3" spans="1:12" outlineLevel="2" x14ac:dyDescent="0.25">
      <c r="A3" s="20" t="s">
        <v>29</v>
      </c>
      <c r="B3" s="21">
        <v>9</v>
      </c>
      <c r="C3" s="21">
        <v>2</v>
      </c>
      <c r="D3" s="21">
        <v>1</v>
      </c>
      <c r="E3" s="21">
        <v>47</v>
      </c>
      <c r="F3" s="21">
        <v>23</v>
      </c>
      <c r="G3" s="21">
        <v>14</v>
      </c>
      <c r="H3" s="21" t="s">
        <v>39</v>
      </c>
      <c r="I3" s="21" t="s">
        <v>49</v>
      </c>
      <c r="J3" s="22">
        <v>301200</v>
      </c>
      <c r="K3" s="23">
        <v>439</v>
      </c>
      <c r="L3" s="12">
        <v>43800</v>
      </c>
    </row>
    <row r="4" spans="1:12" outlineLevel="1" x14ac:dyDescent="0.25">
      <c r="A4" s="20"/>
      <c r="B4" s="21"/>
      <c r="C4" s="21" t="s">
        <v>59</v>
      </c>
      <c r="D4" s="21">
        <f>SUBTOTAL(3,D2:D3)</f>
        <v>2</v>
      </c>
      <c r="E4" s="21"/>
      <c r="F4" s="21"/>
      <c r="G4" s="21"/>
      <c r="H4" s="21"/>
      <c r="I4" s="21"/>
      <c r="J4" s="22"/>
      <c r="K4" s="23"/>
      <c r="L4" s="12"/>
    </row>
    <row r="5" spans="1:12" outlineLevel="2" x14ac:dyDescent="0.25">
      <c r="A5" s="20" t="s">
        <v>8</v>
      </c>
      <c r="B5" s="21">
        <v>9</v>
      </c>
      <c r="C5" s="21">
        <v>3</v>
      </c>
      <c r="D5" s="21">
        <v>2</v>
      </c>
      <c r="E5" s="21">
        <v>65</v>
      </c>
      <c r="F5" s="21">
        <v>41</v>
      </c>
      <c r="G5" s="21">
        <v>17</v>
      </c>
      <c r="H5" s="21" t="s">
        <v>41</v>
      </c>
      <c r="I5" s="21" t="s">
        <v>48</v>
      </c>
      <c r="J5" s="22">
        <v>119100</v>
      </c>
      <c r="K5" s="23">
        <v>29328</v>
      </c>
      <c r="L5" s="12">
        <v>42161</v>
      </c>
    </row>
    <row r="6" spans="1:12" outlineLevel="2" x14ac:dyDescent="0.25">
      <c r="A6" s="20" t="s">
        <v>34</v>
      </c>
      <c r="B6" s="21">
        <v>10</v>
      </c>
      <c r="C6" s="21">
        <v>3</v>
      </c>
      <c r="D6" s="21">
        <v>2</v>
      </c>
      <c r="E6" s="21">
        <v>71</v>
      </c>
      <c r="F6" s="21">
        <v>32</v>
      </c>
      <c r="G6" s="21">
        <v>21</v>
      </c>
      <c r="H6" s="21" t="s">
        <v>42</v>
      </c>
      <c r="I6" s="21" t="s">
        <v>45</v>
      </c>
      <c r="J6" s="22">
        <v>120000</v>
      </c>
      <c r="K6" s="23">
        <v>34098</v>
      </c>
      <c r="L6" s="12">
        <v>42421</v>
      </c>
    </row>
    <row r="7" spans="1:12" outlineLevel="2" x14ac:dyDescent="0.25">
      <c r="A7" s="20" t="s">
        <v>20</v>
      </c>
      <c r="B7" s="21">
        <v>10</v>
      </c>
      <c r="C7" s="21">
        <v>9</v>
      </c>
      <c r="D7" s="21">
        <v>2</v>
      </c>
      <c r="E7" s="21">
        <v>68</v>
      </c>
      <c r="F7" s="21">
        <v>34</v>
      </c>
      <c r="G7" s="21">
        <v>18</v>
      </c>
      <c r="H7" s="21" t="s">
        <v>42</v>
      </c>
      <c r="I7" s="21" t="s">
        <v>48</v>
      </c>
      <c r="J7" s="22">
        <v>109000</v>
      </c>
      <c r="K7" s="23">
        <v>34917</v>
      </c>
      <c r="L7" s="12">
        <v>42483</v>
      </c>
    </row>
    <row r="8" spans="1:12" outlineLevel="2" x14ac:dyDescent="0.25">
      <c r="A8" s="20" t="s">
        <v>13</v>
      </c>
      <c r="B8" s="21">
        <v>10</v>
      </c>
      <c r="C8" s="21">
        <v>9</v>
      </c>
      <c r="D8" s="21">
        <v>2</v>
      </c>
      <c r="E8" s="21">
        <v>71</v>
      </c>
      <c r="F8" s="21">
        <v>41</v>
      </c>
      <c r="G8" s="21">
        <v>18</v>
      </c>
      <c r="H8" s="21" t="s">
        <v>41</v>
      </c>
      <c r="I8" s="21" t="s">
        <v>46</v>
      </c>
      <c r="J8" s="22">
        <v>114500</v>
      </c>
      <c r="K8" s="23">
        <v>28497</v>
      </c>
      <c r="L8" s="12">
        <v>42546</v>
      </c>
    </row>
    <row r="9" spans="1:12" outlineLevel="2" x14ac:dyDescent="0.25">
      <c r="A9" s="20" t="s">
        <v>26</v>
      </c>
      <c r="B9" s="21">
        <v>9</v>
      </c>
      <c r="C9" s="21">
        <v>7</v>
      </c>
      <c r="D9" s="21">
        <v>2</v>
      </c>
      <c r="E9" s="21">
        <v>73</v>
      </c>
      <c r="F9" s="21">
        <v>41</v>
      </c>
      <c r="G9" s="21">
        <v>18</v>
      </c>
      <c r="H9" s="21" t="s">
        <v>41</v>
      </c>
      <c r="I9" s="21" t="s">
        <v>47</v>
      </c>
      <c r="J9" s="22">
        <v>115400</v>
      </c>
      <c r="K9" s="23">
        <v>30700</v>
      </c>
      <c r="L9" s="12">
        <v>42428</v>
      </c>
    </row>
    <row r="10" spans="1:12" outlineLevel="2" x14ac:dyDescent="0.25">
      <c r="A10" s="20" t="s">
        <v>24</v>
      </c>
      <c r="B10" s="21">
        <v>5</v>
      </c>
      <c r="C10" s="21">
        <v>1</v>
      </c>
      <c r="D10" s="21">
        <v>2</v>
      </c>
      <c r="E10" s="21">
        <v>75</v>
      </c>
      <c r="F10" s="21">
        <v>43</v>
      </c>
      <c r="G10" s="21">
        <v>16</v>
      </c>
      <c r="H10" s="21" t="s">
        <v>39</v>
      </c>
      <c r="I10" s="21" t="s">
        <v>49</v>
      </c>
      <c r="J10" s="22">
        <v>117000</v>
      </c>
      <c r="K10" s="23">
        <v>35176</v>
      </c>
      <c r="L10" s="12">
        <v>43159</v>
      </c>
    </row>
    <row r="11" spans="1:12" outlineLevel="2" x14ac:dyDescent="0.25">
      <c r="A11" s="20" t="s">
        <v>28</v>
      </c>
      <c r="B11" s="21">
        <v>5</v>
      </c>
      <c r="C11" s="21">
        <v>3</v>
      </c>
      <c r="D11" s="21">
        <v>2</v>
      </c>
      <c r="E11" s="21">
        <v>70</v>
      </c>
      <c r="F11" s="21">
        <v>40</v>
      </c>
      <c r="G11" s="21">
        <v>16</v>
      </c>
      <c r="H11" s="21" t="s">
        <v>39</v>
      </c>
      <c r="I11" s="21" t="s">
        <v>46</v>
      </c>
      <c r="J11" s="22">
        <v>113900</v>
      </c>
      <c r="K11" s="23">
        <v>36692</v>
      </c>
      <c r="L11" s="12">
        <v>43663</v>
      </c>
    </row>
    <row r="12" spans="1:12" outlineLevel="1" x14ac:dyDescent="0.25">
      <c r="A12" s="20"/>
      <c r="B12" s="21"/>
      <c r="C12" s="21" t="s">
        <v>56</v>
      </c>
      <c r="D12" s="21">
        <f>SUBTOTAL(3,D5:D11)</f>
        <v>7</v>
      </c>
      <c r="E12" s="21"/>
      <c r="F12" s="21"/>
      <c r="G12" s="21"/>
      <c r="H12" s="21"/>
      <c r="I12" s="21"/>
      <c r="J12" s="22"/>
      <c r="K12" s="23"/>
      <c r="L12" s="12"/>
    </row>
    <row r="13" spans="1:12" outlineLevel="2" x14ac:dyDescent="0.25">
      <c r="A13" s="20" t="s">
        <v>9</v>
      </c>
      <c r="B13" s="21">
        <v>5</v>
      </c>
      <c r="C13" s="21">
        <v>4</v>
      </c>
      <c r="D13" s="21">
        <v>3</v>
      </c>
      <c r="E13" s="21">
        <v>100</v>
      </c>
      <c r="F13" s="21">
        <v>58</v>
      </c>
      <c r="G13" s="21">
        <v>21</v>
      </c>
      <c r="H13" s="21" t="s">
        <v>39</v>
      </c>
      <c r="I13" s="21" t="s">
        <v>46</v>
      </c>
      <c r="J13" s="22">
        <v>183650</v>
      </c>
      <c r="K13" s="23">
        <v>34173</v>
      </c>
      <c r="L13" s="12">
        <v>41043</v>
      </c>
    </row>
    <row r="14" spans="1:12" outlineLevel="2" x14ac:dyDescent="0.25">
      <c r="A14" s="20" t="s">
        <v>22</v>
      </c>
      <c r="B14" s="21">
        <v>18</v>
      </c>
      <c r="C14" s="21">
        <v>11</v>
      </c>
      <c r="D14" s="21">
        <v>3</v>
      </c>
      <c r="E14" s="21">
        <v>108</v>
      </c>
      <c r="F14" s="21">
        <v>56</v>
      </c>
      <c r="G14" s="21">
        <v>27</v>
      </c>
      <c r="H14" s="21" t="s">
        <v>43</v>
      </c>
      <c r="I14" s="21" t="s">
        <v>46</v>
      </c>
      <c r="J14" s="22">
        <v>147461</v>
      </c>
      <c r="K14" s="23">
        <v>40524</v>
      </c>
      <c r="L14" s="12">
        <v>41073</v>
      </c>
    </row>
    <row r="15" spans="1:12" outlineLevel="2" x14ac:dyDescent="0.25">
      <c r="A15" s="20" t="s">
        <v>10</v>
      </c>
      <c r="B15" s="21">
        <v>12</v>
      </c>
      <c r="C15" s="21">
        <v>10</v>
      </c>
      <c r="D15" s="21">
        <v>3</v>
      </c>
      <c r="E15" s="21">
        <v>108</v>
      </c>
      <c r="F15" s="21">
        <v>60</v>
      </c>
      <c r="G15" s="21">
        <v>22</v>
      </c>
      <c r="H15" s="21" t="s">
        <v>41</v>
      </c>
      <c r="I15" s="21" t="s">
        <v>45</v>
      </c>
      <c r="J15" s="22">
        <v>184383</v>
      </c>
      <c r="K15" s="23">
        <v>33226</v>
      </c>
      <c r="L15" s="12">
        <v>41827</v>
      </c>
    </row>
    <row r="16" spans="1:12" outlineLevel="2" x14ac:dyDescent="0.25">
      <c r="A16" s="20" t="s">
        <v>17</v>
      </c>
      <c r="B16" s="21">
        <v>10</v>
      </c>
      <c r="C16" s="21">
        <v>3</v>
      </c>
      <c r="D16" s="21">
        <v>3</v>
      </c>
      <c r="E16" s="21">
        <v>100</v>
      </c>
      <c r="F16" s="21">
        <v>50</v>
      </c>
      <c r="G16" s="21">
        <v>24</v>
      </c>
      <c r="H16" s="21" t="s">
        <v>42</v>
      </c>
      <c r="I16" s="21" t="s">
        <v>46</v>
      </c>
      <c r="J16" s="22">
        <v>157543</v>
      </c>
      <c r="K16" s="23">
        <v>34533</v>
      </c>
      <c r="L16" s="12">
        <v>42854</v>
      </c>
    </row>
    <row r="17" spans="1:12" outlineLevel="2" x14ac:dyDescent="0.25">
      <c r="A17" s="20" t="s">
        <v>14</v>
      </c>
      <c r="B17" s="21">
        <v>5</v>
      </c>
      <c r="C17" s="21">
        <v>5</v>
      </c>
      <c r="D17" s="21">
        <v>3</v>
      </c>
      <c r="E17" s="21">
        <v>101</v>
      </c>
      <c r="F17" s="21">
        <v>59</v>
      </c>
      <c r="G17" s="21">
        <v>23</v>
      </c>
      <c r="H17" s="21" t="s">
        <v>39</v>
      </c>
      <c r="I17" s="21" t="s">
        <v>49</v>
      </c>
      <c r="J17" s="22">
        <v>158095</v>
      </c>
      <c r="K17" s="23">
        <v>23179</v>
      </c>
      <c r="L17" s="12">
        <v>42716</v>
      </c>
    </row>
    <row r="18" spans="1:12" outlineLevel="2" x14ac:dyDescent="0.25">
      <c r="A18" s="20" t="s">
        <v>36</v>
      </c>
      <c r="B18" s="21">
        <v>15</v>
      </c>
      <c r="C18" s="21">
        <v>10</v>
      </c>
      <c r="D18" s="21">
        <v>3</v>
      </c>
      <c r="E18" s="21">
        <v>103</v>
      </c>
      <c r="F18" s="21">
        <v>50</v>
      </c>
      <c r="G18" s="21">
        <v>21</v>
      </c>
      <c r="H18" s="21" t="s">
        <v>39</v>
      </c>
      <c r="I18" s="21" t="s">
        <v>49</v>
      </c>
      <c r="J18" s="22">
        <v>141000</v>
      </c>
      <c r="K18" s="23">
        <v>27863</v>
      </c>
      <c r="L18" s="12">
        <v>42626</v>
      </c>
    </row>
    <row r="19" spans="1:12" outlineLevel="2" x14ac:dyDescent="0.25">
      <c r="A19" s="20" t="s">
        <v>27</v>
      </c>
      <c r="B19" s="21">
        <v>9</v>
      </c>
      <c r="C19" s="21">
        <v>6</v>
      </c>
      <c r="D19" s="21">
        <v>3</v>
      </c>
      <c r="E19" s="21">
        <v>102</v>
      </c>
      <c r="F19" s="21">
        <v>52</v>
      </c>
      <c r="G19" s="21">
        <v>23</v>
      </c>
      <c r="H19" s="21" t="s">
        <v>39</v>
      </c>
      <c r="I19" s="21" t="s">
        <v>47</v>
      </c>
      <c r="J19" s="22">
        <v>179609</v>
      </c>
      <c r="K19" s="23">
        <v>29752</v>
      </c>
      <c r="L19" s="12">
        <v>42808</v>
      </c>
    </row>
    <row r="20" spans="1:12" outlineLevel="2" x14ac:dyDescent="0.25">
      <c r="A20" s="20" t="s">
        <v>30</v>
      </c>
      <c r="B20" s="21">
        <v>9</v>
      </c>
      <c r="C20" s="21">
        <v>9</v>
      </c>
      <c r="D20" s="21">
        <v>3</v>
      </c>
      <c r="E20" s="21">
        <v>98</v>
      </c>
      <c r="F20" s="21">
        <v>59</v>
      </c>
      <c r="G20" s="21">
        <v>20</v>
      </c>
      <c r="H20" s="21" t="s">
        <v>41</v>
      </c>
      <c r="I20" s="21" t="s">
        <v>49</v>
      </c>
      <c r="J20" s="22">
        <v>171537</v>
      </c>
      <c r="K20" s="23">
        <v>30180</v>
      </c>
      <c r="L20" s="12">
        <v>42901</v>
      </c>
    </row>
    <row r="21" spans="1:12" outlineLevel="2" x14ac:dyDescent="0.25">
      <c r="A21" s="20" t="s">
        <v>25</v>
      </c>
      <c r="B21" s="21">
        <v>10</v>
      </c>
      <c r="C21" s="21">
        <v>7</v>
      </c>
      <c r="D21" s="21">
        <v>3</v>
      </c>
      <c r="E21" s="21">
        <v>101</v>
      </c>
      <c r="F21" s="21">
        <v>51</v>
      </c>
      <c r="G21" s="21">
        <v>21</v>
      </c>
      <c r="H21" s="21" t="s">
        <v>42</v>
      </c>
      <c r="I21" s="21" t="s">
        <v>45</v>
      </c>
      <c r="J21" s="22">
        <v>132310</v>
      </c>
      <c r="K21" s="23">
        <v>34066</v>
      </c>
      <c r="L21" s="12">
        <v>42848</v>
      </c>
    </row>
    <row r="22" spans="1:12" outlineLevel="2" x14ac:dyDescent="0.25">
      <c r="A22" s="20" t="s">
        <v>7</v>
      </c>
      <c r="B22" s="21">
        <v>35</v>
      </c>
      <c r="C22" s="21">
        <v>21</v>
      </c>
      <c r="D22" s="21">
        <v>3</v>
      </c>
      <c r="E22" s="21">
        <v>103</v>
      </c>
      <c r="F22" s="21">
        <v>57</v>
      </c>
      <c r="G22" s="21">
        <v>21</v>
      </c>
      <c r="H22" s="21" t="s">
        <v>44</v>
      </c>
      <c r="I22" s="21" t="s">
        <v>48</v>
      </c>
      <c r="J22" s="22">
        <v>157728</v>
      </c>
      <c r="K22" s="23">
        <v>42710</v>
      </c>
      <c r="L22" s="12">
        <v>42790</v>
      </c>
    </row>
    <row r="23" spans="1:12" outlineLevel="2" x14ac:dyDescent="0.25">
      <c r="A23" s="20" t="s">
        <v>19</v>
      </c>
      <c r="B23" s="21">
        <v>5</v>
      </c>
      <c r="C23" s="21">
        <v>2</v>
      </c>
      <c r="D23" s="21">
        <v>3</v>
      </c>
      <c r="E23" s="21">
        <v>105</v>
      </c>
      <c r="F23" s="21">
        <v>45</v>
      </c>
      <c r="G23" s="21">
        <v>21</v>
      </c>
      <c r="H23" s="21" t="s">
        <v>39</v>
      </c>
      <c r="I23" s="21" t="s">
        <v>45</v>
      </c>
      <c r="J23" s="22">
        <v>155538</v>
      </c>
      <c r="K23" s="23">
        <v>26066</v>
      </c>
      <c r="L23" s="12">
        <v>43328</v>
      </c>
    </row>
    <row r="24" spans="1:12" outlineLevel="2" x14ac:dyDescent="0.25">
      <c r="A24" s="20" t="s">
        <v>32</v>
      </c>
      <c r="B24" s="21">
        <v>9</v>
      </c>
      <c r="C24" s="21">
        <v>4</v>
      </c>
      <c r="D24" s="21">
        <v>3</v>
      </c>
      <c r="E24" s="21">
        <v>109</v>
      </c>
      <c r="F24" s="21">
        <v>48</v>
      </c>
      <c r="G24" s="21">
        <v>24</v>
      </c>
      <c r="H24" s="21" t="s">
        <v>39</v>
      </c>
      <c r="I24" s="21" t="s">
        <v>48</v>
      </c>
      <c r="J24" s="22">
        <v>166207</v>
      </c>
      <c r="K24" s="23">
        <v>26944</v>
      </c>
      <c r="L24" s="12">
        <v>42781</v>
      </c>
    </row>
    <row r="25" spans="1:12" outlineLevel="2" x14ac:dyDescent="0.25">
      <c r="A25" s="20" t="s">
        <v>33</v>
      </c>
      <c r="B25" s="21">
        <v>5</v>
      </c>
      <c r="C25" s="21">
        <v>4</v>
      </c>
      <c r="D25" s="21">
        <v>3</v>
      </c>
      <c r="E25" s="21">
        <v>99</v>
      </c>
      <c r="F25" s="21">
        <v>52</v>
      </c>
      <c r="G25" s="21">
        <v>23</v>
      </c>
      <c r="H25" s="21" t="s">
        <v>40</v>
      </c>
      <c r="I25" s="21" t="s">
        <v>46</v>
      </c>
      <c r="J25" s="22">
        <v>281600</v>
      </c>
      <c r="K25" s="21" t="s">
        <v>55</v>
      </c>
      <c r="L25" s="12">
        <v>43722</v>
      </c>
    </row>
    <row r="26" spans="1:12" outlineLevel="1" x14ac:dyDescent="0.25">
      <c r="A26" s="20"/>
      <c r="B26" s="21"/>
      <c r="C26" s="21" t="s">
        <v>57</v>
      </c>
      <c r="D26" s="21">
        <f>SUBTOTAL(3,D13:D25)</f>
        <v>13</v>
      </c>
      <c r="E26" s="21"/>
      <c r="F26" s="21"/>
      <c r="G26" s="21"/>
      <c r="H26" s="21"/>
      <c r="I26" s="21"/>
      <c r="J26" s="22"/>
      <c r="K26" s="21"/>
      <c r="L26" s="12"/>
    </row>
    <row r="27" spans="1:12" outlineLevel="2" x14ac:dyDescent="0.25">
      <c r="A27" s="20" t="s">
        <v>12</v>
      </c>
      <c r="B27" s="21">
        <v>35</v>
      </c>
      <c r="C27" s="21">
        <v>11</v>
      </c>
      <c r="D27" s="21">
        <v>4</v>
      </c>
      <c r="E27" s="21">
        <v>163</v>
      </c>
      <c r="F27" s="21">
        <v>97</v>
      </c>
      <c r="G27" s="21">
        <v>27</v>
      </c>
      <c r="H27" s="21" t="s">
        <v>44</v>
      </c>
      <c r="I27" s="21" t="s">
        <v>46</v>
      </c>
      <c r="J27" s="22">
        <v>199800</v>
      </c>
      <c r="K27" s="23">
        <v>40707</v>
      </c>
      <c r="L27" s="12">
        <v>41034</v>
      </c>
    </row>
    <row r="28" spans="1:12" outlineLevel="2" x14ac:dyDescent="0.25">
      <c r="A28" s="20" t="s">
        <v>11</v>
      </c>
      <c r="B28" s="21">
        <v>14</v>
      </c>
      <c r="C28" s="21">
        <v>12</v>
      </c>
      <c r="D28" s="21">
        <v>4</v>
      </c>
      <c r="E28" s="21">
        <v>169</v>
      </c>
      <c r="F28" s="21">
        <v>96</v>
      </c>
      <c r="G28" s="21">
        <v>28</v>
      </c>
      <c r="H28" s="21" t="s">
        <v>43</v>
      </c>
      <c r="I28" s="21" t="s">
        <v>47</v>
      </c>
      <c r="J28" s="22">
        <v>201400</v>
      </c>
      <c r="K28" s="23">
        <v>41621</v>
      </c>
      <c r="L28" s="12">
        <v>41399</v>
      </c>
    </row>
    <row r="29" spans="1:12" outlineLevel="2" x14ac:dyDescent="0.25">
      <c r="A29" s="20" t="s">
        <v>31</v>
      </c>
      <c r="B29" s="21">
        <v>19</v>
      </c>
      <c r="C29" s="21">
        <v>18</v>
      </c>
      <c r="D29" s="21">
        <v>4</v>
      </c>
      <c r="E29" s="21">
        <v>164</v>
      </c>
      <c r="F29" s="21">
        <v>98</v>
      </c>
      <c r="G29" s="21">
        <v>28</v>
      </c>
      <c r="H29" s="21" t="s">
        <v>43</v>
      </c>
      <c r="I29" s="21" t="s">
        <v>45</v>
      </c>
      <c r="J29" s="22">
        <v>217400</v>
      </c>
      <c r="K29" s="23">
        <v>39860</v>
      </c>
      <c r="L29" s="12">
        <v>42590</v>
      </c>
    </row>
    <row r="30" spans="1:12" outlineLevel="2" x14ac:dyDescent="0.25">
      <c r="A30" s="20" t="s">
        <v>15</v>
      </c>
      <c r="B30" s="21">
        <v>20</v>
      </c>
      <c r="C30" s="21">
        <v>4</v>
      </c>
      <c r="D30" s="21">
        <v>4</v>
      </c>
      <c r="E30" s="21">
        <v>160</v>
      </c>
      <c r="F30" s="21">
        <v>80</v>
      </c>
      <c r="G30" s="21">
        <v>26</v>
      </c>
      <c r="H30" s="21" t="s">
        <v>43</v>
      </c>
      <c r="I30" s="21" t="s">
        <v>49</v>
      </c>
      <c r="J30" s="22">
        <v>218450</v>
      </c>
      <c r="K30" s="23">
        <v>40281</v>
      </c>
      <c r="L30" s="12">
        <v>42708</v>
      </c>
    </row>
    <row r="31" spans="1:12" outlineLevel="2" x14ac:dyDescent="0.25">
      <c r="A31" s="20" t="s">
        <v>23</v>
      </c>
      <c r="B31" s="21">
        <v>20</v>
      </c>
      <c r="C31" s="21">
        <v>13</v>
      </c>
      <c r="D31" s="21">
        <v>4</v>
      </c>
      <c r="E31" s="21">
        <v>160</v>
      </c>
      <c r="F31" s="21">
        <v>89</v>
      </c>
      <c r="G31" s="21">
        <v>31</v>
      </c>
      <c r="H31" s="21" t="s">
        <v>43</v>
      </c>
      <c r="I31" s="21" t="s">
        <v>47</v>
      </c>
      <c r="J31" s="22">
        <v>201000</v>
      </c>
      <c r="K31" s="23">
        <v>40794</v>
      </c>
      <c r="L31" s="12">
        <v>42808</v>
      </c>
    </row>
    <row r="32" spans="1:12" outlineLevel="2" x14ac:dyDescent="0.25">
      <c r="A32" s="20" t="s">
        <v>18</v>
      </c>
      <c r="B32" s="21">
        <v>8</v>
      </c>
      <c r="C32" s="21">
        <v>6</v>
      </c>
      <c r="D32" s="21">
        <v>4</v>
      </c>
      <c r="E32" s="21">
        <v>150</v>
      </c>
      <c r="F32" s="21">
        <v>71</v>
      </c>
      <c r="G32" s="21">
        <v>31</v>
      </c>
      <c r="H32" s="21" t="s">
        <v>41</v>
      </c>
      <c r="I32" s="21" t="s">
        <v>48</v>
      </c>
      <c r="J32" s="22">
        <v>211000</v>
      </c>
      <c r="K32" s="23">
        <v>29927</v>
      </c>
      <c r="L32" s="12">
        <v>42865</v>
      </c>
    </row>
    <row r="33" spans="1:12" outlineLevel="1" x14ac:dyDescent="0.25">
      <c r="A33" s="20"/>
      <c r="B33" s="21"/>
      <c r="C33" s="21" t="s">
        <v>58</v>
      </c>
      <c r="D33" s="21">
        <f>SUBTOTAL(3,D27:D32)</f>
        <v>6</v>
      </c>
      <c r="E33" s="21"/>
      <c r="F33" s="21"/>
      <c r="G33" s="21"/>
      <c r="H33" s="21"/>
      <c r="I33" s="21"/>
      <c r="J33" s="22"/>
      <c r="K33" s="23"/>
      <c r="L33" s="12"/>
    </row>
    <row r="34" spans="1:12" outlineLevel="2" x14ac:dyDescent="0.25">
      <c r="A34" s="20" t="s">
        <v>35</v>
      </c>
      <c r="B34" s="21">
        <v>30</v>
      </c>
      <c r="C34" s="21">
        <v>24</v>
      </c>
      <c r="D34" s="21">
        <v>5</v>
      </c>
      <c r="E34" s="21">
        <v>371</v>
      </c>
      <c r="F34" s="21">
        <v>201</v>
      </c>
      <c r="G34" s="21">
        <v>40</v>
      </c>
      <c r="H34" s="21" t="s">
        <v>44</v>
      </c>
      <c r="I34" s="21" t="s">
        <v>47</v>
      </c>
      <c r="J34" s="22">
        <v>490000</v>
      </c>
      <c r="K34" s="23">
        <v>43119</v>
      </c>
      <c r="L34" s="12">
        <v>43572</v>
      </c>
    </row>
    <row r="35" spans="1:12" outlineLevel="2" x14ac:dyDescent="0.25">
      <c r="A35" s="24" t="s">
        <v>16</v>
      </c>
      <c r="B35" s="25">
        <v>18</v>
      </c>
      <c r="C35" s="25">
        <v>10</v>
      </c>
      <c r="D35" s="25">
        <v>5</v>
      </c>
      <c r="E35" s="25">
        <v>320</v>
      </c>
      <c r="F35" s="25">
        <v>180</v>
      </c>
      <c r="G35" s="25">
        <v>35</v>
      </c>
      <c r="H35" s="25" t="s">
        <v>43</v>
      </c>
      <c r="I35" s="25" t="s">
        <v>47</v>
      </c>
      <c r="J35" s="26">
        <v>550000</v>
      </c>
      <c r="K35" s="27">
        <v>43477</v>
      </c>
      <c r="L35" s="10">
        <v>43903</v>
      </c>
    </row>
    <row r="36" spans="1:12" outlineLevel="1" x14ac:dyDescent="0.25">
      <c r="A36" s="28"/>
      <c r="B36" s="29"/>
      <c r="C36" s="29" t="s">
        <v>60</v>
      </c>
      <c r="D36" s="29">
        <f>SUBTOTAL(3,D34:D35)</f>
        <v>2</v>
      </c>
      <c r="E36" s="29"/>
      <c r="F36" s="29"/>
      <c r="G36" s="29"/>
      <c r="H36" s="29"/>
      <c r="I36" s="29"/>
      <c r="J36" s="30"/>
      <c r="K36" s="31"/>
      <c r="L36" s="31"/>
    </row>
    <row r="37" spans="1:12" x14ac:dyDescent="0.25">
      <c r="A37" s="28"/>
      <c r="B37" s="29"/>
      <c r="C37" s="29" t="s">
        <v>61</v>
      </c>
      <c r="D37" s="29">
        <f>SUBTOTAL(3,D2:D35)</f>
        <v>30</v>
      </c>
      <c r="E37" s="29"/>
      <c r="F37" s="29"/>
      <c r="G37" s="29"/>
      <c r="H37" s="29"/>
      <c r="I37" s="29"/>
      <c r="J37" s="30"/>
      <c r="K37" s="31"/>
      <c r="L37" s="31"/>
    </row>
    <row r="38" spans="1:12" x14ac:dyDescent="0.25">
      <c r="J38" s="4"/>
    </row>
  </sheetData>
  <sortState ref="A2:L31">
    <sortCondition ref="D2:D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G21" sqref="G21"/>
    </sheetView>
  </sheetViews>
  <sheetFormatPr defaultRowHeight="15" outlineLevelRow="2" x14ac:dyDescent="0.25"/>
  <cols>
    <col min="1" max="1" width="26.28515625" customWidth="1"/>
    <col min="2" max="2" width="24.7109375" customWidth="1"/>
    <col min="4" max="4" width="27.7109375" customWidth="1"/>
    <col min="5" max="6" width="21.42578125" customWidth="1"/>
    <col min="7" max="7" width="21.28515625" customWidth="1"/>
    <col min="8" max="8" width="17.7109375" customWidth="1"/>
    <col min="9" max="9" width="26.42578125" customWidth="1"/>
    <col min="10" max="10" width="30.85546875" customWidth="1"/>
    <col min="11" max="11" width="17.85546875" customWidth="1"/>
    <col min="12" max="12" width="16.5703125" customWidth="1"/>
  </cols>
  <sheetData>
    <row r="1" spans="1:12" ht="16.5" thickTop="1" thickBot="1" x14ac:dyDescent="0.3">
      <c r="A1" s="13" t="s">
        <v>51</v>
      </c>
      <c r="B1" s="13" t="s">
        <v>0</v>
      </c>
      <c r="C1" s="13" t="s">
        <v>1</v>
      </c>
      <c r="D1" s="13" t="s">
        <v>2</v>
      </c>
      <c r="E1" s="13" t="s">
        <v>37</v>
      </c>
      <c r="F1" s="13" t="s">
        <v>38</v>
      </c>
      <c r="G1" s="13" t="s">
        <v>52</v>
      </c>
      <c r="H1" s="13" t="s">
        <v>3</v>
      </c>
      <c r="I1" s="13" t="s">
        <v>4</v>
      </c>
      <c r="J1" s="13" t="s">
        <v>50</v>
      </c>
      <c r="K1" s="13" t="s">
        <v>5</v>
      </c>
      <c r="L1" s="14" t="s">
        <v>6</v>
      </c>
    </row>
    <row r="2" spans="1:12" ht="15.75" outlineLevel="2" thickTop="1" x14ac:dyDescent="0.25">
      <c r="A2" s="15" t="s">
        <v>21</v>
      </c>
      <c r="B2" s="16">
        <v>10</v>
      </c>
      <c r="C2" s="16">
        <v>8</v>
      </c>
      <c r="D2" s="16">
        <v>1</v>
      </c>
      <c r="E2" s="16">
        <v>46</v>
      </c>
      <c r="F2" s="16">
        <v>23</v>
      </c>
      <c r="G2" s="16">
        <v>15</v>
      </c>
      <c r="H2" s="16" t="s">
        <v>42</v>
      </c>
      <c r="I2" s="16" t="s">
        <v>47</v>
      </c>
      <c r="J2" s="17">
        <v>99100</v>
      </c>
      <c r="K2" s="18">
        <v>34355</v>
      </c>
      <c r="L2" s="19">
        <v>41256</v>
      </c>
    </row>
    <row r="3" spans="1:12" outlineLevel="1" x14ac:dyDescent="0.25">
      <c r="A3" s="32"/>
      <c r="B3" s="33"/>
      <c r="C3" s="33"/>
      <c r="D3" s="33" t="s">
        <v>96</v>
      </c>
      <c r="E3" s="33"/>
      <c r="F3" s="33"/>
      <c r="G3" s="33"/>
      <c r="H3" s="33"/>
      <c r="I3" s="33"/>
      <c r="J3" s="34">
        <f>SUBTOTAL(1,J2:J2)</f>
        <v>99100</v>
      </c>
      <c r="K3" s="35"/>
      <c r="L3" s="36"/>
    </row>
    <row r="4" spans="1:12" outlineLevel="2" x14ac:dyDescent="0.25">
      <c r="A4" s="20" t="s">
        <v>34</v>
      </c>
      <c r="B4" s="21">
        <v>10</v>
      </c>
      <c r="C4" s="21">
        <v>3</v>
      </c>
      <c r="D4" s="21">
        <v>2</v>
      </c>
      <c r="E4" s="21">
        <v>71</v>
      </c>
      <c r="F4" s="21">
        <v>32</v>
      </c>
      <c r="G4" s="21">
        <v>21</v>
      </c>
      <c r="H4" s="21" t="s">
        <v>42</v>
      </c>
      <c r="I4" s="21" t="s">
        <v>45</v>
      </c>
      <c r="J4" s="22">
        <v>120000</v>
      </c>
      <c r="K4" s="23">
        <v>34098</v>
      </c>
      <c r="L4" s="12">
        <v>42421</v>
      </c>
    </row>
    <row r="5" spans="1:12" outlineLevel="2" x14ac:dyDescent="0.25">
      <c r="A5" s="20" t="s">
        <v>20</v>
      </c>
      <c r="B5" s="21">
        <v>10</v>
      </c>
      <c r="C5" s="21">
        <v>9</v>
      </c>
      <c r="D5" s="21">
        <v>2</v>
      </c>
      <c r="E5" s="21">
        <v>68</v>
      </c>
      <c r="F5" s="21">
        <v>34</v>
      </c>
      <c r="G5" s="21">
        <v>18</v>
      </c>
      <c r="H5" s="21" t="s">
        <v>42</v>
      </c>
      <c r="I5" s="21" t="s">
        <v>48</v>
      </c>
      <c r="J5" s="22">
        <v>109000</v>
      </c>
      <c r="K5" s="23">
        <v>34917</v>
      </c>
      <c r="L5" s="12">
        <v>42483</v>
      </c>
    </row>
    <row r="6" spans="1:12" outlineLevel="1" x14ac:dyDescent="0.25">
      <c r="A6" s="20"/>
      <c r="B6" s="21"/>
      <c r="C6" s="21"/>
      <c r="D6" s="21" t="s">
        <v>97</v>
      </c>
      <c r="E6" s="21"/>
      <c r="F6" s="21"/>
      <c r="G6" s="21"/>
      <c r="H6" s="21"/>
      <c r="I6" s="21"/>
      <c r="J6" s="22">
        <f>SUBTOTAL(1,J4:J5)</f>
        <v>114500</v>
      </c>
      <c r="K6" s="23"/>
      <c r="L6" s="12"/>
    </row>
    <row r="7" spans="1:12" outlineLevel="2" x14ac:dyDescent="0.25">
      <c r="A7" s="20" t="s">
        <v>17</v>
      </c>
      <c r="B7" s="21">
        <v>10</v>
      </c>
      <c r="C7" s="21">
        <v>3</v>
      </c>
      <c r="D7" s="21">
        <v>3</v>
      </c>
      <c r="E7" s="21">
        <v>100</v>
      </c>
      <c r="F7" s="21">
        <v>50</v>
      </c>
      <c r="G7" s="21">
        <v>24</v>
      </c>
      <c r="H7" s="21" t="s">
        <v>42</v>
      </c>
      <c r="I7" s="21" t="s">
        <v>46</v>
      </c>
      <c r="J7" s="22">
        <v>157543</v>
      </c>
      <c r="K7" s="23">
        <v>34533</v>
      </c>
      <c r="L7" s="12">
        <v>42854</v>
      </c>
    </row>
    <row r="8" spans="1:12" outlineLevel="2" x14ac:dyDescent="0.25">
      <c r="A8" s="20" t="s">
        <v>25</v>
      </c>
      <c r="B8" s="21">
        <v>10</v>
      </c>
      <c r="C8" s="21">
        <v>7</v>
      </c>
      <c r="D8" s="21">
        <v>3</v>
      </c>
      <c r="E8" s="21">
        <v>101</v>
      </c>
      <c r="F8" s="21">
        <v>51</v>
      </c>
      <c r="G8" s="21">
        <v>21</v>
      </c>
      <c r="H8" s="21" t="s">
        <v>42</v>
      </c>
      <c r="I8" s="21" t="s">
        <v>45</v>
      </c>
      <c r="J8" s="22">
        <v>132310</v>
      </c>
      <c r="K8" s="23">
        <v>34066</v>
      </c>
      <c r="L8" s="12">
        <v>42848</v>
      </c>
    </row>
    <row r="9" spans="1:12" outlineLevel="2" x14ac:dyDescent="0.25">
      <c r="A9" s="20" t="s">
        <v>7</v>
      </c>
      <c r="B9" s="21">
        <v>35</v>
      </c>
      <c r="C9" s="21">
        <v>21</v>
      </c>
      <c r="D9" s="21">
        <v>3</v>
      </c>
      <c r="E9" s="21">
        <v>103</v>
      </c>
      <c r="F9" s="21">
        <v>57</v>
      </c>
      <c r="G9" s="21">
        <v>21</v>
      </c>
      <c r="H9" s="21" t="s">
        <v>44</v>
      </c>
      <c r="I9" s="21" t="s">
        <v>48</v>
      </c>
      <c r="J9" s="22">
        <v>157728</v>
      </c>
      <c r="K9" s="23">
        <v>42710</v>
      </c>
      <c r="L9" s="12">
        <v>42790</v>
      </c>
    </row>
    <row r="10" spans="1:12" outlineLevel="1" x14ac:dyDescent="0.25">
      <c r="A10" s="20"/>
      <c r="B10" s="21"/>
      <c r="C10" s="21"/>
      <c r="D10" s="21" t="s">
        <v>98</v>
      </c>
      <c r="E10" s="21"/>
      <c r="F10" s="21"/>
      <c r="G10" s="21"/>
      <c r="H10" s="21"/>
      <c r="I10" s="21"/>
      <c r="J10" s="22">
        <f>SUBTOTAL(1,J7:J9)</f>
        <v>149193.66666666666</v>
      </c>
      <c r="K10" s="23"/>
      <c r="L10" s="12"/>
    </row>
    <row r="11" spans="1:12" outlineLevel="2" x14ac:dyDescent="0.25">
      <c r="A11" s="20" t="s">
        <v>12</v>
      </c>
      <c r="B11" s="21">
        <v>35</v>
      </c>
      <c r="C11" s="21">
        <v>11</v>
      </c>
      <c r="D11" s="21">
        <v>4</v>
      </c>
      <c r="E11" s="21">
        <v>163</v>
      </c>
      <c r="F11" s="21">
        <v>97</v>
      </c>
      <c r="G11" s="21">
        <v>27</v>
      </c>
      <c r="H11" s="21" t="s">
        <v>44</v>
      </c>
      <c r="I11" s="21" t="s">
        <v>46</v>
      </c>
      <c r="J11" s="22">
        <v>199800</v>
      </c>
      <c r="K11" s="23">
        <v>40707</v>
      </c>
      <c r="L11" s="12">
        <v>41034</v>
      </c>
    </row>
    <row r="12" spans="1:12" outlineLevel="1" x14ac:dyDescent="0.25">
      <c r="A12" s="20"/>
      <c r="B12" s="21"/>
      <c r="C12" s="21"/>
      <c r="D12" s="21" t="s">
        <v>99</v>
      </c>
      <c r="E12" s="21"/>
      <c r="F12" s="21"/>
      <c r="G12" s="21"/>
      <c r="H12" s="21"/>
      <c r="I12" s="21"/>
      <c r="J12" s="22">
        <f>SUBTOTAL(1,J11:J11)</f>
        <v>199800</v>
      </c>
      <c r="K12" s="23"/>
      <c r="L12" s="12"/>
    </row>
    <row r="13" spans="1:12" outlineLevel="2" x14ac:dyDescent="0.25">
      <c r="A13" s="20" t="s">
        <v>35</v>
      </c>
      <c r="B13" s="21">
        <v>30</v>
      </c>
      <c r="C13" s="21">
        <v>24</v>
      </c>
      <c r="D13" s="21">
        <v>5</v>
      </c>
      <c r="E13" s="21">
        <v>371</v>
      </c>
      <c r="F13" s="21">
        <v>201</v>
      </c>
      <c r="G13" s="21">
        <v>40</v>
      </c>
      <c r="H13" s="21" t="s">
        <v>44</v>
      </c>
      <c r="I13" s="21" t="s">
        <v>47</v>
      </c>
      <c r="J13" s="22">
        <v>490000</v>
      </c>
      <c r="K13" s="23">
        <v>43119</v>
      </c>
      <c r="L13" s="12">
        <v>43572</v>
      </c>
    </row>
    <row r="14" spans="1:12" outlineLevel="1" x14ac:dyDescent="0.25">
      <c r="A14" s="20"/>
      <c r="B14" s="21"/>
      <c r="C14" s="21"/>
      <c r="D14" s="21" t="s">
        <v>100</v>
      </c>
      <c r="E14" s="21"/>
      <c r="F14" s="21"/>
      <c r="G14" s="21"/>
      <c r="H14" s="21"/>
      <c r="I14" s="21"/>
      <c r="J14" s="22">
        <f>SUBTOTAL(1,J13:J13)</f>
        <v>490000</v>
      </c>
      <c r="K14" s="23"/>
      <c r="L14" s="12"/>
    </row>
    <row r="15" spans="1:12" outlineLevel="2" x14ac:dyDescent="0.25">
      <c r="A15" s="20" t="s">
        <v>33</v>
      </c>
      <c r="B15" s="21">
        <v>5</v>
      </c>
      <c r="C15" s="21">
        <v>4</v>
      </c>
      <c r="D15" s="21">
        <v>3</v>
      </c>
      <c r="E15" s="21">
        <v>99</v>
      </c>
      <c r="F15" s="21">
        <v>52</v>
      </c>
      <c r="G15" s="21">
        <v>23</v>
      </c>
      <c r="H15" s="21" t="s">
        <v>40</v>
      </c>
      <c r="I15" s="21" t="s">
        <v>46</v>
      </c>
      <c r="J15" s="22">
        <v>281600</v>
      </c>
      <c r="K15" s="21" t="s">
        <v>55</v>
      </c>
      <c r="L15" s="12">
        <v>43722</v>
      </c>
    </row>
    <row r="16" spans="1:12" outlineLevel="1" x14ac:dyDescent="0.25">
      <c r="A16" s="20"/>
      <c r="B16" s="21"/>
      <c r="C16" s="21"/>
      <c r="D16" s="21" t="s">
        <v>98</v>
      </c>
      <c r="E16" s="21"/>
      <c r="F16" s="21"/>
      <c r="G16" s="21"/>
      <c r="H16" s="21"/>
      <c r="I16" s="21"/>
      <c r="J16" s="22">
        <f>SUBTOTAL(1,J15:J15)</f>
        <v>281600</v>
      </c>
      <c r="K16" s="21"/>
      <c r="L16" s="12"/>
    </row>
    <row r="17" spans="1:12" outlineLevel="2" x14ac:dyDescent="0.25">
      <c r="A17" s="20" t="s">
        <v>29</v>
      </c>
      <c r="B17" s="21">
        <v>9</v>
      </c>
      <c r="C17" s="21">
        <v>2</v>
      </c>
      <c r="D17" s="21">
        <v>1</v>
      </c>
      <c r="E17" s="21">
        <v>47</v>
      </c>
      <c r="F17" s="21">
        <v>23</v>
      </c>
      <c r="G17" s="21">
        <v>14</v>
      </c>
      <c r="H17" s="21" t="s">
        <v>39</v>
      </c>
      <c r="I17" s="21" t="s">
        <v>49</v>
      </c>
      <c r="J17" s="22">
        <v>301200</v>
      </c>
      <c r="K17" s="23">
        <v>439</v>
      </c>
      <c r="L17" s="12">
        <v>43800</v>
      </c>
    </row>
    <row r="18" spans="1:12" outlineLevel="1" x14ac:dyDescent="0.25">
      <c r="A18" s="20"/>
      <c r="B18" s="21"/>
      <c r="C18" s="21"/>
      <c r="D18" s="21" t="s">
        <v>96</v>
      </c>
      <c r="E18" s="21"/>
      <c r="F18" s="21"/>
      <c r="G18" s="21"/>
      <c r="H18" s="21"/>
      <c r="I18" s="21"/>
      <c r="J18" s="22">
        <f>SUBTOTAL(1,J17:J17)</f>
        <v>301200</v>
      </c>
      <c r="K18" s="23"/>
      <c r="L18" s="12"/>
    </row>
    <row r="19" spans="1:12" outlineLevel="2" x14ac:dyDescent="0.25">
      <c r="A19" s="20" t="s">
        <v>24</v>
      </c>
      <c r="B19" s="21">
        <v>5</v>
      </c>
      <c r="C19" s="21">
        <v>1</v>
      </c>
      <c r="D19" s="21">
        <v>2</v>
      </c>
      <c r="E19" s="21">
        <v>75</v>
      </c>
      <c r="F19" s="21">
        <v>43</v>
      </c>
      <c r="G19" s="21">
        <v>16</v>
      </c>
      <c r="H19" s="21" t="s">
        <v>39</v>
      </c>
      <c r="I19" s="21" t="s">
        <v>49</v>
      </c>
      <c r="J19" s="22">
        <v>117000</v>
      </c>
      <c r="K19" s="23">
        <v>35176</v>
      </c>
      <c r="L19" s="12">
        <v>43159</v>
      </c>
    </row>
    <row r="20" spans="1:12" outlineLevel="2" x14ac:dyDescent="0.25">
      <c r="A20" s="20" t="s">
        <v>28</v>
      </c>
      <c r="B20" s="21">
        <v>5</v>
      </c>
      <c r="C20" s="21">
        <v>3</v>
      </c>
      <c r="D20" s="21">
        <v>2</v>
      </c>
      <c r="E20" s="21">
        <v>70</v>
      </c>
      <c r="F20" s="21">
        <v>40</v>
      </c>
      <c r="G20" s="21">
        <v>16</v>
      </c>
      <c r="H20" s="21" t="s">
        <v>39</v>
      </c>
      <c r="I20" s="21" t="s">
        <v>46</v>
      </c>
      <c r="J20" s="22">
        <v>113900</v>
      </c>
      <c r="K20" s="23">
        <v>36692</v>
      </c>
      <c r="L20" s="12">
        <v>43663</v>
      </c>
    </row>
    <row r="21" spans="1:12" outlineLevel="1" x14ac:dyDescent="0.25">
      <c r="A21" s="20"/>
      <c r="B21" s="21"/>
      <c r="C21" s="21"/>
      <c r="D21" s="21" t="s">
        <v>97</v>
      </c>
      <c r="E21" s="21"/>
      <c r="F21" s="21"/>
      <c r="G21" s="21"/>
      <c r="H21" s="21"/>
      <c r="I21" s="21"/>
      <c r="J21" s="22">
        <f>SUBTOTAL(1,J19:J20)</f>
        <v>115450</v>
      </c>
      <c r="K21" s="23"/>
      <c r="L21" s="12"/>
    </row>
    <row r="22" spans="1:12" outlineLevel="2" x14ac:dyDescent="0.25">
      <c r="A22" s="20" t="s">
        <v>9</v>
      </c>
      <c r="B22" s="21">
        <v>5</v>
      </c>
      <c r="C22" s="21">
        <v>4</v>
      </c>
      <c r="D22" s="21">
        <v>3</v>
      </c>
      <c r="E22" s="21">
        <v>100</v>
      </c>
      <c r="F22" s="21">
        <v>58</v>
      </c>
      <c r="G22" s="21">
        <v>21</v>
      </c>
      <c r="H22" s="21" t="s">
        <v>39</v>
      </c>
      <c r="I22" s="21" t="s">
        <v>46</v>
      </c>
      <c r="J22" s="22">
        <v>183650</v>
      </c>
      <c r="K22" s="23">
        <v>34173</v>
      </c>
      <c r="L22" s="12">
        <v>41043</v>
      </c>
    </row>
    <row r="23" spans="1:12" outlineLevel="2" x14ac:dyDescent="0.25">
      <c r="A23" s="20" t="s">
        <v>14</v>
      </c>
      <c r="B23" s="21">
        <v>5</v>
      </c>
      <c r="C23" s="21">
        <v>5</v>
      </c>
      <c r="D23" s="21">
        <v>3</v>
      </c>
      <c r="E23" s="21">
        <v>101</v>
      </c>
      <c r="F23" s="21">
        <v>59</v>
      </c>
      <c r="G23" s="21">
        <v>23</v>
      </c>
      <c r="H23" s="21" t="s">
        <v>39</v>
      </c>
      <c r="I23" s="21" t="s">
        <v>49</v>
      </c>
      <c r="J23" s="22">
        <v>158095</v>
      </c>
      <c r="K23" s="23">
        <v>23179</v>
      </c>
      <c r="L23" s="12">
        <v>42716</v>
      </c>
    </row>
    <row r="24" spans="1:12" outlineLevel="2" x14ac:dyDescent="0.25">
      <c r="A24" s="20" t="s">
        <v>36</v>
      </c>
      <c r="B24" s="21">
        <v>15</v>
      </c>
      <c r="C24" s="21">
        <v>10</v>
      </c>
      <c r="D24" s="21">
        <v>3</v>
      </c>
      <c r="E24" s="21">
        <v>103</v>
      </c>
      <c r="F24" s="21">
        <v>50</v>
      </c>
      <c r="G24" s="21">
        <v>21</v>
      </c>
      <c r="H24" s="21" t="s">
        <v>39</v>
      </c>
      <c r="I24" s="21" t="s">
        <v>49</v>
      </c>
      <c r="J24" s="22">
        <v>141000</v>
      </c>
      <c r="K24" s="23">
        <v>27863</v>
      </c>
      <c r="L24" s="12">
        <v>42626</v>
      </c>
    </row>
    <row r="25" spans="1:12" outlineLevel="2" x14ac:dyDescent="0.25">
      <c r="A25" s="20" t="s">
        <v>27</v>
      </c>
      <c r="B25" s="21">
        <v>9</v>
      </c>
      <c r="C25" s="21">
        <v>6</v>
      </c>
      <c r="D25" s="21">
        <v>3</v>
      </c>
      <c r="E25" s="21">
        <v>102</v>
      </c>
      <c r="F25" s="21">
        <v>52</v>
      </c>
      <c r="G25" s="21">
        <v>23</v>
      </c>
      <c r="H25" s="21" t="s">
        <v>39</v>
      </c>
      <c r="I25" s="21" t="s">
        <v>47</v>
      </c>
      <c r="J25" s="22">
        <v>179609</v>
      </c>
      <c r="K25" s="23">
        <v>29752</v>
      </c>
      <c r="L25" s="12">
        <v>42808</v>
      </c>
    </row>
    <row r="26" spans="1:12" outlineLevel="2" x14ac:dyDescent="0.25">
      <c r="A26" s="20" t="s">
        <v>19</v>
      </c>
      <c r="B26" s="21">
        <v>5</v>
      </c>
      <c r="C26" s="21">
        <v>2</v>
      </c>
      <c r="D26" s="21">
        <v>3</v>
      </c>
      <c r="E26" s="21">
        <v>105</v>
      </c>
      <c r="F26" s="21">
        <v>45</v>
      </c>
      <c r="G26" s="21">
        <v>21</v>
      </c>
      <c r="H26" s="21" t="s">
        <v>39</v>
      </c>
      <c r="I26" s="21" t="s">
        <v>45</v>
      </c>
      <c r="J26" s="22">
        <v>155538</v>
      </c>
      <c r="K26" s="23">
        <v>26066</v>
      </c>
      <c r="L26" s="12">
        <v>43328</v>
      </c>
    </row>
    <row r="27" spans="1:12" outlineLevel="2" x14ac:dyDescent="0.25">
      <c r="A27" s="20" t="s">
        <v>32</v>
      </c>
      <c r="B27" s="21">
        <v>9</v>
      </c>
      <c r="C27" s="21">
        <v>4</v>
      </c>
      <c r="D27" s="21">
        <v>3</v>
      </c>
      <c r="E27" s="21">
        <v>109</v>
      </c>
      <c r="F27" s="21">
        <v>48</v>
      </c>
      <c r="G27" s="21">
        <v>24</v>
      </c>
      <c r="H27" s="21" t="s">
        <v>39</v>
      </c>
      <c r="I27" s="21" t="s">
        <v>48</v>
      </c>
      <c r="J27" s="22">
        <v>166207</v>
      </c>
      <c r="K27" s="23">
        <v>26944</v>
      </c>
      <c r="L27" s="12">
        <v>42781</v>
      </c>
    </row>
    <row r="28" spans="1:12" outlineLevel="2" x14ac:dyDescent="0.25">
      <c r="A28" s="20" t="s">
        <v>22</v>
      </c>
      <c r="B28" s="21">
        <v>18</v>
      </c>
      <c r="C28" s="21">
        <v>11</v>
      </c>
      <c r="D28" s="21">
        <v>3</v>
      </c>
      <c r="E28" s="21">
        <v>108</v>
      </c>
      <c r="F28" s="21">
        <v>56</v>
      </c>
      <c r="G28" s="21">
        <v>27</v>
      </c>
      <c r="H28" s="21" t="s">
        <v>43</v>
      </c>
      <c r="I28" s="21" t="s">
        <v>46</v>
      </c>
      <c r="J28" s="22">
        <v>147461</v>
      </c>
      <c r="K28" s="23">
        <v>40524</v>
      </c>
      <c r="L28" s="12">
        <v>41073</v>
      </c>
    </row>
    <row r="29" spans="1:12" outlineLevel="1" x14ac:dyDescent="0.25">
      <c r="A29" s="20"/>
      <c r="B29" s="21"/>
      <c r="C29" s="21"/>
      <c r="D29" s="21" t="s">
        <v>98</v>
      </c>
      <c r="E29" s="21"/>
      <c r="F29" s="21"/>
      <c r="G29" s="21"/>
      <c r="H29" s="21"/>
      <c r="I29" s="21"/>
      <c r="J29" s="22">
        <f>SUBTOTAL(1,J22:J28)</f>
        <v>161651.42857142858</v>
      </c>
      <c r="K29" s="23"/>
      <c r="L29" s="12"/>
    </row>
    <row r="30" spans="1:12" outlineLevel="2" x14ac:dyDescent="0.25">
      <c r="A30" s="20" t="s">
        <v>11</v>
      </c>
      <c r="B30" s="21">
        <v>14</v>
      </c>
      <c r="C30" s="21">
        <v>12</v>
      </c>
      <c r="D30" s="21">
        <v>4</v>
      </c>
      <c r="E30" s="21">
        <v>169</v>
      </c>
      <c r="F30" s="21">
        <v>96</v>
      </c>
      <c r="G30" s="21">
        <v>28</v>
      </c>
      <c r="H30" s="21" t="s">
        <v>43</v>
      </c>
      <c r="I30" s="21" t="s">
        <v>47</v>
      </c>
      <c r="J30" s="22">
        <v>201400</v>
      </c>
      <c r="K30" s="23">
        <v>41621</v>
      </c>
      <c r="L30" s="12">
        <v>41399</v>
      </c>
    </row>
    <row r="31" spans="1:12" outlineLevel="2" x14ac:dyDescent="0.25">
      <c r="A31" s="20" t="s">
        <v>31</v>
      </c>
      <c r="B31" s="21">
        <v>19</v>
      </c>
      <c r="C31" s="21">
        <v>18</v>
      </c>
      <c r="D31" s="21">
        <v>4</v>
      </c>
      <c r="E31" s="21">
        <v>164</v>
      </c>
      <c r="F31" s="21">
        <v>98</v>
      </c>
      <c r="G31" s="21">
        <v>28</v>
      </c>
      <c r="H31" s="21" t="s">
        <v>43</v>
      </c>
      <c r="I31" s="21" t="s">
        <v>45</v>
      </c>
      <c r="J31" s="22">
        <v>217400</v>
      </c>
      <c r="K31" s="23">
        <v>39860</v>
      </c>
      <c r="L31" s="12">
        <v>42590</v>
      </c>
    </row>
    <row r="32" spans="1:12" outlineLevel="2" x14ac:dyDescent="0.25">
      <c r="A32" s="20" t="s">
        <v>15</v>
      </c>
      <c r="B32" s="21">
        <v>20</v>
      </c>
      <c r="C32" s="21">
        <v>4</v>
      </c>
      <c r="D32" s="21">
        <v>4</v>
      </c>
      <c r="E32" s="21">
        <v>160</v>
      </c>
      <c r="F32" s="21">
        <v>80</v>
      </c>
      <c r="G32" s="21">
        <v>26</v>
      </c>
      <c r="H32" s="21" t="s">
        <v>43</v>
      </c>
      <c r="I32" s="21" t="s">
        <v>49</v>
      </c>
      <c r="J32" s="22">
        <v>218450</v>
      </c>
      <c r="K32" s="23">
        <v>40281</v>
      </c>
      <c r="L32" s="12">
        <v>42708</v>
      </c>
    </row>
    <row r="33" spans="1:12" outlineLevel="2" x14ac:dyDescent="0.25">
      <c r="A33" s="20" t="s">
        <v>23</v>
      </c>
      <c r="B33" s="21">
        <v>20</v>
      </c>
      <c r="C33" s="21">
        <v>13</v>
      </c>
      <c r="D33" s="21">
        <v>4</v>
      </c>
      <c r="E33" s="21">
        <v>160</v>
      </c>
      <c r="F33" s="21">
        <v>89</v>
      </c>
      <c r="G33" s="21">
        <v>31</v>
      </c>
      <c r="H33" s="21" t="s">
        <v>43</v>
      </c>
      <c r="I33" s="21" t="s">
        <v>47</v>
      </c>
      <c r="J33" s="22">
        <v>201000</v>
      </c>
      <c r="K33" s="23">
        <v>40794</v>
      </c>
      <c r="L33" s="12">
        <v>42808</v>
      </c>
    </row>
    <row r="34" spans="1:12" outlineLevel="1" x14ac:dyDescent="0.25">
      <c r="A34" s="20"/>
      <c r="B34" s="21"/>
      <c r="C34" s="21"/>
      <c r="D34" s="21" t="s">
        <v>99</v>
      </c>
      <c r="E34" s="21"/>
      <c r="F34" s="21"/>
      <c r="G34" s="21"/>
      <c r="H34" s="21"/>
      <c r="I34" s="21"/>
      <c r="J34" s="22">
        <f>SUBTOTAL(1,J30:J33)</f>
        <v>209562.5</v>
      </c>
      <c r="K34" s="23"/>
      <c r="L34" s="12"/>
    </row>
    <row r="35" spans="1:12" outlineLevel="2" x14ac:dyDescent="0.25">
      <c r="A35" s="20" t="s">
        <v>16</v>
      </c>
      <c r="B35" s="21">
        <v>18</v>
      </c>
      <c r="C35" s="21">
        <v>10</v>
      </c>
      <c r="D35" s="21">
        <v>5</v>
      </c>
      <c r="E35" s="21">
        <v>320</v>
      </c>
      <c r="F35" s="21">
        <v>180</v>
      </c>
      <c r="G35" s="21">
        <v>35</v>
      </c>
      <c r="H35" s="21" t="s">
        <v>43</v>
      </c>
      <c r="I35" s="21" t="s">
        <v>47</v>
      </c>
      <c r="J35" s="22">
        <v>550000</v>
      </c>
      <c r="K35" s="23">
        <v>43477</v>
      </c>
      <c r="L35" s="12">
        <v>43903</v>
      </c>
    </row>
    <row r="36" spans="1:12" outlineLevel="1" x14ac:dyDescent="0.25">
      <c r="A36" s="20"/>
      <c r="B36" s="21"/>
      <c r="C36" s="21"/>
      <c r="D36" s="21" t="s">
        <v>100</v>
      </c>
      <c r="E36" s="21"/>
      <c r="F36" s="21"/>
      <c r="G36" s="21"/>
      <c r="H36" s="21"/>
      <c r="I36" s="21"/>
      <c r="J36" s="22">
        <f>SUBTOTAL(1,J35:J35)</f>
        <v>550000</v>
      </c>
      <c r="K36" s="23"/>
      <c r="L36" s="12"/>
    </row>
    <row r="37" spans="1:12" outlineLevel="2" x14ac:dyDescent="0.25">
      <c r="A37" s="20" t="s">
        <v>8</v>
      </c>
      <c r="B37" s="21">
        <v>9</v>
      </c>
      <c r="C37" s="21">
        <v>3</v>
      </c>
      <c r="D37" s="21">
        <v>2</v>
      </c>
      <c r="E37" s="21">
        <v>65</v>
      </c>
      <c r="F37" s="21">
        <v>41</v>
      </c>
      <c r="G37" s="21">
        <v>17</v>
      </c>
      <c r="H37" s="21" t="s">
        <v>41</v>
      </c>
      <c r="I37" s="21" t="s">
        <v>48</v>
      </c>
      <c r="J37" s="22">
        <v>119100</v>
      </c>
      <c r="K37" s="23">
        <v>29328</v>
      </c>
      <c r="L37" s="12">
        <v>42161</v>
      </c>
    </row>
    <row r="38" spans="1:12" outlineLevel="2" x14ac:dyDescent="0.25">
      <c r="A38" s="20" t="s">
        <v>13</v>
      </c>
      <c r="B38" s="21">
        <v>10</v>
      </c>
      <c r="C38" s="21">
        <v>9</v>
      </c>
      <c r="D38" s="21">
        <v>2</v>
      </c>
      <c r="E38" s="21">
        <v>71</v>
      </c>
      <c r="F38" s="21">
        <v>41</v>
      </c>
      <c r="G38" s="21">
        <v>18</v>
      </c>
      <c r="H38" s="21" t="s">
        <v>41</v>
      </c>
      <c r="I38" s="21" t="s">
        <v>46</v>
      </c>
      <c r="J38" s="22">
        <v>114500</v>
      </c>
      <c r="K38" s="23">
        <v>28497</v>
      </c>
      <c r="L38" s="12">
        <v>42546</v>
      </c>
    </row>
    <row r="39" spans="1:12" outlineLevel="2" x14ac:dyDescent="0.25">
      <c r="A39" s="20" t="s">
        <v>26</v>
      </c>
      <c r="B39" s="21">
        <v>9</v>
      </c>
      <c r="C39" s="21">
        <v>7</v>
      </c>
      <c r="D39" s="21">
        <v>2</v>
      </c>
      <c r="E39" s="21">
        <v>73</v>
      </c>
      <c r="F39" s="21">
        <v>41</v>
      </c>
      <c r="G39" s="21">
        <v>18</v>
      </c>
      <c r="H39" s="21" t="s">
        <v>41</v>
      </c>
      <c r="I39" s="21" t="s">
        <v>47</v>
      </c>
      <c r="J39" s="22">
        <v>115400</v>
      </c>
      <c r="K39" s="23">
        <v>30700</v>
      </c>
      <c r="L39" s="12">
        <v>42428</v>
      </c>
    </row>
    <row r="40" spans="1:12" outlineLevel="1" x14ac:dyDescent="0.25">
      <c r="A40" s="20"/>
      <c r="B40" s="21"/>
      <c r="C40" s="21"/>
      <c r="D40" s="21" t="s">
        <v>97</v>
      </c>
      <c r="E40" s="21"/>
      <c r="F40" s="21"/>
      <c r="G40" s="21"/>
      <c r="H40" s="21"/>
      <c r="I40" s="21"/>
      <c r="J40" s="22">
        <f>SUBTOTAL(1,J37:J39)</f>
        <v>116333.33333333333</v>
      </c>
      <c r="K40" s="23"/>
      <c r="L40" s="12"/>
    </row>
    <row r="41" spans="1:12" outlineLevel="2" x14ac:dyDescent="0.25">
      <c r="A41" s="20" t="s">
        <v>10</v>
      </c>
      <c r="B41" s="21">
        <v>12</v>
      </c>
      <c r="C41" s="21">
        <v>10</v>
      </c>
      <c r="D41" s="21">
        <v>3</v>
      </c>
      <c r="E41" s="21">
        <v>108</v>
      </c>
      <c r="F41" s="21">
        <v>60</v>
      </c>
      <c r="G41" s="21">
        <v>22</v>
      </c>
      <c r="H41" s="21" t="s">
        <v>41</v>
      </c>
      <c r="I41" s="21" t="s">
        <v>45</v>
      </c>
      <c r="J41" s="22">
        <v>184383</v>
      </c>
      <c r="K41" s="23">
        <v>33226</v>
      </c>
      <c r="L41" s="12">
        <v>41827</v>
      </c>
    </row>
    <row r="42" spans="1:12" outlineLevel="2" x14ac:dyDescent="0.25">
      <c r="A42" s="20" t="s">
        <v>30</v>
      </c>
      <c r="B42" s="21">
        <v>9</v>
      </c>
      <c r="C42" s="21">
        <v>9</v>
      </c>
      <c r="D42" s="21">
        <v>3</v>
      </c>
      <c r="E42" s="21">
        <v>98</v>
      </c>
      <c r="F42" s="21">
        <v>59</v>
      </c>
      <c r="G42" s="21">
        <v>20</v>
      </c>
      <c r="H42" s="21" t="s">
        <v>41</v>
      </c>
      <c r="I42" s="21" t="s">
        <v>49</v>
      </c>
      <c r="J42" s="22">
        <v>171537</v>
      </c>
      <c r="K42" s="23">
        <v>30180</v>
      </c>
      <c r="L42" s="12">
        <v>42901</v>
      </c>
    </row>
    <row r="43" spans="1:12" outlineLevel="1" x14ac:dyDescent="0.25">
      <c r="A43" s="20"/>
      <c r="B43" s="21"/>
      <c r="C43" s="21"/>
      <c r="D43" s="21" t="s">
        <v>98</v>
      </c>
      <c r="E43" s="21"/>
      <c r="F43" s="21"/>
      <c r="G43" s="21"/>
      <c r="H43" s="21"/>
      <c r="I43" s="21"/>
      <c r="J43" s="22">
        <f>SUBTOTAL(1,J41:J42)</f>
        <v>177960</v>
      </c>
      <c r="K43" s="23"/>
      <c r="L43" s="12"/>
    </row>
    <row r="44" spans="1:12" outlineLevel="2" x14ac:dyDescent="0.25">
      <c r="A44" s="24" t="s">
        <v>18</v>
      </c>
      <c r="B44" s="25">
        <v>8</v>
      </c>
      <c r="C44" s="25">
        <v>6</v>
      </c>
      <c r="D44" s="25">
        <v>4</v>
      </c>
      <c r="E44" s="25">
        <v>150</v>
      </c>
      <c r="F44" s="25">
        <v>71</v>
      </c>
      <c r="G44" s="25">
        <v>31</v>
      </c>
      <c r="H44" s="25" t="s">
        <v>41</v>
      </c>
      <c r="I44" s="25" t="s">
        <v>48</v>
      </c>
      <c r="J44" s="26">
        <v>211000</v>
      </c>
      <c r="K44" s="27">
        <v>29927</v>
      </c>
      <c r="L44" s="10">
        <v>42865</v>
      </c>
    </row>
    <row r="45" spans="1:12" outlineLevel="1" x14ac:dyDescent="0.25">
      <c r="A45" s="28"/>
      <c r="B45" s="29"/>
      <c r="C45" s="29"/>
      <c r="D45" s="29" t="s">
        <v>99</v>
      </c>
      <c r="E45" s="29"/>
      <c r="F45" s="29"/>
      <c r="G45" s="29"/>
      <c r="H45" s="29"/>
      <c r="I45" s="29"/>
      <c r="J45" s="30">
        <f>SUBTOTAL(1,J44:J44)</f>
        <v>211000</v>
      </c>
      <c r="K45" s="31"/>
      <c r="L45" s="31"/>
    </row>
    <row r="46" spans="1:12" x14ac:dyDescent="0.25">
      <c r="A46" s="28"/>
      <c r="B46" s="29"/>
      <c r="C46" s="29"/>
      <c r="D46" s="29" t="s">
        <v>101</v>
      </c>
      <c r="E46" s="29"/>
      <c r="F46" s="29"/>
      <c r="G46" s="29"/>
      <c r="H46" s="29"/>
      <c r="I46" s="29"/>
      <c r="J46" s="30">
        <f>SUBTOTAL(1,J2:J44)</f>
        <v>190497.03333333333</v>
      </c>
      <c r="K46" s="31"/>
      <c r="L46" s="31"/>
    </row>
    <row r="47" spans="1:12" x14ac:dyDescent="0.25">
      <c r="J47" s="4"/>
    </row>
  </sheetData>
  <sortState ref="A2:L31">
    <sortCondition ref="H2:H31"/>
    <sortCondition ref="D2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Рынок</vt:lpstr>
      <vt:lpstr>Жил.площадь</vt:lpstr>
      <vt:lpstr>Выборка</vt:lpstr>
      <vt:lpstr>Возраст</vt:lpstr>
      <vt:lpstr>Выручка</vt:lpstr>
      <vt:lpstr>Кол-во квартир агенства</vt:lpstr>
      <vt:lpstr>Минимальная стоимость</vt:lpstr>
      <vt:lpstr>Кол-во квартир с один.комнатами</vt:lpstr>
      <vt:lpstr>Средняя стоимость</vt:lpstr>
      <vt:lpstr>Выборка!Извлечь</vt:lpstr>
      <vt:lpstr>Квартирный_рынок</vt:lpstr>
      <vt:lpstr>Выборка!Критерии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Glory</dc:creator>
  <cp:lastModifiedBy>Александр Воланд</cp:lastModifiedBy>
  <dcterms:created xsi:type="dcterms:W3CDTF">2020-10-18T13:22:01Z</dcterms:created>
  <dcterms:modified xsi:type="dcterms:W3CDTF">2020-10-21T09:05:36Z</dcterms:modified>
</cp:coreProperties>
</file>