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5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15" i="1" l="1"/>
  <c r="G14" i="1"/>
  <c r="H3" i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<sst xmlns="http://schemas.openxmlformats.org/spreadsheetml/2006/main" count="47" uniqueCount="37">
  <si>
    <t>№ п/п</t>
  </si>
  <si>
    <t>Фамилия</t>
  </si>
  <si>
    <t>Имя</t>
  </si>
  <si>
    <t>Ср. Балл</t>
  </si>
  <si>
    <t>Дата рождения</t>
  </si>
  <si>
    <t>Пол</t>
  </si>
  <si>
    <t>Возраст</t>
  </si>
  <si>
    <t>Отличница</t>
  </si>
  <si>
    <t>Алексей</t>
  </si>
  <si>
    <t>Петрова</t>
  </si>
  <si>
    <t>Елена</t>
  </si>
  <si>
    <t>Сидрова</t>
  </si>
  <si>
    <t>Светлана</t>
  </si>
  <si>
    <t>Роман</t>
  </si>
  <si>
    <t>Кристина</t>
  </si>
  <si>
    <t>Мащенко</t>
  </si>
  <si>
    <t>Сидоренко</t>
  </si>
  <si>
    <t>Петр</t>
  </si>
  <si>
    <t>Породнов</t>
  </si>
  <si>
    <t>Михаил</t>
  </si>
  <si>
    <t>Ошуркова</t>
  </si>
  <si>
    <t>Ирина</t>
  </si>
  <si>
    <t>Золотых</t>
  </si>
  <si>
    <t>Инга</t>
  </si>
  <si>
    <t>Дорошенко</t>
  </si>
  <si>
    <t>Денис</t>
  </si>
  <si>
    <t>Светлаков</t>
  </si>
  <si>
    <t>Александр</t>
  </si>
  <si>
    <t>Серова</t>
  </si>
  <si>
    <t>Наталья</t>
  </si>
  <si>
    <t>м</t>
  </si>
  <si>
    <t>ж</t>
  </si>
  <si>
    <t>Разница среднего балла учащихся разного возраста</t>
  </si>
  <si>
    <t>Доля отличниц среди девочек</t>
  </si>
  <si>
    <t>Средний балл девочек</t>
  </si>
  <si>
    <t>Иванов</t>
  </si>
  <si>
    <t>Семёнов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</si>
</sst>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/>
    </xf>
    <xf numFmtId="0" fontId="0" fillId="2" borderId="2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B1" workbookViewId="0">
      <selection activeCell="K15" sqref="K15"/>
    </sheetView>
  </sheetViews>
  <sheetFormatPr defaultRowHeight="15" x14ac:dyDescent="0.25"/>
  <cols>
    <col min="2" max="2" width="12" customWidth="1"/>
    <col min="3" max="3" width="10.42578125" customWidth="1"/>
    <col min="5" max="5" width="11" customWidth="1"/>
    <col min="7" max="7" width="10.140625" bestFit="1" customWidth="1"/>
    <col min="8" max="8" width="11.7109375" customWidth="1"/>
  </cols>
  <sheetData>
    <row r="1" spans="1:8" ht="30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>
        <v>1</v>
      </c>
      <c r="B2" s="3" t="s">
        <v>35</v>
      </c>
      <c r="C2" s="3" t="s">
        <v>8</v>
      </c>
      <c r="D2" s="3">
        <v>3</v>
      </c>
      <c r="E2" s="5">
        <v>35442</v>
      </c>
      <c r="F2" s="3" t="s">
        <v>30</v>
      </c>
      <c r="G2" s="2">
        <f ca="1">(TODAY()-E2)/365</f>
        <v>22.328767123287673</v>
      </c>
      <c r="H2" s="3" t="str">
        <f>IF(F2="ж",IF(D2&gt;4,"да","нет"),"это мальчик")</f>
        <v>это мальчик</v>
      </c>
    </row>
    <row r="3" spans="1:8" x14ac:dyDescent="0.25">
      <c r="A3">
        <v>2</v>
      </c>
      <c r="B3" s="3" t="s">
        <v>9</v>
      </c>
      <c r="C3" s="3" t="s">
        <v>10</v>
      </c>
      <c r="D3" s="3">
        <v>3.7</v>
      </c>
      <c r="E3" s="5">
        <v>35200</v>
      </c>
      <c r="F3" s="3" t="s">
        <v>31</v>
      </c>
      <c r="G3" s="2">
        <f t="shared" ref="G3:G13" ca="1" si="0">(TODAY()-E3)/365</f>
        <v>22.991780821917807</v>
      </c>
      <c r="H3" s="3" t="str">
        <f t="shared" ref="H3:H13" si="1">IF(F3="ж",IF(D3&gt;4,"да","нет"),"это мальчик")</f>
        <v>нет</v>
      </c>
    </row>
    <row r="4" spans="1:8" x14ac:dyDescent="0.25">
      <c r="A4">
        <v>3</v>
      </c>
      <c r="B4" s="3" t="s">
        <v>11</v>
      </c>
      <c r="C4" s="3" t="s">
        <v>12</v>
      </c>
      <c r="D4" s="3">
        <v>4.4000000000000004</v>
      </c>
      <c r="E4" s="5">
        <v>35124</v>
      </c>
      <c r="F4" s="3" t="s">
        <v>31</v>
      </c>
      <c r="G4" s="2">
        <f t="shared" ca="1" si="0"/>
        <v>23.2</v>
      </c>
      <c r="H4" s="3" t="str">
        <f t="shared" si="1"/>
        <v>да</v>
      </c>
    </row>
    <row r="5" spans="1:8" x14ac:dyDescent="0.25">
      <c r="A5">
        <v>4</v>
      </c>
      <c r="B5" s="3" t="s">
        <v>36</v>
      </c>
      <c r="C5" s="3" t="s">
        <v>13</v>
      </c>
      <c r="D5" s="3">
        <v>4.2</v>
      </c>
      <c r="E5" s="5">
        <v>35068</v>
      </c>
      <c r="F5" s="3" t="s">
        <v>30</v>
      </c>
      <c r="G5" s="2">
        <f t="shared" ca="1" si="0"/>
        <v>23.353424657534248</v>
      </c>
      <c r="H5" s="3" t="str">
        <f t="shared" si="1"/>
        <v>это мальчик</v>
      </c>
    </row>
    <row r="6" spans="1:8" x14ac:dyDescent="0.25">
      <c r="A6">
        <v>5</v>
      </c>
      <c r="B6" s="3" t="s">
        <v>15</v>
      </c>
      <c r="C6" s="3" t="s">
        <v>14</v>
      </c>
      <c r="D6" s="3">
        <v>3.9</v>
      </c>
      <c r="E6" s="5">
        <v>35754</v>
      </c>
      <c r="F6" s="3" t="s">
        <v>31</v>
      </c>
      <c r="G6" s="2">
        <f t="shared" ca="1" si="0"/>
        <v>21.473972602739725</v>
      </c>
      <c r="H6" s="3" t="str">
        <f t="shared" si="1"/>
        <v>нет</v>
      </c>
    </row>
    <row r="7" spans="1:8" x14ac:dyDescent="0.25">
      <c r="A7">
        <v>6</v>
      </c>
      <c r="B7" s="3" t="s">
        <v>16</v>
      </c>
      <c r="C7" s="3" t="s">
        <v>17</v>
      </c>
      <c r="D7" s="3">
        <v>4</v>
      </c>
      <c r="E7" s="5">
        <v>35587</v>
      </c>
      <c r="F7" s="3" t="s">
        <v>30</v>
      </c>
      <c r="G7" s="2">
        <f t="shared" ca="1" si="0"/>
        <v>21.931506849315067</v>
      </c>
      <c r="H7" s="3" t="str">
        <f t="shared" si="1"/>
        <v>это мальчик</v>
      </c>
    </row>
    <row r="8" spans="1:8" x14ac:dyDescent="0.25">
      <c r="A8">
        <v>7</v>
      </c>
      <c r="B8" s="3" t="s">
        <v>18</v>
      </c>
      <c r="C8" s="3" t="s">
        <v>19</v>
      </c>
      <c r="D8" s="3">
        <v>4.9000000000000004</v>
      </c>
      <c r="E8" s="5">
        <v>34841</v>
      </c>
      <c r="F8" s="3" t="s">
        <v>30</v>
      </c>
      <c r="G8" s="2">
        <f t="shared" ca="1" si="0"/>
        <v>23.975342465753425</v>
      </c>
      <c r="H8" s="3" t="str">
        <f t="shared" si="1"/>
        <v>это мальчик</v>
      </c>
    </row>
    <row r="9" spans="1:8" x14ac:dyDescent="0.25">
      <c r="A9">
        <v>8</v>
      </c>
      <c r="B9" s="3" t="s">
        <v>20</v>
      </c>
      <c r="C9" s="3" t="s">
        <v>21</v>
      </c>
      <c r="D9" s="3">
        <v>4.3</v>
      </c>
      <c r="E9" s="5">
        <v>35541</v>
      </c>
      <c r="F9" s="3" t="s">
        <v>31</v>
      </c>
      <c r="G9" s="2">
        <f t="shared" ca="1" si="0"/>
        <v>22.057534246575344</v>
      </c>
      <c r="H9" s="3" t="str">
        <f t="shared" si="1"/>
        <v>да</v>
      </c>
    </row>
    <row r="10" spans="1:8" x14ac:dyDescent="0.25">
      <c r="A10">
        <v>9</v>
      </c>
      <c r="B10" s="3" t="s">
        <v>22</v>
      </c>
      <c r="C10" s="3" t="s">
        <v>23</v>
      </c>
      <c r="D10" s="3">
        <v>5</v>
      </c>
      <c r="E10" s="5">
        <v>35251</v>
      </c>
      <c r="F10" s="3" t="s">
        <v>31</v>
      </c>
      <c r="G10" s="2">
        <f t="shared" ca="1" si="0"/>
        <v>22.852054794520548</v>
      </c>
      <c r="H10" s="3" t="str">
        <f t="shared" si="1"/>
        <v>да</v>
      </c>
    </row>
    <row r="11" spans="1:8" x14ac:dyDescent="0.25">
      <c r="A11">
        <v>10</v>
      </c>
      <c r="B11" s="3" t="s">
        <v>24</v>
      </c>
      <c r="C11" s="3" t="s">
        <v>25</v>
      </c>
      <c r="D11" s="3">
        <v>3.6</v>
      </c>
      <c r="E11" s="5">
        <v>34793</v>
      </c>
      <c r="F11" s="3" t="s">
        <v>31</v>
      </c>
      <c r="G11" s="2">
        <f t="shared" ca="1" si="0"/>
        <v>24.106849315068494</v>
      </c>
      <c r="H11" s="3" t="str">
        <f t="shared" si="1"/>
        <v>нет</v>
      </c>
    </row>
    <row r="12" spans="1:8" x14ac:dyDescent="0.25">
      <c r="A12">
        <v>11</v>
      </c>
      <c r="B12" s="3" t="s">
        <v>26</v>
      </c>
      <c r="C12" s="3" t="s">
        <v>27</v>
      </c>
      <c r="D12" s="3">
        <v>3.1</v>
      </c>
      <c r="E12" s="5">
        <v>34763</v>
      </c>
      <c r="F12" s="3" t="s">
        <v>31</v>
      </c>
      <c r="G12" s="2">
        <f t="shared" ca="1" si="0"/>
        <v>24.18904109589041</v>
      </c>
      <c r="H12" s="3" t="str">
        <f t="shared" si="1"/>
        <v>нет</v>
      </c>
    </row>
    <row r="13" spans="1:8" x14ac:dyDescent="0.25">
      <c r="A13">
        <v>12</v>
      </c>
      <c r="B13" s="3" t="s">
        <v>28</v>
      </c>
      <c r="C13" s="3" t="s">
        <v>29</v>
      </c>
      <c r="D13" s="3">
        <v>5</v>
      </c>
      <c r="E13" s="5">
        <v>35476</v>
      </c>
      <c r="F13" s="3" t="s">
        <v>31</v>
      </c>
      <c r="G13" s="2">
        <f t="shared" ca="1" si="0"/>
        <v>22.235616438356164</v>
      </c>
      <c r="H13" s="3" t="str">
        <f t="shared" si="1"/>
        <v>да</v>
      </c>
    </row>
    <row r="14" spans="1:8" x14ac:dyDescent="0.25">
      <c r="B14" s="8" t="s">
        <v>34</v>
      </c>
      <c r="C14" s="8"/>
      <c r="D14" s="8"/>
      <c r="E14" s="8"/>
      <c r="F14" s="8"/>
      <c r="G14" s="6">
        <f>(SUMIF(F2:F13,"ж",D2:D13))/COUNTIF(F2:F13,"ж")</f>
        <v>4.125</v>
      </c>
    </row>
    <row r="15" spans="1:8" x14ac:dyDescent="0.25">
      <c r="B15" s="8" t="s">
        <v>33</v>
      </c>
      <c r="C15" s="8"/>
      <c r="D15" s="8"/>
      <c r="E15" s="8"/>
      <c r="F15" s="8"/>
      <c r="G15" s="7">
        <f>(100/COUNTIF(F2:F13,"ж"))*COUNTIFS(F2:F13,"ж",D2:D13,"&gt;4")</f>
        <v>50</v>
      </c>
    </row>
    <row r="16" spans="1:8" x14ac:dyDescent="0.25">
      <c r="B16" s="8" t="s">
        <v>32</v>
      </c>
      <c r="C16" s="8"/>
      <c r="D16" s="8"/>
      <c r="E16" s="8"/>
      <c r="F16" s="8"/>
      <c r="G16" s="7"/>
    </row>
  </sheetData>
  <mergeCells count="3">
    <mergeCell ref="B14:F14"/>
    <mergeCell ref="B15:F15"/>
    <mergeCell ref="B16:F1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2019-05-07T04:43:54Z</dcterms:modified>
</cp:coreProperties>
</file>