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e/Documents/F-CNVul/Data/"/>
    </mc:Choice>
  </mc:AlternateContent>
  <xr:revisionPtr revIDLastSave="0" documentId="13_ncr:1_{4E710747-4AA7-0447-A86C-8D3C0445E4DA}" xr6:coauthVersionLast="45" xr6:coauthVersionMax="45" xr10:uidLastSave="{00000000-0000-0000-0000-000000000000}"/>
  <bookViews>
    <workbookView xWindow="920" yWindow="0" windowWidth="40040" windowHeight="23040" activeTab="1" xr2:uid="{C3CB43DF-AD04-A345-AFD0-1953B0F0A34C}"/>
  </bookViews>
  <sheets>
    <sheet name="Sheet1" sheetId="1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E4" i="1" l="1"/>
  <c r="E15" i="1"/>
  <c r="E26" i="1"/>
  <c r="E37" i="1"/>
  <c r="E48" i="1"/>
  <c r="E59" i="1"/>
</calcChain>
</file>

<file path=xl/sharedStrings.xml><?xml version="1.0" encoding="utf-8"?>
<sst xmlns="http://schemas.openxmlformats.org/spreadsheetml/2006/main" count="171" uniqueCount="76">
  <si>
    <t>年份</t>
    <phoneticPr fontId="1" type="noConversion"/>
  </si>
  <si>
    <t>区域</t>
    <phoneticPr fontId="1" type="noConversion"/>
  </si>
  <si>
    <t>河北</t>
    <phoneticPr fontId="1" type="noConversion"/>
  </si>
  <si>
    <t>山东</t>
    <phoneticPr fontId="1" type="noConversion"/>
  </si>
  <si>
    <t>天津</t>
    <phoneticPr fontId="1" type="noConversion"/>
  </si>
  <si>
    <t>辽宁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</si>
  <si>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</si>
  <si>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</si>
  <si>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</si>
  <si>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福建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</si>
  <si>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</si>
  <si>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</si>
  <si>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</si>
  <si>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Production of Marine Products /t</t>
    <phoneticPr fontId="1" type="noConversion"/>
  </si>
  <si>
    <t>Value of Marine Fishery per capita RMB</t>
    <phoneticPr fontId="1" type="noConversion"/>
  </si>
  <si>
    <t>Year</t>
    <phoneticPr fontId="1" type="noConversion"/>
  </si>
  <si>
    <t>Location</t>
    <phoneticPr fontId="1" type="noConversion"/>
  </si>
  <si>
    <t>Proportion of  High Educated Person in Institutes</t>
    <phoneticPr fontId="1" type="noConversion"/>
  </si>
  <si>
    <t>Practitioners of Marine Fishery</t>
    <phoneticPr fontId="1" type="noConversion"/>
  </si>
  <si>
    <t>GB</t>
  </si>
  <si>
    <t>GB</t>
    <phoneticPr fontId="1" type="noConversion"/>
  </si>
  <si>
    <t>省份国标号</t>
    <phoneticPr fontId="1" type="noConversion"/>
  </si>
  <si>
    <t>Loc</t>
    <phoneticPr fontId="1" type="noConversion"/>
  </si>
  <si>
    <t>Marine Catch per capita \t</t>
    <phoneticPr fontId="1" type="noConversion"/>
  </si>
  <si>
    <t>MCpc</t>
    <phoneticPr fontId="1" type="noConversion"/>
  </si>
  <si>
    <t>Disaster Losses \100 million</t>
    <phoneticPr fontId="1" type="noConversion"/>
  </si>
  <si>
    <t>DL</t>
    <phoneticPr fontId="1" type="noConversion"/>
  </si>
  <si>
    <t>Proportion of Marine Fishery on GDP</t>
    <phoneticPr fontId="1" type="noConversion"/>
  </si>
  <si>
    <t>PFMGDP</t>
    <phoneticPr fontId="1" type="noConversion"/>
  </si>
  <si>
    <t>VMFpc</t>
    <phoneticPr fontId="1" type="noConversion"/>
  </si>
  <si>
    <t>SSA</t>
    <phoneticPr fontId="1" type="noConversion"/>
  </si>
  <si>
    <t>CA</t>
    <phoneticPr fontId="1" type="noConversion"/>
  </si>
  <si>
    <t>MA</t>
    <phoneticPr fontId="1" type="noConversion"/>
  </si>
  <si>
    <t>PMP</t>
    <phoneticPr fontId="1" type="noConversion"/>
  </si>
  <si>
    <t>FIMFR</t>
    <phoneticPr fontId="1" type="noConversion"/>
  </si>
  <si>
    <t>PHEPI</t>
    <phoneticPr fontId="1" type="noConversion"/>
  </si>
  <si>
    <t>Net Income per capita/ RMD</t>
    <phoneticPr fontId="1" type="noConversion"/>
  </si>
  <si>
    <t>Nipc</t>
    <phoneticPr fontId="1" type="noConversion"/>
  </si>
  <si>
    <t>PMF</t>
    <phoneticPr fontId="1" type="noConversion"/>
  </si>
  <si>
    <t>Variable</t>
    <phoneticPr fontId="1" type="noConversion"/>
  </si>
  <si>
    <t>Variable in Chinese</t>
    <phoneticPr fontId="1" type="noConversion"/>
  </si>
  <si>
    <t>Variable Name Short</t>
    <phoneticPr fontId="1" type="noConversion"/>
  </si>
  <si>
    <t>TianJin</t>
    <phoneticPr fontId="1" type="noConversion"/>
  </si>
  <si>
    <t>HeBei</t>
    <phoneticPr fontId="1" type="noConversion"/>
  </si>
  <si>
    <t>LiaoNing</t>
    <phoneticPr fontId="1" type="noConversion"/>
  </si>
  <si>
    <t>ShangHai</t>
    <phoneticPr fontId="1" type="noConversion"/>
  </si>
  <si>
    <t>ShanDong</t>
    <phoneticPr fontId="1" type="noConversion"/>
  </si>
  <si>
    <t>JiangSu</t>
    <phoneticPr fontId="1" type="noConversion"/>
  </si>
  <si>
    <t>ZheJiang</t>
    <phoneticPr fontId="1" type="noConversion"/>
  </si>
  <si>
    <t>FuJian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</si>
  <si>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</si>
  <si>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</si>
  <si>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</si>
  <si>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Loc_en</t>
    <phoneticPr fontId="1" type="noConversion"/>
  </si>
  <si>
    <r>
      <rPr>
        <sz val="13"/>
        <rFont val="仿宋"/>
        <family val="3"/>
        <charset val="134"/>
      </rPr>
      <t>人均海洋捕捞产量/t</t>
    </r>
  </si>
  <si>
    <r>
      <rPr>
        <sz val="13"/>
        <color rgb="FFFF0000"/>
        <rFont val="仿宋"/>
        <family val="3"/>
        <charset val="134"/>
      </rPr>
      <t>全国</t>
    </r>
    <r>
      <rPr>
        <sz val="13"/>
        <rFont val="仿宋"/>
        <family val="3"/>
        <charset val="134"/>
      </rPr>
      <t>（海洋）灾害损失/亿元</t>
    </r>
    <phoneticPr fontId="1" type="noConversion"/>
  </si>
  <si>
    <r>
      <rPr>
        <sz val="13"/>
        <rFont val="仿宋"/>
        <family val="3"/>
        <charset val="134"/>
      </rPr>
      <t>(海洋)渔业经济生产总值占GDP</t>
    </r>
    <r>
      <rPr>
        <sz val="12"/>
        <color theme="1"/>
        <rFont val="仿宋"/>
        <family val="3"/>
        <charset val="134"/>
      </rPr>
      <t>比重</t>
    </r>
    <phoneticPr fontId="1" type="noConversion"/>
  </si>
  <si>
    <t>人均(海洋)渔业生产总值/(元/人)</t>
    <phoneticPr fontId="1" type="noConversion"/>
  </si>
  <si>
    <r>
      <rPr>
        <sz val="13"/>
        <rFont val="仿宋"/>
        <family val="3"/>
        <charset val="134"/>
      </rPr>
      <t>Storm Surge Area \hm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</si>
  <si>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t>风暴潮灾害面积/hm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</si>
  <si>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Contaminated Area 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</si>
  <si>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color rgb="FFFF0000"/>
        <rFont val="仿宋"/>
        <family val="3"/>
        <charset val="134"/>
      </rPr>
      <t>污染</t>
    </r>
    <r>
      <rPr>
        <sz val="13"/>
        <rFont val="仿宋"/>
        <family val="3"/>
        <charset val="134"/>
      </rPr>
      <t>（赤潮）灾害面积hm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</si>
  <si>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Mariculture Area 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</si>
  <si>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海水养殖面积/ hm</t>
    </r>
    <r>
      <rPr>
        <vertAlign val="superscript"/>
        <sz val="13"/>
        <rFont val="仿宋"/>
        <family val="3"/>
        <charset val="134"/>
      </rPr>
      <t>2</t>
    </r>
  </si>
  <si>
    <r>
      <rPr>
        <sz val="13"/>
        <rFont val="仿宋"/>
        <family val="3"/>
        <charset val="134"/>
      </rPr>
      <t>海水产品产量/t</t>
    </r>
  </si>
  <si>
    <r>
      <rPr>
        <sz val="13"/>
        <rFont val="仿宋"/>
        <family val="3"/>
        <charset val="134"/>
      </rPr>
      <t>Fund Investment of Marine Fishery Research /10 thousand RMB</t>
    </r>
    <phoneticPr fontId="1" type="noConversion"/>
  </si>
  <si>
    <t>(海洋)渔业科研经费投入/万元</t>
    <phoneticPr fontId="1" type="noConversion"/>
  </si>
  <si>
    <r>
      <rPr>
        <sz val="13"/>
        <rFont val="仿宋"/>
        <family val="3"/>
        <charset val="134"/>
      </rPr>
      <t>水产科研机构科技活动人员本</t>
    </r>
    <r>
      <rPr>
        <sz val="12"/>
        <color theme="1"/>
        <rFont val="仿宋"/>
        <family val="3"/>
        <charset val="134"/>
      </rPr>
      <t>科以上学历人员比重/%</t>
    </r>
    <phoneticPr fontId="1" type="noConversion"/>
  </si>
  <si>
    <r>
      <rPr>
        <sz val="13"/>
        <color rgb="FFFF0000"/>
        <rFont val="仿宋"/>
        <family val="3"/>
        <charset val="134"/>
      </rPr>
      <t>全国渔民（</t>
    </r>
    <r>
      <rPr>
        <sz val="13"/>
        <rFont val="仿宋"/>
        <family val="3"/>
        <charset val="134"/>
      </rPr>
      <t>海洋渔业）人均纯收人/(元/人)</t>
    </r>
    <phoneticPr fontId="1" type="noConversion"/>
  </si>
  <si>
    <r>
      <rPr>
        <sz val="13"/>
        <rFont val="仿宋"/>
        <family val="3"/>
        <charset val="134"/>
      </rPr>
      <t>海洋渔业就业人员/人</t>
    </r>
  </si>
  <si>
    <t>英文省份名称</t>
    <phoneticPr fontId="1" type="noConversion"/>
  </si>
  <si>
    <t>Variable Orientation</t>
    <phoneticPr fontId="1" type="noConversion"/>
  </si>
  <si>
    <t>Sensitivity</t>
    <phoneticPr fontId="1" type="noConversion"/>
  </si>
  <si>
    <t>Response</t>
  </si>
  <si>
    <t>Response</t>
    <phoneticPr fontId="1" type="noConversion"/>
  </si>
  <si>
    <t>Classification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</si>
</sst>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仿宋"/>
      <family val="3"/>
      <charset val="134"/>
    </font>
    <font>
      <sz val="13"/>
      <name val="仿宋"/>
      <family val="3"/>
      <charset val="134"/>
    </font>
    <font>
      <sz val="13"/>
      <color rgb="FFFF0000"/>
      <name val="仿宋"/>
      <family val="3"/>
      <charset val="134"/>
    </font>
    <font>
      <vertAlign val="superscript"/>
      <sz val="13"/>
      <name val="仿宋"/>
      <family val="3"/>
      <charset val="134"/>
    </font>
    <font>
      <sz val="13"/>
      <color theme="1"/>
      <name val="仿宋"/>
      <family val="3"/>
      <charset val="134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2" borderId="0" xfId="0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50CB-DF44-644E-8EF4-21481D438232}">
  <dimension ref="A1:P67"/>
  <sheetViews>
    <sheetView workbookViewId="0">
      <selection activeCell="N75" sqref="N75"/>
    </sheetView>
  </sheetViews>
  <sheetFormatPr baseColWidth="10" defaultColWidth="11" defaultRowHeight="16"/>
  <cols>
    <col min="1" max="1" width="6" bestFit="1" customWidth="1"/>
    <col min="2" max="4" width="21" customWidth="1"/>
    <col min="5" max="5" width="27.33203125" customWidth="1"/>
    <col min="6" max="6" width="48" customWidth="1"/>
    <col min="7" max="7" width="35.5" customWidth="1"/>
    <col min="8" max="8" width="51.1640625" customWidth="1"/>
    <col min="9" max="9" width="25.1640625" bestFit="1" customWidth="1"/>
    <col min="10" max="10" width="40.5" customWidth="1"/>
    <col min="11" max="11" width="25.83203125" customWidth="1"/>
    <col min="12" max="12" width="47.1640625" customWidth="1"/>
    <col min="13" max="13" width="63.83203125" customWidth="1"/>
    <col min="14" max="14" width="54.33203125" bestFit="1" customWidth="1"/>
    <col min="15" max="15" width="42.83203125" customWidth="1"/>
    <col min="16" max="16" width="35.33203125" customWidth="1"/>
    <col min="17" max="19" width="9.5" customWidth="1"/>
  </cols>
  <sheetData>
    <row r="1" spans="1:16">
      <c r="A1" t="s">
        <v>15</v>
      </c>
      <c r="B1" t="s">
        <v>22</v>
      </c>
      <c r="C1" t="s">
        <v>53</v>
      </c>
      <c r="D1" t="s">
        <v>20</v>
      </c>
      <c r="E1" t="s">
        <v>24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37</v>
      </c>
      <c r="P1" t="s">
        <v>38</v>
      </c>
    </row>
    <row r="2" spans="1:16">
      <c r="A2">
        <v>2010</v>
      </c>
      <c r="B2" t="s">
        <v>4</v>
      </c>
      <c r="C2" t="str">
        <f>VLOOKUP(B2,Sheet3!$A$2:$B$12,2,0)</f>
        <v>TianJin</v>
      </c>
      <c r="D2">
        <v>120000</v>
      </c>
      <c r="E2" s="1">
        <v>47.188571428571429</v>
      </c>
      <c r="F2">
        <v>1878</v>
      </c>
      <c r="G2" s="3">
        <v>7.5623180110272054E-3</v>
      </c>
      <c r="H2" s="4">
        <v>159287.3452984427</v>
      </c>
      <c r="I2">
        <v>0</v>
      </c>
      <c r="J2">
        <v>297</v>
      </c>
      <c r="K2">
        <v>3982</v>
      </c>
      <c r="L2">
        <v>38986</v>
      </c>
      <c r="M2" s="4">
        <v>1138.9000000000001</v>
      </c>
      <c r="N2">
        <v>0.55238095238095242</v>
      </c>
      <c r="O2">
        <v>13700</v>
      </c>
      <c r="P2">
        <v>4901</v>
      </c>
    </row>
    <row r="3" spans="1:16">
      <c r="A3">
        <v>2010</v>
      </c>
      <c r="B3" t="s">
        <v>2</v>
      </c>
      <c r="C3" t="str">
        <f>VLOOKUP(B3,Sheet3!$A$2:$B$12,2,0)</f>
        <v>HeBei</v>
      </c>
      <c r="D3">
        <v>130000</v>
      </c>
      <c r="E3" s="1">
        <v>11.34261788545072</v>
      </c>
      <c r="F3">
        <v>10031</v>
      </c>
      <c r="G3" s="3">
        <v>8.6605250693087173E-3</v>
      </c>
      <c r="H3" s="4">
        <v>76087.51841608726</v>
      </c>
      <c r="I3">
        <v>12</v>
      </c>
      <c r="J3">
        <v>960</v>
      </c>
      <c r="K3">
        <v>123810</v>
      </c>
      <c r="L3">
        <v>582600</v>
      </c>
      <c r="M3" s="4">
        <v>3031.12</v>
      </c>
      <c r="N3">
        <v>0.27392344497607657</v>
      </c>
      <c r="O3">
        <v>8500</v>
      </c>
      <c r="P3">
        <v>136809</v>
      </c>
    </row>
    <row r="4" spans="1:16">
      <c r="A4">
        <v>2010</v>
      </c>
      <c r="B4" t="s">
        <v>5</v>
      </c>
      <c r="C4" t="str">
        <f>VLOOKUP(B4,Sheet3!$A$2:$B$12,2,0)</f>
        <v>LiaoNing</v>
      </c>
      <c r="D4">
        <v>210000</v>
      </c>
      <c r="E4" s="1">
        <f>(E9+E10)/E3</f>
        <v>1.6322626453157174</v>
      </c>
      <c r="F4">
        <v>267336</v>
      </c>
      <c r="G4" s="3">
        <v>5.6876417801765916E-2</v>
      </c>
      <c r="H4" s="4">
        <v>185367.98722992491</v>
      </c>
      <c r="I4">
        <v>42457</v>
      </c>
      <c r="J4">
        <v>7893</v>
      </c>
      <c r="K4">
        <v>763101</v>
      </c>
      <c r="L4">
        <v>3497366</v>
      </c>
      <c r="M4" s="4">
        <v>1684.2</v>
      </c>
      <c r="N4">
        <v>0.28244274809160308</v>
      </c>
      <c r="O4">
        <v>12300</v>
      </c>
      <c r="P4">
        <v>383690</v>
      </c>
    </row>
    <row r="5" spans="1:16">
      <c r="A5">
        <v>2010</v>
      </c>
      <c r="B5" t="s">
        <v>6</v>
      </c>
      <c r="C5" t="str">
        <f>VLOOKUP(B5,Sheet3!$A$2:$B$12,2,0)</f>
        <v>ShangHai</v>
      </c>
      <c r="D5">
        <v>310000</v>
      </c>
      <c r="E5" s="1">
        <v>17.59073135409124</v>
      </c>
      <c r="F5">
        <v>3029</v>
      </c>
      <c r="G5" s="3">
        <v>4.0670151077887781E-3</v>
      </c>
      <c r="H5" s="4">
        <v>195470.65740844439</v>
      </c>
      <c r="I5">
        <v>130</v>
      </c>
      <c r="J5">
        <v>119</v>
      </c>
      <c r="K5">
        <v>0</v>
      </c>
      <c r="L5">
        <v>121464</v>
      </c>
      <c r="M5" s="4">
        <v>3228.7</v>
      </c>
      <c r="N5">
        <v>0.38846153846153847</v>
      </c>
      <c r="O5">
        <v>14400.05</v>
      </c>
      <c r="P5">
        <v>7480</v>
      </c>
    </row>
    <row r="6" spans="1:16">
      <c r="A6">
        <v>2010</v>
      </c>
      <c r="B6" t="s">
        <v>3</v>
      </c>
      <c r="C6" t="str">
        <f>VLOOKUP(B6,Sheet3!$A$2:$B$12,2,0)</f>
        <v>ShanDong</v>
      </c>
      <c r="D6">
        <v>370000</v>
      </c>
      <c r="E6" s="1">
        <v>14.78026147808407</v>
      </c>
      <c r="F6">
        <v>222674</v>
      </c>
      <c r="G6" s="3">
        <v>6.0636634157026623E-2</v>
      </c>
      <c r="H6" s="4">
        <v>175011.65026438184</v>
      </c>
      <c r="I6">
        <v>11176</v>
      </c>
      <c r="J6">
        <v>7662</v>
      </c>
      <c r="K6">
        <v>500946</v>
      </c>
      <c r="L6">
        <v>6463345</v>
      </c>
      <c r="M6" s="4">
        <v>8271.98</v>
      </c>
      <c r="N6">
        <v>0.20654627539503387</v>
      </c>
      <c r="O6">
        <v>10416</v>
      </c>
      <c r="P6">
        <v>755329</v>
      </c>
    </row>
    <row r="7" spans="1:16">
      <c r="A7">
        <v>2010</v>
      </c>
      <c r="B7" t="s">
        <v>7</v>
      </c>
      <c r="C7" t="str">
        <f>VLOOKUP(B7,Sheet3!$A$2:$B$12,2,0)</f>
        <v>JiangSu</v>
      </c>
      <c r="D7">
        <v>210000</v>
      </c>
      <c r="E7" s="1">
        <v>9.488550743628382</v>
      </c>
      <c r="F7">
        <v>68315</v>
      </c>
      <c r="G7" s="3">
        <v>3.1617448971019764E-2</v>
      </c>
      <c r="H7" s="4">
        <v>109631.08047593338</v>
      </c>
      <c r="I7">
        <v>26221</v>
      </c>
      <c r="J7">
        <v>7460</v>
      </c>
      <c r="K7">
        <v>192426</v>
      </c>
      <c r="L7">
        <v>1364468</v>
      </c>
      <c r="M7" s="4">
        <v>5837.33</v>
      </c>
      <c r="N7">
        <v>0.20777591973244147</v>
      </c>
      <c r="O7">
        <v>11110.63</v>
      </c>
      <c r="P7">
        <v>190919</v>
      </c>
    </row>
    <row r="8" spans="1:16">
      <c r="A8">
        <v>2010</v>
      </c>
      <c r="B8" t="s">
        <v>8</v>
      </c>
      <c r="C8" t="str">
        <f>VLOOKUP(B8,Sheet3!$A$2:$B$12,2,0)</f>
        <v>ZheJiang</v>
      </c>
      <c r="D8">
        <v>330000</v>
      </c>
      <c r="E8" s="1">
        <v>21.175717354774211</v>
      </c>
      <c r="F8">
        <v>55626</v>
      </c>
      <c r="G8" s="3">
        <v>4.8393586248764983E-2</v>
      </c>
      <c r="H8" s="4">
        <v>166610.40881944212</v>
      </c>
      <c r="I8">
        <v>7347</v>
      </c>
      <c r="J8">
        <v>1643</v>
      </c>
      <c r="K8">
        <v>93905</v>
      </c>
      <c r="L8">
        <v>3812332</v>
      </c>
      <c r="M8" s="4">
        <v>10356.549999999999</v>
      </c>
      <c r="N8">
        <v>0.40997830802603036</v>
      </c>
      <c r="O8">
        <v>12980</v>
      </c>
      <c r="P8">
        <v>393038</v>
      </c>
    </row>
    <row r="9" spans="1:16">
      <c r="A9">
        <v>2010</v>
      </c>
      <c r="B9" t="s">
        <v>9</v>
      </c>
      <c r="C9" t="str">
        <f>VLOOKUP(B9,Sheet3!$A$2:$B$12,2,0)</f>
        <v>FuJian</v>
      </c>
      <c r="D9">
        <v>350000</v>
      </c>
      <c r="E9" s="1">
        <v>11.444775596072931</v>
      </c>
      <c r="F9">
        <v>65849</v>
      </c>
      <c r="G9" s="3">
        <v>0.10150863045154006</v>
      </c>
      <c r="H9" s="4">
        <v>161677.10163660868</v>
      </c>
      <c r="I9">
        <v>17290</v>
      </c>
      <c r="J9">
        <v>1274</v>
      </c>
      <c r="K9">
        <v>137636</v>
      </c>
      <c r="L9">
        <v>5127982</v>
      </c>
      <c r="M9" s="4">
        <v>4856.55</v>
      </c>
      <c r="N9">
        <v>0.25513196480938416</v>
      </c>
      <c r="O9">
        <v>9167.93</v>
      </c>
      <c r="P9">
        <v>691519</v>
      </c>
    </row>
    <row r="10" spans="1:16">
      <c r="A10">
        <v>2010</v>
      </c>
      <c r="B10" t="s">
        <v>10</v>
      </c>
      <c r="C10" t="str">
        <f>VLOOKUP(B10,Sheet3!$A$2:$B$12,2,0)</f>
        <v>GuangDong</v>
      </c>
      <c r="D10">
        <v>440000</v>
      </c>
      <c r="E10" s="1">
        <v>7.0693558784382287</v>
      </c>
      <c r="F10">
        <v>219031</v>
      </c>
      <c r="G10" s="3">
        <v>3.9746912202752865E-2</v>
      </c>
      <c r="H10" s="4">
        <v>136632.33241616419</v>
      </c>
      <c r="I10">
        <v>27996</v>
      </c>
      <c r="J10">
        <v>2634</v>
      </c>
      <c r="K10">
        <v>199258</v>
      </c>
      <c r="L10">
        <v>4015032</v>
      </c>
      <c r="M10" s="4">
        <v>7965.99</v>
      </c>
      <c r="N10">
        <v>0.25899742930591257</v>
      </c>
      <c r="O10">
        <v>9698</v>
      </c>
      <c r="P10">
        <v>508464</v>
      </c>
    </row>
    <row r="11" spans="1:16">
      <c r="A11">
        <v>2010</v>
      </c>
      <c r="B11" t="s">
        <v>11</v>
      </c>
      <c r="C11" t="str">
        <f>VLOOKUP(B11,Sheet3!$A$2:$B$12,2,0)</f>
        <v>GuangXi</v>
      </c>
      <c r="D11">
        <v>450000</v>
      </c>
      <c r="E11" s="1">
        <v>17.329272094352365</v>
      </c>
      <c r="F11">
        <v>44914</v>
      </c>
      <c r="G11" s="3">
        <v>3.7025836350622003E-2</v>
      </c>
      <c r="H11" s="4">
        <v>48830.232622236923</v>
      </c>
      <c r="I11">
        <v>12110</v>
      </c>
      <c r="J11">
        <v>237</v>
      </c>
      <c r="K11">
        <v>51287</v>
      </c>
      <c r="L11">
        <v>1544481</v>
      </c>
      <c r="M11" s="4">
        <v>2825.58</v>
      </c>
      <c r="N11">
        <v>0.19349457881567975</v>
      </c>
      <c r="O11">
        <v>12172.91</v>
      </c>
      <c r="P11">
        <v>180147</v>
      </c>
    </row>
    <row r="12" spans="1:16">
      <c r="A12">
        <v>2010</v>
      </c>
      <c r="B12" t="s">
        <v>12</v>
      </c>
      <c r="C12" t="str">
        <f>VLOOKUP(B12,Sheet3!$A$2:$B$12,2,0)</f>
        <v>HaiNan</v>
      </c>
      <c r="D12">
        <v>460000</v>
      </c>
      <c r="E12" s="1">
        <v>9.290410856550448</v>
      </c>
      <c r="F12">
        <v>185935</v>
      </c>
      <c r="G12" s="3">
        <v>0.12558338580770162</v>
      </c>
      <c r="H12" s="4">
        <v>107283.59505927627</v>
      </c>
      <c r="I12">
        <v>17604</v>
      </c>
      <c r="J12">
        <v>3</v>
      </c>
      <c r="K12">
        <v>14529</v>
      </c>
      <c r="L12">
        <v>1178877</v>
      </c>
      <c r="M12" s="4">
        <v>718.92</v>
      </c>
      <c r="N12">
        <v>0.40963855421686746</v>
      </c>
      <c r="O12">
        <v>9397.56</v>
      </c>
      <c r="P12">
        <v>193623</v>
      </c>
    </row>
    <row r="13" spans="1:16">
      <c r="A13">
        <v>2011</v>
      </c>
      <c r="B13" t="s">
        <v>4</v>
      </c>
      <c r="C13" t="str">
        <f>VLOOKUP(B13,Sheet3!$A$2:$B$12,2,0)</f>
        <v>TianJin</v>
      </c>
      <c r="D13">
        <v>120000</v>
      </c>
      <c r="E13" s="1">
        <v>17.896354538956398</v>
      </c>
      <c r="F13">
        <v>311</v>
      </c>
      <c r="G13" s="3">
        <v>6.7351210901295446E-3</v>
      </c>
      <c r="H13" s="4">
        <v>179786.82216294057</v>
      </c>
      <c r="I13">
        <v>180</v>
      </c>
      <c r="J13">
        <v>0</v>
      </c>
      <c r="K13">
        <v>4110</v>
      </c>
      <c r="L13">
        <v>38342</v>
      </c>
      <c r="M13" s="4">
        <v>1112.4000000000001</v>
      </c>
      <c r="N13">
        <v>0.3496774193548387</v>
      </c>
      <c r="O13">
        <v>15070.07</v>
      </c>
      <c r="P13">
        <v>6396</v>
      </c>
    </row>
    <row r="14" spans="1:16">
      <c r="A14">
        <v>2011</v>
      </c>
      <c r="B14" t="s">
        <v>2</v>
      </c>
      <c r="C14" t="str">
        <f>VLOOKUP(B14,Sheet3!$A$2:$B$12,2,0)</f>
        <v>HeBei</v>
      </c>
      <c r="D14">
        <v>130000</v>
      </c>
      <c r="E14" s="1">
        <v>11.490689183021452</v>
      </c>
      <c r="F14">
        <v>334533</v>
      </c>
      <c r="G14" s="3">
        <v>8.0260330497606436E-3</v>
      </c>
      <c r="H14" s="4">
        <v>86286.129005380702</v>
      </c>
      <c r="I14">
        <v>726</v>
      </c>
      <c r="J14">
        <v>125295</v>
      </c>
      <c r="K14">
        <v>134264</v>
      </c>
      <c r="L14">
        <v>563281</v>
      </c>
      <c r="M14" s="4">
        <v>3158.31</v>
      </c>
      <c r="N14">
        <v>0.31111111111111112</v>
      </c>
      <c r="O14">
        <v>9180</v>
      </c>
      <c r="P14">
        <v>132329</v>
      </c>
    </row>
    <row r="15" spans="1:16">
      <c r="A15">
        <v>2011</v>
      </c>
      <c r="B15" t="s">
        <v>5</v>
      </c>
      <c r="C15" t="str">
        <f>VLOOKUP(B15,Sheet3!$A$2:$B$12,2,0)</f>
        <v>LiaoNing</v>
      </c>
      <c r="D15">
        <v>210000</v>
      </c>
      <c r="E15" s="1">
        <f>(E20+E21)/E14</f>
        <v>1.5855185727152992</v>
      </c>
      <c r="F15">
        <v>188957</v>
      </c>
      <c r="G15" s="3">
        <v>5.3832012849410846E-2</v>
      </c>
      <c r="H15" s="4">
        <v>161255.53406694115</v>
      </c>
      <c r="I15">
        <v>19349</v>
      </c>
      <c r="J15">
        <v>6888</v>
      </c>
      <c r="K15">
        <v>751387</v>
      </c>
      <c r="L15">
        <v>3657958</v>
      </c>
      <c r="M15" s="4">
        <v>1546</v>
      </c>
      <c r="N15">
        <v>0.48159509202453987</v>
      </c>
      <c r="O15">
        <v>13000</v>
      </c>
      <c r="P15">
        <v>384638</v>
      </c>
    </row>
    <row r="16" spans="1:16">
      <c r="A16">
        <v>2011</v>
      </c>
      <c r="B16" t="s">
        <v>6</v>
      </c>
      <c r="C16" t="str">
        <f>VLOOKUP(B16,Sheet3!$A$2:$B$12,2,0)</f>
        <v>ShangHai</v>
      </c>
      <c r="D16">
        <v>310000</v>
      </c>
      <c r="E16" s="1">
        <v>23.234473533346073</v>
      </c>
      <c r="F16">
        <v>2246</v>
      </c>
      <c r="G16" s="3">
        <v>3.8399453210590509E-3</v>
      </c>
      <c r="H16" s="4">
        <v>237102.41893978385</v>
      </c>
      <c r="I16">
        <v>5</v>
      </c>
      <c r="J16">
        <v>57</v>
      </c>
      <c r="K16">
        <v>0</v>
      </c>
      <c r="L16">
        <v>121586</v>
      </c>
      <c r="M16" s="4">
        <v>5726.32</v>
      </c>
      <c r="N16">
        <v>0.2826177573989162</v>
      </c>
      <c r="O16">
        <v>15850</v>
      </c>
      <c r="P16">
        <v>5577</v>
      </c>
    </row>
    <row r="17" spans="1:16">
      <c r="A17">
        <v>2011</v>
      </c>
      <c r="B17" t="s">
        <v>3</v>
      </c>
      <c r="C17" t="str">
        <f>VLOOKUP(B17,Sheet3!$A$2:$B$12,2,0)</f>
        <v>ShanDong</v>
      </c>
      <c r="D17">
        <v>370000</v>
      </c>
      <c r="E17" s="1">
        <v>19.564980726550637</v>
      </c>
      <c r="F17">
        <v>261720</v>
      </c>
      <c r="G17" s="3">
        <v>5.9001349900852804E-2</v>
      </c>
      <c r="H17" s="4">
        <v>191890.25101791634</v>
      </c>
      <c r="I17">
        <v>11752</v>
      </c>
      <c r="J17">
        <v>17925</v>
      </c>
      <c r="K17">
        <v>512126</v>
      </c>
      <c r="L17">
        <v>6647212</v>
      </c>
      <c r="M17" s="4">
        <v>9319</v>
      </c>
      <c r="N17">
        <v>0.21096491228070174</v>
      </c>
      <c r="O17">
        <v>11387</v>
      </c>
      <c r="P17">
        <v>867062</v>
      </c>
    </row>
    <row r="18" spans="1:16">
      <c r="A18">
        <v>2011</v>
      </c>
      <c r="B18" t="s">
        <v>7</v>
      </c>
      <c r="C18" t="str">
        <f>VLOOKUP(B18,Sheet3!$A$2:$B$12,2,0)</f>
        <v>JiangSu</v>
      </c>
      <c r="D18">
        <v>210000</v>
      </c>
      <c r="E18" s="1">
        <v>8.69469538683542</v>
      </c>
      <c r="F18">
        <v>151207</v>
      </c>
      <c r="G18" s="3">
        <v>3.3091943579214696E-2</v>
      </c>
      <c r="H18" s="4">
        <v>117615.05706140805</v>
      </c>
      <c r="I18">
        <v>16123</v>
      </c>
      <c r="J18">
        <v>3906</v>
      </c>
      <c r="K18">
        <v>201073</v>
      </c>
      <c r="L18">
        <v>1420840</v>
      </c>
      <c r="M18" s="4">
        <v>11314.31</v>
      </c>
      <c r="N18">
        <v>0.44544544544544545</v>
      </c>
      <c r="O18">
        <v>13100</v>
      </c>
      <c r="P18">
        <v>222116</v>
      </c>
    </row>
    <row r="19" spans="1:16">
      <c r="A19">
        <v>2011</v>
      </c>
      <c r="B19" t="s">
        <v>8</v>
      </c>
      <c r="C19" t="str">
        <f>VLOOKUP(B19,Sheet3!$A$2:$B$12,2,0)</f>
        <v>ZheJiang</v>
      </c>
      <c r="D19">
        <v>330000</v>
      </c>
      <c r="E19" s="1">
        <v>23.177381341132708</v>
      </c>
      <c r="F19">
        <v>101741</v>
      </c>
      <c r="G19" s="3">
        <v>4.9089153852937224E-2</v>
      </c>
      <c r="H19" s="4">
        <v>196600.24536228113</v>
      </c>
      <c r="I19">
        <v>21053</v>
      </c>
      <c r="J19">
        <v>3043</v>
      </c>
      <c r="K19">
        <v>90839</v>
      </c>
      <c r="L19">
        <v>4109846</v>
      </c>
      <c r="M19" s="4">
        <v>11208.81</v>
      </c>
      <c r="N19">
        <v>0.27147087857847979</v>
      </c>
      <c r="O19">
        <v>14820</v>
      </c>
      <c r="P19">
        <v>395629</v>
      </c>
    </row>
    <row r="20" spans="1:16">
      <c r="A20">
        <v>2011</v>
      </c>
      <c r="B20" t="s">
        <v>9</v>
      </c>
      <c r="C20" t="str">
        <f>VLOOKUP(B20,Sheet3!$A$2:$B$12,2,0)</f>
        <v>FuJian</v>
      </c>
      <c r="D20">
        <v>350000</v>
      </c>
      <c r="E20" s="1">
        <v>10.940798316263271</v>
      </c>
      <c r="F20">
        <v>65849</v>
      </c>
      <c r="G20" s="3">
        <v>0.10062613674802875</v>
      </c>
      <c r="H20" s="4">
        <v>190278.84463798825</v>
      </c>
      <c r="I20">
        <v>5054</v>
      </c>
      <c r="J20">
        <v>649</v>
      </c>
      <c r="K20">
        <v>142315</v>
      </c>
      <c r="L20">
        <v>5261619</v>
      </c>
      <c r="M20" s="4">
        <v>5980.86</v>
      </c>
      <c r="N20">
        <v>0.28119180633147112</v>
      </c>
      <c r="O20">
        <v>10333.81</v>
      </c>
      <c r="P20">
        <v>717196</v>
      </c>
    </row>
    <row r="21" spans="1:16">
      <c r="A21">
        <v>2011</v>
      </c>
      <c r="B21" t="s">
        <v>10</v>
      </c>
      <c r="C21" t="str">
        <f>VLOOKUP(B21,Sheet3!$A$2:$B$12,2,0)</f>
        <v>GuangDong</v>
      </c>
      <c r="D21">
        <v>440000</v>
      </c>
      <c r="E21" s="1">
        <v>7.2779027967160284</v>
      </c>
      <c r="F21">
        <v>218717</v>
      </c>
      <c r="G21" s="3">
        <v>3.4370746705335881E-2</v>
      </c>
      <c r="H21" s="4">
        <v>134597.58988617681</v>
      </c>
      <c r="I21">
        <v>28852</v>
      </c>
      <c r="J21">
        <v>3411</v>
      </c>
      <c r="K21">
        <v>203410</v>
      </c>
      <c r="L21">
        <v>4182257</v>
      </c>
      <c r="M21" s="4">
        <v>8840.7999999999993</v>
      </c>
      <c r="N21">
        <v>0.2366565961732125</v>
      </c>
      <c r="O21">
        <v>10261.77</v>
      </c>
      <c r="P21">
        <v>504098</v>
      </c>
    </row>
    <row r="22" spans="1:16">
      <c r="A22">
        <v>2011</v>
      </c>
      <c r="B22" t="s">
        <v>11</v>
      </c>
      <c r="C22" t="str">
        <f>VLOOKUP(B22,Sheet3!$A$2:$B$12,2,0)</f>
        <v>GuangXi</v>
      </c>
      <c r="D22">
        <v>450000</v>
      </c>
      <c r="E22" s="1">
        <v>17.415604349862114</v>
      </c>
      <c r="F22">
        <v>75150</v>
      </c>
      <c r="G22" s="3">
        <v>3.6281368191951616E-2</v>
      </c>
      <c r="H22" s="4">
        <v>52123.326289572127</v>
      </c>
      <c r="I22">
        <v>9895</v>
      </c>
      <c r="J22">
        <v>153</v>
      </c>
      <c r="K22">
        <v>52212</v>
      </c>
      <c r="L22">
        <v>1593225</v>
      </c>
      <c r="M22" s="4">
        <v>2814.6</v>
      </c>
      <c r="N22">
        <v>0.3707865168539326</v>
      </c>
      <c r="O22">
        <v>13712.56</v>
      </c>
      <c r="P22">
        <v>258355</v>
      </c>
    </row>
    <row r="23" spans="1:16">
      <c r="A23">
        <v>2011</v>
      </c>
      <c r="B23" t="s">
        <v>12</v>
      </c>
      <c r="C23" t="str">
        <f>VLOOKUP(B23,Sheet3!$A$2:$B$12,2,0)</f>
        <v>HaiNan</v>
      </c>
      <c r="D23">
        <v>460000</v>
      </c>
      <c r="E23" s="1">
        <v>9.7502784998143337</v>
      </c>
      <c r="F23">
        <v>62492</v>
      </c>
      <c r="G23" s="3">
        <v>0.11701588799124735</v>
      </c>
      <c r="H23" s="4">
        <v>121298.69863041844</v>
      </c>
      <c r="I23">
        <v>9006</v>
      </c>
      <c r="J23">
        <v>0</v>
      </c>
      <c r="K23">
        <v>14646</v>
      </c>
      <c r="L23">
        <v>1240420</v>
      </c>
      <c r="M23" s="4">
        <v>810.48</v>
      </c>
      <c r="N23">
        <v>0.53546099290780147</v>
      </c>
      <c r="O23">
        <v>10478</v>
      </c>
      <c r="P23">
        <v>196121</v>
      </c>
    </row>
    <row r="24" spans="1:16">
      <c r="A24">
        <v>2012</v>
      </c>
      <c r="B24" t="s">
        <v>4</v>
      </c>
      <c r="C24" t="str">
        <f>VLOOKUP(B24,Sheet3!$A$2:$B$12,2,0)</f>
        <v>TianJin</v>
      </c>
      <c r="D24">
        <v>120000</v>
      </c>
      <c r="E24" s="1">
        <v>17.04681647940075</v>
      </c>
      <c r="F24">
        <v>11477</v>
      </c>
      <c r="G24" s="3">
        <v>6.166367299835271E-3</v>
      </c>
      <c r="H24" s="4">
        <v>200636.92338750378</v>
      </c>
      <c r="I24">
        <v>3117</v>
      </c>
      <c r="J24">
        <v>0</v>
      </c>
      <c r="K24">
        <v>3992</v>
      </c>
      <c r="L24">
        <v>41594</v>
      </c>
      <c r="M24" s="4">
        <v>2004.1</v>
      </c>
      <c r="N24">
        <v>0.36081081081081079</v>
      </c>
      <c r="O24" s="2">
        <v>17355.009999999998</v>
      </c>
      <c r="P24">
        <v>6403</v>
      </c>
    </row>
    <row r="25" spans="1:16">
      <c r="A25">
        <v>2012</v>
      </c>
      <c r="B25" t="s">
        <v>2</v>
      </c>
      <c r="C25" t="str">
        <f>VLOOKUP(B25,Sheet3!$A$2:$B$12,2,0)</f>
        <v>HeBei</v>
      </c>
      <c r="D25">
        <v>130000</v>
      </c>
      <c r="E25" s="1">
        <v>11.086870637812211</v>
      </c>
      <c r="F25">
        <v>116037</v>
      </c>
      <c r="G25" s="3">
        <v>8.3316657265604041E-3</v>
      </c>
      <c r="H25" s="4">
        <v>96210.946665855547</v>
      </c>
      <c r="I25">
        <v>37024</v>
      </c>
      <c r="J25">
        <v>90</v>
      </c>
      <c r="K25">
        <v>134682</v>
      </c>
      <c r="L25">
        <v>634631</v>
      </c>
      <c r="M25" s="4">
        <v>3808.15</v>
      </c>
      <c r="N25">
        <v>0.3133971291866029</v>
      </c>
      <c r="O25" s="2">
        <v>9639.01</v>
      </c>
      <c r="P25">
        <v>136504</v>
      </c>
    </row>
    <row r="26" spans="1:16">
      <c r="A26">
        <v>2012</v>
      </c>
      <c r="B26" t="s">
        <v>5</v>
      </c>
      <c r="C26" t="str">
        <f>VLOOKUP(B26,Sheet3!$A$2:$B$12,2,0)</f>
        <v>LiaoNing</v>
      </c>
      <c r="D26">
        <v>210000</v>
      </c>
      <c r="E26" s="1">
        <f>(E31+E32)/E25</f>
        <v>1.6484607618382432</v>
      </c>
      <c r="F26">
        <v>382905</v>
      </c>
      <c r="G26" s="3">
        <v>5.3958906772522255E-2</v>
      </c>
      <c r="H26" s="4">
        <v>228163.07011572499</v>
      </c>
      <c r="I26">
        <v>17412</v>
      </c>
      <c r="J26">
        <v>639</v>
      </c>
      <c r="K26">
        <v>813035</v>
      </c>
      <c r="L26">
        <v>3893291</v>
      </c>
      <c r="M26" s="4">
        <v>4005.2</v>
      </c>
      <c r="N26">
        <v>0.51098901098901095</v>
      </c>
      <c r="O26" s="2">
        <v>13800</v>
      </c>
      <c r="P26">
        <v>385005</v>
      </c>
    </row>
    <row r="27" spans="1:16">
      <c r="A27">
        <v>2012</v>
      </c>
      <c r="B27" t="s">
        <v>6</v>
      </c>
      <c r="C27" t="str">
        <f>VLOOKUP(B27,Sheet3!$A$2:$B$12,2,0)</f>
        <v>ShangHai</v>
      </c>
      <c r="D27">
        <v>310000</v>
      </c>
      <c r="E27" s="1">
        <v>26.781173092698932</v>
      </c>
      <c r="F27">
        <v>2975</v>
      </c>
      <c r="G27" s="3">
        <v>4.0371781988849309E-3</v>
      </c>
      <c r="H27" s="4">
        <v>285995.29643020115</v>
      </c>
      <c r="I27">
        <v>97</v>
      </c>
      <c r="J27">
        <v>47</v>
      </c>
      <c r="K27">
        <v>0</v>
      </c>
      <c r="L27">
        <v>130585</v>
      </c>
      <c r="M27" s="4">
        <v>9034.17</v>
      </c>
      <c r="N27">
        <v>0.28650306748466259</v>
      </c>
      <c r="O27" s="2">
        <v>18200.16</v>
      </c>
      <c r="P27">
        <v>5174</v>
      </c>
    </row>
    <row r="28" spans="1:16">
      <c r="A28">
        <v>2012</v>
      </c>
      <c r="B28" t="s">
        <v>3</v>
      </c>
      <c r="C28" t="str">
        <f>VLOOKUP(B28,Sheet3!$A$2:$B$12,2,0)</f>
        <v>ShanDong</v>
      </c>
      <c r="D28">
        <v>370000</v>
      </c>
      <c r="E28" s="1">
        <v>17.456367866850201</v>
      </c>
      <c r="F28">
        <v>247429</v>
      </c>
      <c r="G28" s="3">
        <v>6.3060359616773476E-2</v>
      </c>
      <c r="H28" s="4">
        <v>213213.56355703322</v>
      </c>
      <c r="I28">
        <v>53789</v>
      </c>
      <c r="J28">
        <v>12745</v>
      </c>
      <c r="K28">
        <v>523705</v>
      </c>
      <c r="L28">
        <v>6860746</v>
      </c>
      <c r="M28" s="4">
        <v>13093</v>
      </c>
      <c r="N28">
        <v>0.22468117029257315</v>
      </c>
      <c r="O28" s="2">
        <v>12533</v>
      </c>
      <c r="P28">
        <v>1009228</v>
      </c>
    </row>
    <row r="29" spans="1:16">
      <c r="A29">
        <v>2012</v>
      </c>
      <c r="B29" t="s">
        <v>7</v>
      </c>
      <c r="C29" t="str">
        <f>VLOOKUP(B29,Sheet3!$A$2:$B$12,2,0)</f>
        <v>JiangSu</v>
      </c>
      <c r="D29">
        <v>210000</v>
      </c>
      <c r="E29" s="1">
        <v>9.8946299677490916</v>
      </c>
      <c r="F29">
        <v>155850</v>
      </c>
      <c r="G29" s="3">
        <v>3.4361989721452164E-2</v>
      </c>
      <c r="H29" s="4">
        <v>154726.42659076731</v>
      </c>
      <c r="I29">
        <v>44433</v>
      </c>
      <c r="J29">
        <v>5520</v>
      </c>
      <c r="K29">
        <v>199352</v>
      </c>
      <c r="L29">
        <v>1484814</v>
      </c>
      <c r="M29" s="4">
        <v>20199.96</v>
      </c>
      <c r="N29">
        <v>0.48628691983122363</v>
      </c>
      <c r="O29" s="2">
        <v>15710</v>
      </c>
      <c r="P29">
        <v>188152</v>
      </c>
    </row>
    <row r="30" spans="1:16">
      <c r="A30">
        <v>2012</v>
      </c>
      <c r="B30" t="s">
        <v>8</v>
      </c>
      <c r="C30" t="str">
        <f>VLOOKUP(B30,Sheet3!$A$2:$B$12,2,0)</f>
        <v>ZheJiang</v>
      </c>
      <c r="D30">
        <v>330000</v>
      </c>
      <c r="E30" s="1">
        <v>23.193298206941048</v>
      </c>
      <c r="F30">
        <v>173112</v>
      </c>
      <c r="G30" s="3">
        <v>4.9615197662909886E-2</v>
      </c>
      <c r="H30" s="4">
        <v>211688.55848759355</v>
      </c>
      <c r="I30">
        <v>44485</v>
      </c>
      <c r="J30">
        <v>2405</v>
      </c>
      <c r="K30">
        <v>89747</v>
      </c>
      <c r="L30">
        <v>4312434</v>
      </c>
      <c r="M30" s="4">
        <v>12411.37</v>
      </c>
      <c r="N30">
        <v>0.30214424951267055</v>
      </c>
      <c r="O30" s="2">
        <v>16160</v>
      </c>
      <c r="P30">
        <v>412391</v>
      </c>
    </row>
    <row r="31" spans="1:16">
      <c r="A31">
        <v>2012</v>
      </c>
      <c r="B31" t="s">
        <v>9</v>
      </c>
      <c r="C31" t="str">
        <f>VLOOKUP(B31,Sheet3!$A$2:$B$12,2,0)</f>
        <v>FuJian</v>
      </c>
      <c r="D31">
        <v>350000</v>
      </c>
      <c r="E31" s="1">
        <v>10.896201190724774</v>
      </c>
      <c r="F31">
        <v>168614</v>
      </c>
      <c r="G31" s="3">
        <v>0.10239268330069669</v>
      </c>
      <c r="H31" s="4">
        <v>212672.5380473056</v>
      </c>
      <c r="I31">
        <v>6735</v>
      </c>
      <c r="J31">
        <v>3469</v>
      </c>
      <c r="K31">
        <v>145486</v>
      </c>
      <c r="L31">
        <v>5466075</v>
      </c>
      <c r="M31" s="4">
        <v>5966.04</v>
      </c>
      <c r="N31">
        <v>0.27297297297297296</v>
      </c>
      <c r="O31" s="2">
        <v>11601.32</v>
      </c>
      <c r="P31">
        <v>731511</v>
      </c>
    </row>
    <row r="32" spans="1:16">
      <c r="A32">
        <v>2012</v>
      </c>
      <c r="B32" t="s">
        <v>10</v>
      </c>
      <c r="C32" t="str">
        <f>VLOOKUP(B32,Sheet3!$A$2:$B$12,2,0)</f>
        <v>GuangDong</v>
      </c>
      <c r="D32">
        <v>440000</v>
      </c>
      <c r="E32" s="1">
        <v>7.3800700272851936</v>
      </c>
      <c r="F32">
        <v>220202</v>
      </c>
      <c r="G32" s="3">
        <v>3.4759312009268961E-2</v>
      </c>
      <c r="H32" s="4">
        <v>148268.41708324861</v>
      </c>
      <c r="I32">
        <v>48442</v>
      </c>
      <c r="J32">
        <v>2763</v>
      </c>
      <c r="K32">
        <v>201834</v>
      </c>
      <c r="L32">
        <v>4323435</v>
      </c>
      <c r="M32" s="4">
        <v>10981.45</v>
      </c>
      <c r="N32">
        <v>0.24806949806949807</v>
      </c>
      <c r="O32" s="2">
        <v>11136.78</v>
      </c>
      <c r="P32">
        <v>507591</v>
      </c>
    </row>
    <row r="33" spans="1:16">
      <c r="A33">
        <v>2012</v>
      </c>
      <c r="B33" t="s">
        <v>11</v>
      </c>
      <c r="C33" t="str">
        <f>VLOOKUP(B33,Sheet3!$A$2:$B$12,2,0)</f>
        <v>GuangXi</v>
      </c>
      <c r="D33">
        <v>450000</v>
      </c>
      <c r="E33" s="1">
        <v>17.426718985499715</v>
      </c>
      <c r="F33">
        <v>49362</v>
      </c>
      <c r="G33" s="3">
        <v>3.5316499298049114E-2</v>
      </c>
      <c r="H33" s="4">
        <v>56466.943796051091</v>
      </c>
      <c r="I33">
        <v>6623</v>
      </c>
      <c r="J33">
        <v>2455</v>
      </c>
      <c r="K33">
        <v>53249</v>
      </c>
      <c r="L33">
        <v>1647922</v>
      </c>
      <c r="M33" s="4">
        <v>3394.3</v>
      </c>
      <c r="N33">
        <v>0.40860215053763443</v>
      </c>
      <c r="O33" s="2">
        <v>14896.23</v>
      </c>
      <c r="P33">
        <v>258421</v>
      </c>
    </row>
    <row r="34" spans="1:16">
      <c r="A34">
        <v>2012</v>
      </c>
      <c r="B34" t="s">
        <v>12</v>
      </c>
      <c r="C34" t="str">
        <f>VLOOKUP(B34,Sheet3!$A$2:$B$12,2,0)</f>
        <v>HaiNan</v>
      </c>
      <c r="D34">
        <v>460000</v>
      </c>
      <c r="E34" s="1">
        <v>10.296793057038103</v>
      </c>
      <c r="F34">
        <v>12365</v>
      </c>
      <c r="G34" s="3">
        <v>0.12224115228643269</v>
      </c>
      <c r="H34" s="4">
        <v>143271.1922147111</v>
      </c>
      <c r="I34">
        <v>1003</v>
      </c>
      <c r="J34">
        <v>4</v>
      </c>
      <c r="K34">
        <v>15845</v>
      </c>
      <c r="L34">
        <v>1325427</v>
      </c>
      <c r="M34" s="4">
        <v>909.96</v>
      </c>
      <c r="N34">
        <v>0.48184818481848185</v>
      </c>
      <c r="O34" s="2">
        <v>11839.44</v>
      </c>
      <c r="P34">
        <v>199030</v>
      </c>
    </row>
    <row r="35" spans="1:16">
      <c r="A35">
        <v>2013</v>
      </c>
      <c r="B35" t="s">
        <v>4</v>
      </c>
      <c r="C35" t="str">
        <f>VLOOKUP(B35,Sheet3!$A$2:$B$12,2,0)</f>
        <v>TianJin</v>
      </c>
      <c r="D35">
        <v>120000</v>
      </c>
      <c r="E35" s="1">
        <v>39.096470588235292</v>
      </c>
      <c r="F35">
        <v>1052</v>
      </c>
      <c r="G35" s="3">
        <v>6.2249160608530254E-3</v>
      </c>
      <c r="H35" s="4">
        <v>234133.65627522985</v>
      </c>
      <c r="I35">
        <v>0</v>
      </c>
      <c r="J35">
        <v>0</v>
      </c>
      <c r="K35">
        <v>3169</v>
      </c>
      <c r="L35">
        <v>78733</v>
      </c>
      <c r="M35" s="4">
        <v>1796.76</v>
      </c>
      <c r="N35">
        <v>0.3929024081115336</v>
      </c>
      <c r="O35">
        <v>20579.04</v>
      </c>
      <c r="P35">
        <v>6433</v>
      </c>
    </row>
    <row r="36" spans="1:16">
      <c r="A36">
        <v>2013</v>
      </c>
      <c r="B36" t="s">
        <v>2</v>
      </c>
      <c r="C36" t="str">
        <f>VLOOKUP(B36,Sheet3!$A$2:$B$12,2,0)</f>
        <v>HeBei</v>
      </c>
      <c r="D36">
        <v>130000</v>
      </c>
      <c r="E36" s="1">
        <v>7.3744162241699192</v>
      </c>
      <c r="F36">
        <v>11314</v>
      </c>
      <c r="G36" s="3">
        <v>7.9188586275333612E-3</v>
      </c>
      <c r="H36" s="4">
        <v>92294.204662331336</v>
      </c>
      <c r="I36">
        <v>88</v>
      </c>
      <c r="J36">
        <v>101</v>
      </c>
      <c r="K36">
        <v>117928</v>
      </c>
      <c r="L36">
        <v>682809</v>
      </c>
      <c r="M36" s="4">
        <v>3584.15</v>
      </c>
      <c r="N36">
        <v>0.13790931989924432</v>
      </c>
      <c r="O36">
        <v>10600</v>
      </c>
      <c r="P36">
        <v>145066</v>
      </c>
    </row>
    <row r="37" spans="1:16">
      <c r="A37">
        <v>2013</v>
      </c>
      <c r="B37" t="s">
        <v>5</v>
      </c>
      <c r="C37" t="str">
        <f>VLOOKUP(B37,Sheet3!$A$2:$B$12,2,0)</f>
        <v>LiaoNing</v>
      </c>
      <c r="D37">
        <v>210000</v>
      </c>
      <c r="E37" s="1">
        <f>(E42+E43)/E36</f>
        <v>2.3543830596336912</v>
      </c>
      <c r="F37">
        <v>102373</v>
      </c>
      <c r="G37" s="3">
        <v>5.4493018466759899E-2</v>
      </c>
      <c r="H37" s="4">
        <v>250478.09269643942</v>
      </c>
      <c r="I37">
        <v>11787</v>
      </c>
      <c r="J37">
        <v>4133</v>
      </c>
      <c r="K37">
        <v>942050</v>
      </c>
      <c r="L37">
        <v>4111302</v>
      </c>
      <c r="M37" s="4">
        <v>6125</v>
      </c>
      <c r="N37">
        <v>0.54385964912280704</v>
      </c>
      <c r="O37">
        <v>14600</v>
      </c>
      <c r="P37">
        <v>386466</v>
      </c>
    </row>
    <row r="38" spans="1:16">
      <c r="A38">
        <v>2013</v>
      </c>
      <c r="B38" t="s">
        <v>6</v>
      </c>
      <c r="C38" t="str">
        <f>VLOOKUP(B38,Sheet3!$A$2:$B$12,2,0)</f>
        <v>ShangHai</v>
      </c>
      <c r="D38">
        <v>310000</v>
      </c>
      <c r="E38" s="1">
        <v>25.552712384851585</v>
      </c>
      <c r="F38">
        <v>3882</v>
      </c>
      <c r="G38" s="3">
        <v>3.8006613759645064E-3</v>
      </c>
      <c r="H38" s="4">
        <v>312765.05865047337</v>
      </c>
      <c r="I38">
        <v>406</v>
      </c>
      <c r="J38">
        <v>114</v>
      </c>
      <c r="K38">
        <v>0</v>
      </c>
      <c r="L38">
        <v>124825</v>
      </c>
      <c r="M38" s="4">
        <v>6766.29</v>
      </c>
      <c r="N38">
        <v>0.30507926237463606</v>
      </c>
      <c r="O38">
        <v>21453.09</v>
      </c>
      <c r="P38">
        <v>5004</v>
      </c>
    </row>
    <row r="39" spans="1:16">
      <c r="A39">
        <v>2013</v>
      </c>
      <c r="B39" t="s">
        <v>3</v>
      </c>
      <c r="C39" t="str">
        <f>VLOOKUP(B39,Sheet3!$A$2:$B$12,2,0)</f>
        <v>ShanDong</v>
      </c>
      <c r="D39">
        <v>370000</v>
      </c>
      <c r="E39" s="1">
        <v>17.613938879579859</v>
      </c>
      <c r="F39">
        <v>393733</v>
      </c>
      <c r="G39" s="3">
        <v>6.1683214944255257E-2</v>
      </c>
      <c r="H39" s="4">
        <v>229622.87423591793</v>
      </c>
      <c r="I39">
        <v>12404</v>
      </c>
      <c r="J39">
        <v>6898</v>
      </c>
      <c r="K39">
        <v>546814</v>
      </c>
      <c r="L39">
        <v>6994590</v>
      </c>
      <c r="M39" s="4">
        <v>13324.4</v>
      </c>
      <c r="N39">
        <v>0.2528684907325684</v>
      </c>
      <c r="O39">
        <v>14388</v>
      </c>
      <c r="P39">
        <v>1011611</v>
      </c>
    </row>
    <row r="40" spans="1:16">
      <c r="A40">
        <v>2013</v>
      </c>
      <c r="B40" t="s">
        <v>7</v>
      </c>
      <c r="C40" t="str">
        <f>VLOOKUP(B40,Sheet3!$A$2:$B$12,2,0)</f>
        <v>JiangSu</v>
      </c>
      <c r="D40">
        <v>210000</v>
      </c>
      <c r="E40" s="1">
        <v>10.00289617391001</v>
      </c>
      <c r="F40">
        <v>120025</v>
      </c>
      <c r="G40" s="3">
        <v>4.0745420718530184E-2</v>
      </c>
      <c r="H40" s="4">
        <v>210888.69139806181</v>
      </c>
      <c r="I40">
        <v>6857</v>
      </c>
      <c r="J40">
        <v>2392</v>
      </c>
      <c r="K40">
        <v>193807</v>
      </c>
      <c r="L40">
        <v>1512078</v>
      </c>
      <c r="M40" s="4">
        <v>16748.95</v>
      </c>
      <c r="N40">
        <v>0.49746707193515705</v>
      </c>
      <c r="O40">
        <v>18066.68</v>
      </c>
      <c r="P40">
        <v>183289</v>
      </c>
    </row>
    <row r="41" spans="1:16">
      <c r="A41">
        <v>2013</v>
      </c>
      <c r="B41" t="s">
        <v>8</v>
      </c>
      <c r="C41" t="str">
        <f>VLOOKUP(B41,Sheet3!$A$2:$B$12,2,0)</f>
        <v>ZheJiang</v>
      </c>
      <c r="D41">
        <v>330000</v>
      </c>
      <c r="E41" s="1">
        <v>23.97028109745834</v>
      </c>
      <c r="F41">
        <v>270609</v>
      </c>
      <c r="G41" s="3">
        <v>4.7281695725170103E-2</v>
      </c>
      <c r="H41" s="4">
        <v>225182.851145847</v>
      </c>
      <c r="I41">
        <v>52351</v>
      </c>
      <c r="J41">
        <v>718</v>
      </c>
      <c r="K41">
        <v>89358</v>
      </c>
      <c r="L41">
        <v>4431886</v>
      </c>
      <c r="M41" s="4">
        <v>12505.24</v>
      </c>
      <c r="N41">
        <v>0.327321911632101</v>
      </c>
      <c r="O41">
        <v>17780.009999999998</v>
      </c>
      <c r="P41">
        <v>405172</v>
      </c>
    </row>
    <row r="42" spans="1:16">
      <c r="A42">
        <v>2013</v>
      </c>
      <c r="B42" t="s">
        <v>9</v>
      </c>
      <c r="C42" t="str">
        <f>VLOOKUP(B42,Sheet3!$A$2:$B$12,2,0)</f>
        <v>FuJian</v>
      </c>
      <c r="D42">
        <v>350000</v>
      </c>
      <c r="E42" s="1">
        <v>10.986180019561836</v>
      </c>
      <c r="F42">
        <v>119979</v>
      </c>
      <c r="G42" s="3">
        <v>0.10048759196451149</v>
      </c>
      <c r="H42" s="4">
        <v>228052.05681604732</v>
      </c>
      <c r="I42">
        <v>15798</v>
      </c>
      <c r="J42">
        <v>2746</v>
      </c>
      <c r="K42">
        <v>154453</v>
      </c>
      <c r="L42">
        <v>5716786</v>
      </c>
      <c r="M42" s="4">
        <v>8423.26</v>
      </c>
      <c r="N42">
        <v>0.28133552271483309</v>
      </c>
      <c r="O42">
        <v>13323.85</v>
      </c>
      <c r="P42">
        <v>758564</v>
      </c>
    </row>
    <row r="43" spans="1:16">
      <c r="A43">
        <v>2013</v>
      </c>
      <c r="B43" t="s">
        <v>10</v>
      </c>
      <c r="C43" t="str">
        <f>VLOOKUP(B43,Sheet3!$A$2:$B$12,2,0)</f>
        <v>GuangDong</v>
      </c>
      <c r="D43">
        <v>440000</v>
      </c>
      <c r="E43" s="1">
        <v>6.3760206133116695</v>
      </c>
      <c r="F43">
        <v>682200</v>
      </c>
      <c r="G43" s="3">
        <v>3.4011322006844681E-2</v>
      </c>
      <c r="H43" s="4">
        <v>161092.61090018073</v>
      </c>
      <c r="I43">
        <v>67627</v>
      </c>
      <c r="J43">
        <v>1094</v>
      </c>
      <c r="K43">
        <v>197198</v>
      </c>
      <c r="L43">
        <v>4424022</v>
      </c>
      <c r="M43" s="4">
        <v>9984</v>
      </c>
      <c r="N43">
        <v>0.21160220994475137</v>
      </c>
      <c r="O43">
        <v>12251</v>
      </c>
      <c r="P43">
        <v>547474</v>
      </c>
    </row>
    <row r="44" spans="1:16">
      <c r="A44">
        <v>2013</v>
      </c>
      <c r="B44" t="s">
        <v>11</v>
      </c>
      <c r="C44" t="str">
        <f>VLOOKUP(B44,Sheet3!$A$2:$B$12,2,0)</f>
        <v>GuangXi</v>
      </c>
      <c r="D44">
        <v>450000</v>
      </c>
      <c r="E44" s="1">
        <v>17.018414815200689</v>
      </c>
      <c r="F44">
        <v>207894</v>
      </c>
      <c r="G44" s="3">
        <v>3.5043924179406084E-2</v>
      </c>
      <c r="H44" s="4">
        <v>62109.571533528026</v>
      </c>
      <c r="I44">
        <v>11907</v>
      </c>
      <c r="J44">
        <v>943</v>
      </c>
      <c r="K44">
        <v>54001</v>
      </c>
      <c r="L44">
        <v>1709849</v>
      </c>
      <c r="M44" s="4">
        <v>6771</v>
      </c>
      <c r="N44">
        <v>0.40860215053763443</v>
      </c>
      <c r="O44">
        <v>17459.98</v>
      </c>
      <c r="P44">
        <v>257523</v>
      </c>
    </row>
    <row r="45" spans="1:16">
      <c r="A45">
        <v>2013</v>
      </c>
      <c r="B45" t="s">
        <v>12</v>
      </c>
      <c r="C45" t="str">
        <f>VLOOKUP(B45,Sheet3!$A$2:$B$12,2,0)</f>
        <v>HaiNan</v>
      </c>
      <c r="D45">
        <v>460000</v>
      </c>
      <c r="E45" s="1">
        <v>10.253891175125743</v>
      </c>
      <c r="F45">
        <v>103013</v>
      </c>
      <c r="G45" s="3">
        <v>0.1253736514810106</v>
      </c>
      <c r="H45" s="4">
        <v>163108.32610012937</v>
      </c>
      <c r="I45">
        <v>2946</v>
      </c>
      <c r="J45">
        <v>0</v>
      </c>
      <c r="K45">
        <v>16791</v>
      </c>
      <c r="L45">
        <v>1369335</v>
      </c>
      <c r="M45" s="4">
        <v>1150.27</v>
      </c>
      <c r="N45">
        <v>0.49216300940438873</v>
      </c>
      <c r="O45">
        <v>13081.01</v>
      </c>
      <c r="P45">
        <v>200096</v>
      </c>
    </row>
    <row r="46" spans="1:16">
      <c r="A46">
        <v>2014</v>
      </c>
      <c r="B46" t="s">
        <v>4</v>
      </c>
      <c r="C46" t="str">
        <f>VLOOKUP(B46,Sheet3!$A$2:$B$12,2,0)</f>
        <v>TianJin</v>
      </c>
      <c r="D46">
        <v>120000</v>
      </c>
      <c r="E46" s="1">
        <v>38.584705882352942</v>
      </c>
      <c r="F46">
        <v>707</v>
      </c>
      <c r="G46" s="3">
        <v>6.1169090216590264E-3</v>
      </c>
      <c r="H46" s="4">
        <v>254390.20520414639</v>
      </c>
      <c r="I46">
        <v>0</v>
      </c>
      <c r="J46">
        <v>2</v>
      </c>
      <c r="K46">
        <v>3180</v>
      </c>
      <c r="L46">
        <v>77221</v>
      </c>
      <c r="M46" s="4">
        <v>3087.22</v>
      </c>
      <c r="N46">
        <v>0.41611624834874505</v>
      </c>
      <c r="O46">
        <v>22392</v>
      </c>
      <c r="P46">
        <v>6433</v>
      </c>
    </row>
    <row r="47" spans="1:16">
      <c r="A47">
        <v>2014</v>
      </c>
      <c r="B47" t="s">
        <v>2</v>
      </c>
      <c r="C47" t="str">
        <f>VLOOKUP(B47,Sheet3!$A$2:$B$12,2,0)</f>
        <v>HeBei</v>
      </c>
      <c r="D47">
        <v>130000</v>
      </c>
      <c r="E47" s="1">
        <v>7.9181400575035523</v>
      </c>
      <c r="F47">
        <v>6855</v>
      </c>
      <c r="G47" s="3">
        <v>7.9822746561572198E-3</v>
      </c>
      <c r="H47" s="4">
        <v>98107.880038600197</v>
      </c>
      <c r="I47">
        <v>0</v>
      </c>
      <c r="J47">
        <v>163</v>
      </c>
      <c r="K47">
        <v>122434</v>
      </c>
      <c r="L47">
        <v>731594</v>
      </c>
      <c r="M47" s="4">
        <v>4379.5600000000004</v>
      </c>
      <c r="N47">
        <v>0.14195979899497488</v>
      </c>
      <c r="O47">
        <v>11922.12</v>
      </c>
      <c r="P47">
        <v>143665</v>
      </c>
    </row>
    <row r="48" spans="1:16">
      <c r="A48">
        <v>2014</v>
      </c>
      <c r="B48" t="s">
        <v>5</v>
      </c>
      <c r="C48" t="str">
        <f>VLOOKUP(B48,Sheet3!$A$2:$B$12,2,0)</f>
        <v>LiaoNing</v>
      </c>
      <c r="D48">
        <v>210000</v>
      </c>
      <c r="E48" s="1">
        <f>(E53+E54)/E47</f>
        <v>2.3262852487219638</v>
      </c>
      <c r="F48">
        <v>139277</v>
      </c>
      <c r="G48" s="3">
        <v>5.500121216016722E-2</v>
      </c>
      <c r="H48" s="4">
        <v>278706.00126387115</v>
      </c>
      <c r="I48">
        <v>2</v>
      </c>
      <c r="J48">
        <v>2033</v>
      </c>
      <c r="K48">
        <v>928503</v>
      </c>
      <c r="L48">
        <v>4296825</v>
      </c>
      <c r="M48" s="4">
        <v>11010.1</v>
      </c>
      <c r="N48">
        <v>0.58715596330275233</v>
      </c>
      <c r="O48">
        <v>16021.59</v>
      </c>
      <c r="P48">
        <v>371829</v>
      </c>
    </row>
    <row r="49" spans="1:16">
      <c r="A49">
        <v>2014</v>
      </c>
      <c r="B49" t="s">
        <v>6</v>
      </c>
      <c r="C49" t="str">
        <f>VLOOKUP(B49,Sheet3!$A$2:$B$12,2,0)</f>
        <v>ShangHai</v>
      </c>
      <c r="D49">
        <v>310000</v>
      </c>
      <c r="E49" s="1">
        <v>35.032844453625287</v>
      </c>
      <c r="F49">
        <v>2895</v>
      </c>
      <c r="G49" s="3">
        <v>3.6055915511483934E-3</v>
      </c>
      <c r="H49" s="4">
        <v>321560.20585786726</v>
      </c>
      <c r="I49">
        <v>30</v>
      </c>
      <c r="J49">
        <v>52</v>
      </c>
      <c r="K49">
        <v>0</v>
      </c>
      <c r="L49">
        <v>169594</v>
      </c>
      <c r="M49" s="4">
        <v>8524.19</v>
      </c>
      <c r="N49">
        <v>0.49468599033816424</v>
      </c>
      <c r="O49">
        <v>22476.73</v>
      </c>
      <c r="P49">
        <v>5297</v>
      </c>
    </row>
    <row r="50" spans="1:16">
      <c r="A50">
        <v>2014</v>
      </c>
      <c r="B50" t="s">
        <v>3</v>
      </c>
      <c r="C50" t="str">
        <f>VLOOKUP(B50,Sheet3!$A$2:$B$12,2,0)</f>
        <v>ShanDong</v>
      </c>
      <c r="D50">
        <v>370000</v>
      </c>
      <c r="E50" s="1">
        <v>19.441319730971177</v>
      </c>
      <c r="F50">
        <v>157405</v>
      </c>
      <c r="G50" s="3">
        <v>6.0412602372103136E-2</v>
      </c>
      <c r="H50" s="4">
        <v>241064.608752581</v>
      </c>
      <c r="I50">
        <v>2930</v>
      </c>
      <c r="J50">
        <v>2620</v>
      </c>
      <c r="K50">
        <v>548487</v>
      </c>
      <c r="L50">
        <v>7461343</v>
      </c>
      <c r="M50" s="4">
        <v>14504.48</v>
      </c>
      <c r="N50">
        <v>0.4419284149013879</v>
      </c>
      <c r="O50">
        <v>16012.38</v>
      </c>
      <c r="P50">
        <v>1001269</v>
      </c>
    </row>
    <row r="51" spans="1:16">
      <c r="A51">
        <v>2014</v>
      </c>
      <c r="B51" t="s">
        <v>7</v>
      </c>
      <c r="C51" t="str">
        <f>VLOOKUP(B51,Sheet3!$A$2:$B$12,2,0)</f>
        <v>JiangSu</v>
      </c>
      <c r="D51">
        <v>210000</v>
      </c>
      <c r="E51" s="1">
        <v>9.8992225088905936</v>
      </c>
      <c r="F51">
        <v>80459</v>
      </c>
      <c r="G51" s="3">
        <v>3.9640803465199291E-2</v>
      </c>
      <c r="H51" s="4">
        <v>227847.01785402058</v>
      </c>
      <c r="I51">
        <v>5481</v>
      </c>
      <c r="J51">
        <v>6030</v>
      </c>
      <c r="K51">
        <v>188657</v>
      </c>
      <c r="L51">
        <v>1503806</v>
      </c>
      <c r="M51" s="4">
        <v>19318.48</v>
      </c>
      <c r="N51">
        <v>0.51244813278008294</v>
      </c>
      <c r="O51">
        <v>19542.419999999998</v>
      </c>
      <c r="P51">
        <v>183875</v>
      </c>
    </row>
    <row r="52" spans="1:16">
      <c r="A52">
        <v>2014</v>
      </c>
      <c r="B52" t="s">
        <v>8</v>
      </c>
      <c r="C52" t="str">
        <f>VLOOKUP(B52,Sheet3!$A$2:$B$12,2,0)</f>
        <v>ZheJiang</v>
      </c>
      <c r="D52">
        <v>330000</v>
      </c>
      <c r="E52" s="1">
        <v>25.630791790847187</v>
      </c>
      <c r="F52">
        <v>80294</v>
      </c>
      <c r="G52" s="3">
        <v>4.8001460183610747E-2</v>
      </c>
      <c r="H52" s="4">
        <v>247383.15982578689</v>
      </c>
      <c r="I52">
        <v>16493</v>
      </c>
      <c r="J52">
        <v>953</v>
      </c>
      <c r="K52">
        <v>88178</v>
      </c>
      <c r="L52">
        <v>4673330</v>
      </c>
      <c r="M52" s="4">
        <v>11771.37</v>
      </c>
      <c r="N52">
        <v>0.33364750235626767</v>
      </c>
      <c r="O52">
        <v>19729.919999999998</v>
      </c>
      <c r="P52">
        <v>402256</v>
      </c>
    </row>
    <row r="53" spans="1:16">
      <c r="A53">
        <v>2014</v>
      </c>
      <c r="B53" t="s">
        <v>9</v>
      </c>
      <c r="C53" t="str">
        <f>VLOOKUP(B53,Sheet3!$A$2:$B$12,2,0)</f>
        <v>FuJian</v>
      </c>
      <c r="D53">
        <v>350000</v>
      </c>
      <c r="E53" s="1">
        <v>11.566185850260034</v>
      </c>
      <c r="F53">
        <v>83330</v>
      </c>
      <c r="G53" s="3">
        <v>9.6851365909869425E-2</v>
      </c>
      <c r="H53" s="4">
        <v>242664.92386754337</v>
      </c>
      <c r="I53">
        <v>6972</v>
      </c>
      <c r="J53">
        <v>2610</v>
      </c>
      <c r="K53">
        <v>161418</v>
      </c>
      <c r="L53">
        <v>6033847</v>
      </c>
      <c r="M53" s="4">
        <v>7403</v>
      </c>
      <c r="N53">
        <v>0.30958904109589042</v>
      </c>
      <c r="O53">
        <v>14633.68</v>
      </c>
      <c r="P53">
        <v>755161</v>
      </c>
    </row>
    <row r="54" spans="1:16">
      <c r="A54">
        <v>2014</v>
      </c>
      <c r="B54" t="s">
        <v>10</v>
      </c>
      <c r="C54" t="str">
        <f>VLOOKUP(B54,Sheet3!$A$2:$B$12,2,0)</f>
        <v>GuangDong</v>
      </c>
      <c r="D54">
        <v>440000</v>
      </c>
      <c r="E54" s="1">
        <v>6.8536665628249622</v>
      </c>
      <c r="F54">
        <v>522346</v>
      </c>
      <c r="G54" s="3">
        <v>3.4658202915948046E-2</v>
      </c>
      <c r="H54" s="4">
        <v>181133.23835434843</v>
      </c>
      <c r="I54">
        <v>45544</v>
      </c>
      <c r="J54">
        <v>880</v>
      </c>
      <c r="K54">
        <v>193691</v>
      </c>
      <c r="L54">
        <v>4506007</v>
      </c>
      <c r="M54" s="4">
        <v>9465</v>
      </c>
      <c r="N54">
        <v>0.20213849287169042</v>
      </c>
      <c r="O54">
        <v>13371.42</v>
      </c>
      <c r="P54">
        <v>526845</v>
      </c>
    </row>
    <row r="55" spans="1:16">
      <c r="A55">
        <v>2014</v>
      </c>
      <c r="B55" t="s">
        <v>11</v>
      </c>
      <c r="C55" t="str">
        <f>VLOOKUP(B55,Sheet3!$A$2:$B$12,2,0)</f>
        <v>GuangXi</v>
      </c>
      <c r="D55">
        <v>450000</v>
      </c>
      <c r="E55" s="1">
        <v>17.196178545110012</v>
      </c>
      <c r="F55">
        <v>185212</v>
      </c>
      <c r="G55" s="3">
        <v>3.4940952179208819E-2</v>
      </c>
      <c r="H55" s="4">
        <v>66634.58800682376</v>
      </c>
      <c r="I55">
        <v>14185</v>
      </c>
      <c r="J55">
        <v>877</v>
      </c>
      <c r="K55">
        <v>54233</v>
      </c>
      <c r="L55">
        <v>1744361</v>
      </c>
      <c r="M55" s="4">
        <v>8383</v>
      </c>
      <c r="N55">
        <v>0.52</v>
      </c>
      <c r="O55">
        <v>18221.900000000001</v>
      </c>
      <c r="P55">
        <v>256969</v>
      </c>
    </row>
    <row r="56" spans="1:16">
      <c r="A56">
        <v>2014</v>
      </c>
      <c r="B56" t="s">
        <v>12</v>
      </c>
      <c r="C56" t="str">
        <f>VLOOKUP(B56,Sheet3!$A$2:$B$12,2,0)</f>
        <v>HaiNan</v>
      </c>
      <c r="D56">
        <v>460000</v>
      </c>
      <c r="E56" s="1">
        <v>11.273547945964925</v>
      </c>
      <c r="F56">
        <v>224464</v>
      </c>
      <c r="G56" s="3">
        <v>0.12681082748691697</v>
      </c>
      <c r="H56" s="4">
        <v>181154.18516583965</v>
      </c>
      <c r="I56">
        <v>13610</v>
      </c>
      <c r="J56">
        <v>0</v>
      </c>
      <c r="K56">
        <v>16691</v>
      </c>
      <c r="L56">
        <v>1490173</v>
      </c>
      <c r="M56" s="4">
        <v>1260</v>
      </c>
      <c r="N56">
        <v>0.50847457627118642</v>
      </c>
      <c r="O56">
        <v>13611.33</v>
      </c>
      <c r="P56">
        <v>198921</v>
      </c>
    </row>
    <row r="57" spans="1:16">
      <c r="A57">
        <v>2015</v>
      </c>
      <c r="B57" t="s">
        <v>4</v>
      </c>
      <c r="C57" t="str">
        <f>VLOOKUP(B57,Sheet3!$A$2:$B$12,2,0)</f>
        <v>TianJin</v>
      </c>
      <c r="D57">
        <v>120000</v>
      </c>
      <c r="E57" s="1">
        <v>43.570281124497996</v>
      </c>
      <c r="F57">
        <v>2104</v>
      </c>
      <c r="G57" s="3">
        <v>6.1297215717076659E-3</v>
      </c>
      <c r="H57" s="4">
        <v>266592.5945405775</v>
      </c>
      <c r="I57">
        <v>0</v>
      </c>
      <c r="J57">
        <v>0</v>
      </c>
      <c r="K57">
        <v>3165</v>
      </c>
      <c r="L57">
        <v>75637</v>
      </c>
      <c r="M57" s="4">
        <v>3213.34</v>
      </c>
      <c r="N57">
        <v>0.45161290322580644</v>
      </c>
      <c r="O57">
        <v>22582.79</v>
      </c>
      <c r="P57">
        <v>6177</v>
      </c>
    </row>
    <row r="58" spans="1:16">
      <c r="A58">
        <v>2015</v>
      </c>
      <c r="B58" t="s">
        <v>2</v>
      </c>
      <c r="C58" t="str">
        <f>VLOOKUP(B58,Sheet3!$A$2:$B$12,2,0)</f>
        <v>HeBei</v>
      </c>
      <c r="D58">
        <v>130000</v>
      </c>
      <c r="E58" s="1">
        <v>9.0133545873184548</v>
      </c>
      <c r="F58">
        <v>7166</v>
      </c>
      <c r="G58" s="3">
        <v>8.2458898527852167E-3</v>
      </c>
      <c r="H58" s="4">
        <v>110869.57894641874</v>
      </c>
      <c r="I58">
        <v>0</v>
      </c>
      <c r="J58">
        <v>169</v>
      </c>
      <c r="K58">
        <v>117533</v>
      </c>
      <c r="L58">
        <v>760931</v>
      </c>
      <c r="M58" s="4">
        <v>5187.95</v>
      </c>
      <c r="N58">
        <v>0.16575790621592149</v>
      </c>
      <c r="O58">
        <v>12961.77</v>
      </c>
      <c r="P58">
        <v>128166</v>
      </c>
    </row>
    <row r="59" spans="1:16">
      <c r="A59">
        <v>2015</v>
      </c>
      <c r="B59" t="s">
        <v>5</v>
      </c>
      <c r="C59" t="str">
        <f>VLOOKUP(B59,Sheet3!$A$2:$B$12,2,0)</f>
        <v>LiaoNing</v>
      </c>
      <c r="D59">
        <v>210000</v>
      </c>
      <c r="E59" s="1">
        <f>(E63+E64)/E58</f>
        <v>4.5897686395975672</v>
      </c>
      <c r="F59">
        <v>166779</v>
      </c>
      <c r="G59" s="3">
        <v>4.7516350401932118E-2</v>
      </c>
      <c r="H59" s="4">
        <v>250538.81819368911</v>
      </c>
      <c r="I59">
        <v>6100</v>
      </c>
      <c r="J59">
        <v>2033</v>
      </c>
      <c r="K59">
        <v>933068</v>
      </c>
      <c r="L59">
        <v>4319822</v>
      </c>
      <c r="M59" s="4">
        <v>23263.1</v>
      </c>
      <c r="N59">
        <v>0.62345679012345678</v>
      </c>
      <c r="O59">
        <v>16639.64</v>
      </c>
      <c r="P59">
        <v>363926</v>
      </c>
    </row>
    <row r="60" spans="1:16">
      <c r="A60">
        <v>2015</v>
      </c>
      <c r="B60" t="s">
        <v>6</v>
      </c>
      <c r="C60" t="str">
        <f>VLOOKUP(B60,Sheet3!$A$2:$B$12,2,0)</f>
        <v>ShangHai</v>
      </c>
      <c r="D60">
        <v>310000</v>
      </c>
      <c r="E60" s="1">
        <v>41.91247534516765</v>
      </c>
      <c r="F60">
        <v>3146</v>
      </c>
      <c r="G60" s="3">
        <v>2.8985708571076028E-3</v>
      </c>
      <c r="H60" s="4">
        <v>288988.05508155085</v>
      </c>
      <c r="I60">
        <v>304</v>
      </c>
      <c r="J60">
        <v>29</v>
      </c>
      <c r="K60">
        <v>0</v>
      </c>
      <c r="L60">
        <v>169997</v>
      </c>
      <c r="M60" s="4">
        <v>11908.39</v>
      </c>
      <c r="N60">
        <v>0.34915254237288135</v>
      </c>
      <c r="O60">
        <v>23946.15</v>
      </c>
      <c r="P60">
        <v>4528</v>
      </c>
    </row>
    <row r="61" spans="1:16">
      <c r="A61">
        <v>2015</v>
      </c>
      <c r="B61" t="s">
        <v>3</v>
      </c>
      <c r="C61" t="str">
        <f>VLOOKUP(B61,Sheet3!$A$2:$B$12,2,0)</f>
        <v>ShanDong</v>
      </c>
      <c r="D61">
        <v>370000</v>
      </c>
      <c r="E61" s="1">
        <v>19.978651407990473</v>
      </c>
      <c r="F61">
        <v>125119</v>
      </c>
      <c r="G61" s="3">
        <v>6.0047887705105503E-2</v>
      </c>
      <c r="H61" s="4">
        <v>254411.79626918517</v>
      </c>
      <c r="I61">
        <v>2842</v>
      </c>
      <c r="J61">
        <v>2559</v>
      </c>
      <c r="K61">
        <v>563198</v>
      </c>
      <c r="L61">
        <v>7746994</v>
      </c>
      <c r="M61" s="4">
        <v>14883.35</v>
      </c>
      <c r="N61">
        <v>0.28348623853211008</v>
      </c>
      <c r="O61">
        <v>17490.82</v>
      </c>
      <c r="P61">
        <v>999904</v>
      </c>
    </row>
    <row r="62" spans="1:16">
      <c r="A62">
        <v>2015</v>
      </c>
      <c r="B62" t="s">
        <v>7</v>
      </c>
      <c r="C62" t="str">
        <f>VLOOKUP(B62,Sheet3!$A$2:$B$12,2,0)</f>
        <v>JiangSu</v>
      </c>
      <c r="D62">
        <v>210000</v>
      </c>
      <c r="E62" s="1">
        <v>10.286288771549463</v>
      </c>
      <c r="F62">
        <v>188221</v>
      </c>
      <c r="G62" s="3">
        <v>3.9020158085742586E-2</v>
      </c>
      <c r="H62" s="4">
        <v>244175.93040150506</v>
      </c>
      <c r="I62">
        <v>41481</v>
      </c>
      <c r="J62">
        <v>5007</v>
      </c>
      <c r="K62">
        <v>181829</v>
      </c>
      <c r="L62">
        <v>1481838</v>
      </c>
      <c r="M62" s="4">
        <v>19885.71</v>
      </c>
      <c r="N62">
        <v>0.52598091198303287</v>
      </c>
      <c r="O62">
        <v>20736.509999999998</v>
      </c>
      <c r="P62">
        <v>180591</v>
      </c>
    </row>
    <row r="63" spans="1:16">
      <c r="A63">
        <v>2015</v>
      </c>
      <c r="B63" t="s">
        <v>8</v>
      </c>
      <c r="C63" t="str">
        <f>VLOOKUP(B63,Sheet3!$A$2:$B$12,2,0)</f>
        <v>ZheJiang</v>
      </c>
      <c r="D63">
        <v>330000</v>
      </c>
      <c r="E63" s="1">
        <v>28.818173832842902</v>
      </c>
      <c r="F63">
        <v>148357</v>
      </c>
      <c r="G63" s="3">
        <v>4.7036395377658559E-2</v>
      </c>
      <c r="H63" s="4">
        <v>266877.53849247616</v>
      </c>
      <c r="I63">
        <v>26276</v>
      </c>
      <c r="J63">
        <v>637</v>
      </c>
      <c r="K63">
        <v>85881</v>
      </c>
      <c r="L63">
        <v>4870397</v>
      </c>
      <c r="M63" s="4">
        <v>13399.64</v>
      </c>
      <c r="N63">
        <v>0.38385650224215245</v>
      </c>
      <c r="O63">
        <v>21503.81</v>
      </c>
      <c r="P63">
        <v>382323</v>
      </c>
    </row>
    <row r="64" spans="1:16">
      <c r="A64">
        <v>2015</v>
      </c>
      <c r="B64" t="s">
        <v>9</v>
      </c>
      <c r="C64" t="str">
        <f>VLOOKUP(B64,Sheet3!$A$2:$B$12,2,0)</f>
        <v>FuJian</v>
      </c>
      <c r="D64">
        <v>350000</v>
      </c>
      <c r="E64" s="1">
        <v>12.551038389604212</v>
      </c>
      <c r="F64">
        <v>160448</v>
      </c>
      <c r="G64" s="3">
        <v>9.484066479290465E-2</v>
      </c>
      <c r="H64" s="4">
        <v>258757.78706601416</v>
      </c>
      <c r="I64">
        <v>7425</v>
      </c>
      <c r="J64">
        <v>2507</v>
      </c>
      <c r="K64">
        <v>166075</v>
      </c>
      <c r="L64">
        <v>6363218</v>
      </c>
      <c r="M64" s="4">
        <v>9541.0400000000009</v>
      </c>
      <c r="N64">
        <v>0.32238966630785792</v>
      </c>
      <c r="O64">
        <v>16003.22</v>
      </c>
      <c r="P64">
        <v>759597</v>
      </c>
    </row>
    <row r="65" spans="1:16">
      <c r="A65">
        <v>2015</v>
      </c>
      <c r="B65" t="s">
        <v>10</v>
      </c>
      <c r="C65" t="str">
        <f>VLOOKUP(B65,Sheet3!$A$2:$B$12,2,0)</f>
        <v>GuangDong</v>
      </c>
      <c r="D65">
        <v>440000</v>
      </c>
      <c r="E65" s="1">
        <v>7.1642642297889925</v>
      </c>
      <c r="F65">
        <v>353317</v>
      </c>
      <c r="G65" s="3">
        <v>3.481178816014547E-2</v>
      </c>
      <c r="H65" s="4">
        <v>198775.93501112008</v>
      </c>
      <c r="I65">
        <v>44534</v>
      </c>
      <c r="J65">
        <v>1105</v>
      </c>
      <c r="K65">
        <v>194861</v>
      </c>
      <c r="L65">
        <v>4592303</v>
      </c>
      <c r="M65" s="4">
        <v>10891</v>
      </c>
      <c r="N65">
        <v>0.21317244846656611</v>
      </c>
      <c r="O65">
        <v>13711.86</v>
      </c>
      <c r="P65">
        <v>518697</v>
      </c>
    </row>
    <row r="66" spans="1:16">
      <c r="A66">
        <v>2015</v>
      </c>
      <c r="B66" t="s">
        <v>11</v>
      </c>
      <c r="C66" t="str">
        <f>VLOOKUP(B66,Sheet3!$A$2:$B$12,2,0)</f>
        <v>GuangXi</v>
      </c>
      <c r="D66">
        <v>450000</v>
      </c>
      <c r="E66" s="1">
        <v>17.313667961832262</v>
      </c>
      <c r="F66">
        <v>37040</v>
      </c>
      <c r="G66" s="3">
        <v>3.3975862815953231E-2</v>
      </c>
      <c r="H66" s="4">
        <v>69643.669677765647</v>
      </c>
      <c r="I66">
        <v>9389</v>
      </c>
      <c r="J66">
        <v>300</v>
      </c>
      <c r="K66">
        <v>55015</v>
      </c>
      <c r="L66">
        <v>1797194</v>
      </c>
      <c r="M66" s="4">
        <v>8744.69</v>
      </c>
      <c r="N66">
        <v>0.53125</v>
      </c>
      <c r="O66">
        <v>19131.09</v>
      </c>
      <c r="P66">
        <v>259688</v>
      </c>
    </row>
    <row r="67" spans="1:16">
      <c r="A67">
        <v>2015</v>
      </c>
      <c r="B67" t="s">
        <v>12</v>
      </c>
      <c r="C67" t="str">
        <f>VLOOKUP(B67,Sheet3!$A$2:$B$12,2,0)</f>
        <v>HaiNan</v>
      </c>
      <c r="D67">
        <v>460000</v>
      </c>
      <c r="E67" s="1">
        <v>12.783722590706676</v>
      </c>
      <c r="F67">
        <v>5560</v>
      </c>
      <c r="G67" s="3">
        <v>0.12773879484492648</v>
      </c>
      <c r="H67" s="4">
        <v>189775.91339865347</v>
      </c>
      <c r="I67">
        <v>406</v>
      </c>
      <c r="J67">
        <v>0</v>
      </c>
      <c r="K67">
        <v>17138</v>
      </c>
      <c r="L67">
        <v>1619757</v>
      </c>
      <c r="M67" s="4">
        <v>1286.22</v>
      </c>
      <c r="N67" s="9">
        <v>0.53125</v>
      </c>
      <c r="O67">
        <v>13923.35</v>
      </c>
      <c r="P67">
        <v>201167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A321-35B0-9643-A83C-92DC58311C4C}">
  <dimension ref="A1:E17"/>
  <sheetViews>
    <sheetView tabSelected="1" workbookViewId="0">
      <selection activeCell="E2" sqref="E2"/>
    </sheetView>
  </sheetViews>
  <sheetFormatPr baseColWidth="10" defaultRowHeight="16"/>
  <cols>
    <col min="1" max="1" width="70" customWidth="1"/>
    <col min="2" max="2" width="49.83203125" customWidth="1"/>
    <col min="3" max="3" width="22.83203125" customWidth="1"/>
    <col min="4" max="4" width="25.6640625" customWidth="1"/>
    <col min="5" max="5" width="18.6640625" customWidth="1"/>
  </cols>
  <sheetData>
    <row r="1" spans="1:5">
      <c r="A1" s="5" t="s">
        <v>39</v>
      </c>
      <c r="B1" s="5" t="s">
        <v>40</v>
      </c>
      <c r="C1" s="5" t="s">
        <v>41</v>
      </c>
      <c r="D1" s="5" t="s">
        <v>71</v>
      </c>
      <c r="E1" s="5" t="s">
        <v>75</v>
      </c>
    </row>
    <row r="2" spans="1:5">
      <c r="A2" s="5" t="s">
        <v>15</v>
      </c>
      <c r="B2" s="5" t="s">
        <v>0</v>
      </c>
      <c r="C2" s="5" t="s">
        <v>15</v>
      </c>
    </row>
    <row r="3" spans="1:5">
      <c r="A3" s="5" t="s">
        <v>16</v>
      </c>
      <c r="B3" s="5" t="s">
        <v>1</v>
      </c>
      <c r="C3" s="5" t="s">
        <v>22</v>
      </c>
    </row>
    <row r="4" spans="1:5">
      <c r="A4" s="5" t="s">
        <v>53</v>
      </c>
      <c r="B4" s="5" t="s">
        <v>70</v>
      </c>
      <c r="C4" s="5" t="s">
        <v>53</v>
      </c>
    </row>
    <row r="5" spans="1:5">
      <c r="A5" s="5" t="s">
        <v>19</v>
      </c>
      <c r="B5" s="5" t="s">
        <v>21</v>
      </c>
      <c r="C5" s="5" t="s">
        <v>20</v>
      </c>
    </row>
    <row r="6" spans="1:5">
      <c r="A6" s="5" t="s">
        <v>23</v>
      </c>
      <c r="B6" s="6" t="s">
        <v>54</v>
      </c>
      <c r="C6" s="5" t="s">
        <v>24</v>
      </c>
      <c r="D6">
        <v>1</v>
      </c>
      <c r="E6" t="s">
        <v>72</v>
      </c>
    </row>
    <row r="7" spans="1:5">
      <c r="A7" s="5" t="s">
        <v>25</v>
      </c>
      <c r="B7" s="7" t="s">
        <v>55</v>
      </c>
      <c r="C7" s="5" t="s">
        <v>26</v>
      </c>
      <c r="D7">
        <v>1</v>
      </c>
      <c r="E7" s="10" t="s">
        <v>73</v>
      </c>
    </row>
    <row r="8" spans="1:5">
      <c r="A8" s="5" t="s">
        <v>27</v>
      </c>
      <c r="B8" s="6" t="s">
        <v>56</v>
      </c>
      <c r="C8" s="5" t="s">
        <v>28</v>
      </c>
      <c r="D8">
        <v>2</v>
      </c>
      <c r="E8" t="s">
        <v>72</v>
      </c>
    </row>
    <row r="9" spans="1:5">
      <c r="A9" s="5" t="s">
        <v>14</v>
      </c>
      <c r="B9" s="7" t="s">
        <v>57</v>
      </c>
      <c r="C9" s="5" t="s">
        <v>29</v>
      </c>
      <c r="D9">
        <v>2</v>
      </c>
      <c r="E9" t="s">
        <v>72</v>
      </c>
    </row>
    <row r="10" spans="1:5" ht="19">
      <c r="A10" s="5" t="s">
        <v>58</v>
      </c>
      <c r="B10" s="7" t="s">
        <v>59</v>
      </c>
      <c r="C10" s="5" t="s">
        <v>30</v>
      </c>
      <c r="D10">
        <v>1</v>
      </c>
      <c r="E10" t="s">
        <v>72</v>
      </c>
    </row>
    <row r="11" spans="1:5" ht="19">
      <c r="A11" s="5" t="s">
        <v>60</v>
      </c>
      <c r="B11" s="7" t="s">
        <v>61</v>
      </c>
      <c r="C11" s="5" t="s">
        <v>31</v>
      </c>
      <c r="D11">
        <v>2</v>
      </c>
      <c r="E11" t="s">
        <v>72</v>
      </c>
    </row>
    <row r="12" spans="1:5" ht="19">
      <c r="A12" s="5" t="s">
        <v>62</v>
      </c>
      <c r="B12" s="6" t="s">
        <v>63</v>
      </c>
      <c r="C12" s="5" t="s">
        <v>32</v>
      </c>
      <c r="D12">
        <v>2</v>
      </c>
      <c r="E12" t="s">
        <v>74</v>
      </c>
    </row>
    <row r="13" spans="1:5">
      <c r="A13" s="5" t="s">
        <v>13</v>
      </c>
      <c r="B13" s="6" t="s">
        <v>64</v>
      </c>
      <c r="C13" s="5" t="s">
        <v>33</v>
      </c>
      <c r="D13">
        <v>2</v>
      </c>
      <c r="E13" t="s">
        <v>74</v>
      </c>
    </row>
    <row r="14" spans="1:5">
      <c r="A14" s="5" t="s">
        <v>65</v>
      </c>
      <c r="B14" s="7" t="s">
        <v>66</v>
      </c>
      <c r="C14" s="5" t="s">
        <v>34</v>
      </c>
      <c r="D14">
        <v>2</v>
      </c>
      <c r="E14" t="s">
        <v>74</v>
      </c>
    </row>
    <row r="15" spans="1:5">
      <c r="A15" s="5" t="s">
        <v>17</v>
      </c>
      <c r="B15" s="6" t="s">
        <v>67</v>
      </c>
      <c r="C15" s="5" t="s">
        <v>35</v>
      </c>
      <c r="D15">
        <v>2</v>
      </c>
      <c r="E15" t="s">
        <v>74</v>
      </c>
    </row>
    <row r="16" spans="1:5">
      <c r="A16" s="5" t="s">
        <v>36</v>
      </c>
      <c r="B16" s="8" t="s">
        <v>68</v>
      </c>
      <c r="C16" s="5" t="s">
        <v>37</v>
      </c>
      <c r="D16">
        <v>2</v>
      </c>
      <c r="E16" t="s">
        <v>74</v>
      </c>
    </row>
    <row r="17" spans="1:5">
      <c r="A17" s="5" t="s">
        <v>18</v>
      </c>
      <c r="B17" s="6" t="s">
        <v>69</v>
      </c>
      <c r="C17" s="5" t="s">
        <v>38</v>
      </c>
      <c r="D17">
        <v>2</v>
      </c>
      <c r="E17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D204-FC8E-6042-9199-FEB80A463770}">
  <dimension ref="A1:B12"/>
  <sheetViews>
    <sheetView workbookViewId="0">
      <selection activeCell="B2" sqref="B2"/>
    </sheetView>
  </sheetViews>
  <sheetFormatPr baseColWidth="10" defaultRowHeight="16"/>
  <cols>
    <col min="1" max="1" width="21" customWidth="1"/>
  </cols>
  <sheetData>
    <row r="1" spans="1:2">
      <c r="A1" t="s">
        <v>22</v>
      </c>
      <c r="B1" t="s">
        <v>53</v>
      </c>
    </row>
    <row r="2" spans="1:2">
      <c r="A2" t="s">
        <v>4</v>
      </c>
      <c r="B2" t="s">
        <v>42</v>
      </c>
    </row>
    <row r="3" spans="1:2">
      <c r="A3" t="s">
        <v>2</v>
      </c>
      <c r="B3" t="s">
        <v>43</v>
      </c>
    </row>
    <row r="4" spans="1:2">
      <c r="A4" t="s">
        <v>5</v>
      </c>
      <c r="B4" t="s">
        <v>44</v>
      </c>
    </row>
    <row r="5" spans="1:2">
      <c r="A5" t="s">
        <v>6</v>
      </c>
      <c r="B5" t="s">
        <v>45</v>
      </c>
    </row>
    <row r="6" spans="1:2">
      <c r="A6" t="s">
        <v>3</v>
      </c>
      <c r="B6" t="s">
        <v>46</v>
      </c>
    </row>
    <row r="7" spans="1:2">
      <c r="A7" t="s">
        <v>7</v>
      </c>
      <c r="B7" t="s">
        <v>47</v>
      </c>
    </row>
    <row r="8" spans="1:2">
      <c r="A8" t="s">
        <v>8</v>
      </c>
      <c r="B8" t="s">
        <v>48</v>
      </c>
    </row>
    <row r="9" spans="1:2">
      <c r="A9" t="s">
        <v>9</v>
      </c>
      <c r="B9" t="s">
        <v>49</v>
      </c>
    </row>
    <row r="10" spans="1:2">
      <c r="A10" t="s">
        <v>10</v>
      </c>
      <c r="B10" t="s">
        <v>50</v>
      </c>
    </row>
    <row r="11" spans="1:2">
      <c r="A11" t="s">
        <v>11</v>
      </c>
      <c r="B11" t="s">
        <v>51</v>
      </c>
    </row>
    <row r="12" spans="1:2">
      <c r="A12" t="s">
        <v>12</v>
      </c>
      <c r="B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C81</dc:creator>
  <cp:lastModifiedBy>C81</cp:lastModifiedBy>
  <dcterms:created xsi:type="dcterms:W3CDTF">2020-11-22T03:06:19Z</dcterms:created>
  <dcterms:modified xsi:type="dcterms:W3CDTF">2020-11-23T04:57:12Z</dcterms:modified>
</cp:coreProperties>
</file>