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o_Vino\"/>
    </mc:Choice>
  </mc:AlternateContent>
  <xr:revisionPtr revIDLastSave="0" documentId="10_ncr:8100000_{800E455C-FA0A-47EE-830F-32BC45D3035B}" xr6:coauthVersionLast="32" xr6:coauthVersionMax="32" xr10:uidLastSave="{00000000-0000-0000-0000-000000000000}"/>
  <bookViews>
    <workbookView xWindow="0" yWindow="0" windowWidth="20490" windowHeight="6945" tabRatio="797" firstSheet="9" activeTab="9" xr2:uid="{00000000-000D-0000-FFFF-FFFF00000000}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Item_inventario" sheetId="6" r:id="rId6"/>
    <sheet name="Catalogo" sheetId="7" r:id="rId7"/>
    <sheet name="Unidad_medida" sheetId="8" r:id="rId8"/>
    <sheet name="Empresa" sheetId="9" r:id="rId9"/>
    <sheet name="Matria_Prima" sheetId="10" r:id="rId10"/>
    <sheet name="Proveedor" sheetId="12" r:id="rId11"/>
    <sheet name="Compra_Mat_pi" sheetId="13" r:id="rId12"/>
    <sheet name="Hoja_producto_terminado" sheetId="14" r:id="rId13"/>
    <sheet name="Pedido" sheetId="15" r:id="rId14"/>
    <sheet name="Compra_venta" sheetId="16" r:id="rId15"/>
    <sheet name="Inventario_empresa" sheetId="17" r:id="rId16"/>
    <sheet name="Area_produccion" sheetId="18" r:id="rId17"/>
    <sheet name="Hoja_producion_vino" sheetId="19" r:id="rId18"/>
    <sheet name="Socio" sheetId="20" r:id="rId19"/>
    <sheet name="Salida_hoja_inventario" sheetId="21" r:id="rId20"/>
    <sheet name="Usuario" sheetId="22" r:id="rId21"/>
    <sheet name="Hoja_venta" sheetId="23" r:id="rId22"/>
    <sheet name="Producion_total" sheetId="24" r:id="rId23"/>
    <sheet name="Pasteorizacion" sheetId="25" r:id="rId24"/>
    <sheet name="Lote" sheetId="26" r:id="rId25"/>
    <sheet name="Hoja27" sheetId="27" r:id="rId26"/>
    <sheet name="Hoja28" sheetId="28" r:id="rId27"/>
    <sheet name="Hoja29" sheetId="29" r:id="rId28"/>
    <sheet name="Hoja30" sheetId="30" r:id="rId29"/>
  </sheets>
  <definedNames>
    <definedName name="Conectar_con_nuevo_origen_de_datos" localSheetId="16" hidden="1">Area_produccion!$A$1:$L$2</definedName>
    <definedName name="elultimoinca_brix" localSheetId="0" hidden="1">brix!$A$1:$B$3</definedName>
    <definedName name="elultimoinca_catalogo" localSheetId="6" hidden="1">Catalogo!$A$1:$B$2</definedName>
    <definedName name="elultimoinca_clase_vino" localSheetId="1" hidden="1">Clase_vino!$A$1:$C$4</definedName>
    <definedName name="elultimoinca_cliente" localSheetId="4" hidden="1">Cliente!$A$1:$I$10</definedName>
    <definedName name="elultimoinca_compra_mat_pri" localSheetId="11" hidden="1">Compra_Mat_pi!$A$1:$I$2</definedName>
    <definedName name="elultimoinca_compra_venta" localSheetId="14" hidden="1">Compra_venta!$A$1:$I$2</definedName>
    <definedName name="elultimoinca_empresa" localSheetId="8" hidden="1">Empresa!$A$1:$D$4</definedName>
    <definedName name="elultimoinca_hoja_produccion_vino" localSheetId="17" hidden="1">Hoja_producion_vino!$A$1:$K$2</definedName>
    <definedName name="elultimoinca_hoja_producto_terminado" localSheetId="12" hidden="1">Hoja_producto_terminado!$A$1:$T$2</definedName>
    <definedName name="elultimoinca_hoja_ventas" localSheetId="21" hidden="1">Hoja_venta!$A$1:$J$2</definedName>
    <definedName name="elultimoinca_inventario_empresa" localSheetId="15" hidden="1">Inventario_empresa!$A$1:$E$2</definedName>
    <definedName name="elultimoinca_item_inventario" localSheetId="5" hidden="1">Item_inventario!$A$1:$C$6</definedName>
    <definedName name="elultimoinca_lote_1" localSheetId="24" hidden="1">Lote!$A$1:$C$2</definedName>
    <definedName name="elultimoinca_materia_prima" localSheetId="9" hidden="1">Matria_Prima!$A$1:$D$15</definedName>
    <definedName name="elultimoinca_pasteurizacion" localSheetId="23" hidden="1">Pasteorizacion!$A$1:$C$2</definedName>
    <definedName name="elultimoinca_pedido" localSheetId="13" hidden="1">Pedido!$A$1:$H$2</definedName>
    <definedName name="elultimoinca_procesos" localSheetId="2" hidden="1">Proceso!$A$1:$C$3</definedName>
    <definedName name="elultimoinca_produccion_total" localSheetId="22" hidden="1">Producion_total!$A$1:$D$2</definedName>
    <definedName name="elultimoinca_proveedor" localSheetId="10" hidden="1">Proveedor!$A$1:$G$4</definedName>
    <definedName name="elultimoinca_salida_hoja_inventario" localSheetId="19" hidden="1">Salida_hoja_inventario!$A$1:$I$2</definedName>
    <definedName name="elultimoinca_socio" localSheetId="18" hidden="1">Socio!$A$1:$G$2</definedName>
    <definedName name="elultimoinca_trabajador" localSheetId="3" hidden="1">Trabajador!$A$1:$G$9</definedName>
    <definedName name="elultimoinca_unidad_medida" localSheetId="7" hidden="1">Unidad_medida!$A$1:$C$5</definedName>
    <definedName name="elultimoinca_users" localSheetId="20" hidden="1">Usuario!$A$1:$K$2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3" i="2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xr16:uid="{00000000-0015-0000-FFFF-FFFF01000000}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xr16:uid="{00000000-0015-0000-FFFF-FFFF02000000}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xr16:uid="{00000000-0015-0000-FFFF-FFFF03000000}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xr16:uid="{00000000-0015-0000-FFFF-FFFF04000000}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xr16:uid="{00000000-0015-0000-FFFF-FFFF05000000}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xr16:uid="{00000000-0015-0000-FFFF-FFFF06000000}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xr16:uid="{00000000-0015-0000-FFFF-FFFF07000000}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xr16:uid="{00000000-0015-0000-FFFF-FFFF08000000}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xr16:uid="{00000000-0015-0000-FFFF-FFFF09000000}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xr16:uid="{00000000-0015-0000-FFFF-FFFF0A000000}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xr16:uid="{00000000-0015-0000-FFFF-FFFF0B000000}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xr16:uid="{00000000-0015-0000-FFFF-FFFF0C000000}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xr16:uid="{00000000-0015-0000-FFFF-FFFF0D000000}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xr16:uid="{00000000-0015-0000-FFFF-FFFF0E000000}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xr16:uid="{00000000-0015-0000-FFFF-FFFF0F000000}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xr16:uid="{00000000-0015-0000-FFFF-FFFF10000000}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xr16:uid="{00000000-0015-0000-FFFF-FFFF11000000}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xr16:uid="{00000000-0015-0000-FFFF-FFFF12000000}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xr16:uid="{00000000-0015-0000-FFFF-FFFF13000000}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xr16:uid="{00000000-0015-0000-FFFF-FFFF14000000}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xr16:uid="{00000000-0015-0000-FFFF-FFFF15000000}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xr16:uid="{00000000-0015-0000-FFFF-FFFF16000000}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xr16:uid="{00000000-0015-0000-FFFF-FFFF17000000}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xr16:uid="{00000000-0015-0000-FFFF-FFFF18000000}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<sst xmlns="http://schemas.openxmlformats.org/spreadsheetml/2006/main" count="332" uniqueCount="249">
  <si>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</si>
  <si>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</si>
  <si>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</si>
  <si>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</si>
  <si>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</si>
  <si>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</si>
  <si>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</si>
  <si>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</si>
  <si>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</si>
  <si>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</si>
  <si>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</si>
  <si>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</si>
  <si>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</si>
  <si>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</si>
  <si>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</si>
  <si>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</si>
  <si>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</si>
  <si>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</si>
  <si>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</si>
  <si>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</si>
  <si>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</si>
  <si>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</si>
  <si>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</si>
  <si>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</si>
  <si>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</si>
  <si>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</si>
  <si>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</si>
  <si>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</si>
  <si>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</si>
  <si>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</si>
  <si>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</si>
  <si>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</si>
  <si>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</si>
  <si>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</si>
  <si>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</si>
  <si>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</si>
  <si>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</si>
  <si>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</si>
  <si>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</si>
  <si>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</si>
  <si>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</si>
  <si>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</si>
  <si>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</si>
  <si>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</si>
  <si>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</si>
  <si>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</si>
  <si>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</si>
  <si>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</si>
  <si>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</si>
  <si>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</si>
  <si>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</si>
  <si>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</si>
  <si>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</si>
  <si>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</si>
  <si>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</si>
  <si>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</si>
  <si>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</si>
  <si>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</si>
  <si>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</si>
  <si>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</si>
  <si>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</si>
  <si>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</si>
  <si>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</si>
  <si>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</si>
  <si>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</si>
  <si>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</si>
  <si>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</si>
  <si>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</si>
  <si>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</si>
  <si>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</si>
  <si>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</si>
  <si>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</si>
  <si>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</si>
  <si>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</si>
  <si>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</si>
  <si>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</si>
  <si>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</si>
  <si>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</si>
  <si>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</si>
  <si>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</si>
  <si>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</si>
  <si>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</si>
  <si>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</si>
  <si>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</si>
  <si>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</si>
  <si>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</si>
  <si>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</si>
  <si>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</si>
  <si>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</si>
  <si>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</si>
  <si>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numero_procesos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</si>
  <si>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</si>
  <si>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</si>
  <si>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</si>
  <si>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</si>
  <si>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</si>
  <si>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</si>
  <si>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</si>
  <si>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</si>
  <si>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</si>
  <si>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</si>
  <si>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</si>
  <si>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</si>
  <si>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</si>
  <si>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</si>
  <si>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</si>
  <si>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</si>
  <si>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</si>
  <si>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</si>
  <si>
    <t>12</t>
  </si>
  <si>
    <t>Seco</t>
  </si>
  <si>
    <t>Dulce</t>
  </si>
  <si>
    <t>Flavio Rene</t>
  </si>
  <si>
    <t>Sigcha Ante</t>
  </si>
  <si>
    <t>Comunidad Quinticusig</t>
  </si>
  <si>
    <t>aso.quinticusig@hotmail.com</t>
  </si>
  <si>
    <t>Luz Maria</t>
  </si>
  <si>
    <t>Raul</t>
  </si>
  <si>
    <t>Holguer</t>
  </si>
  <si>
    <t>Margot Lu</t>
  </si>
  <si>
    <t>Esther</t>
  </si>
  <si>
    <t>Timbila</t>
  </si>
  <si>
    <t>Mercedes</t>
  </si>
  <si>
    <t>L</t>
  </si>
  <si>
    <t>Marcia</t>
  </si>
  <si>
    <t>Primero</t>
  </si>
  <si>
    <t>Segundo</t>
  </si>
  <si>
    <t>hildadiaz85@gmail.com</t>
  </si>
  <si>
    <t>0991868307</t>
  </si>
  <si>
    <t>kilos</t>
  </si>
  <si>
    <t>Se muestra que la unidad de medida puede utilizarse en el entorno de la venta a realizarse.</t>
  </si>
  <si>
    <t>POLICIA</t>
  </si>
  <si>
    <t>VILLAMARIM</t>
  </si>
  <si>
    <t xml:space="preserve">ALCALDE </t>
  </si>
  <si>
    <t>ARAJUNO</t>
  </si>
  <si>
    <t>DE ANTI</t>
  </si>
  <si>
    <t xml:space="preserve">EFRAIN </t>
  </si>
  <si>
    <t>CALAOUCHO</t>
  </si>
  <si>
    <t>AlMACHE</t>
  </si>
  <si>
    <t xml:space="preserve">HILDA </t>
  </si>
  <si>
    <t>DIAS</t>
  </si>
  <si>
    <t>MIRIAN</t>
  </si>
  <si>
    <t xml:space="preserve">ALCALDE  </t>
  </si>
  <si>
    <t>SIGCHOS</t>
  </si>
  <si>
    <t>PASTUÑA</t>
  </si>
  <si>
    <t xml:space="preserve">LUZMILA </t>
  </si>
  <si>
    <t xml:space="preserve">MARTHA </t>
  </si>
  <si>
    <t>AYALA</t>
  </si>
  <si>
    <t>0503870735</t>
  </si>
  <si>
    <t>0507035942</t>
  </si>
  <si>
    <t>0507894521</t>
  </si>
  <si>
    <t>0508070745</t>
  </si>
  <si>
    <t>0507896342</t>
  </si>
  <si>
    <t>0503870759</t>
  </si>
  <si>
    <t>0507841562</t>
  </si>
  <si>
    <t>0504896721</t>
  </si>
  <si>
    <t>0502478963</t>
  </si>
  <si>
    <t>0897645867</t>
  </si>
  <si>
    <t>0985774563</t>
  </si>
  <si>
    <t>0986547125</t>
  </si>
  <si>
    <t>0984576212</t>
  </si>
  <si>
    <t>0986571256</t>
  </si>
  <si>
    <t>0986574523</t>
  </si>
  <si>
    <t>0963547852</t>
  </si>
  <si>
    <t>0932547965</t>
  </si>
  <si>
    <t>0968745214</t>
  </si>
  <si>
    <t>Loja</t>
  </si>
  <si>
    <t>Quinticusi</t>
  </si>
  <si>
    <t>Machala</t>
  </si>
  <si>
    <t>Latacunga</t>
  </si>
  <si>
    <t>Salcedo</t>
  </si>
  <si>
    <t>Ambato</t>
  </si>
  <si>
    <t>Quito</t>
  </si>
  <si>
    <t>Machachi</t>
  </si>
  <si>
    <t>Laso</t>
  </si>
  <si>
    <t>AlcaldeArajuno@gmail.com</t>
  </si>
  <si>
    <t>EfrainCalaoucho@gmail.com</t>
  </si>
  <si>
    <t>AlcaldedeAnte@hotmail.com</t>
  </si>
  <si>
    <t>policiaAlamche@gmailcom</t>
  </si>
  <si>
    <t>HildaDias@hotmail.com</t>
  </si>
  <si>
    <t>MirianVillamarin@hotmail.com</t>
  </si>
  <si>
    <t>luzmilapastuña@gmail.com</t>
  </si>
  <si>
    <t>AlcaldeSigchos@hotmail.com</t>
  </si>
  <si>
    <t>MarthaAyala@hotmail.com</t>
  </si>
  <si>
    <t>Al12</t>
  </si>
  <si>
    <t>Ef32</t>
  </si>
  <si>
    <t>po42</t>
  </si>
  <si>
    <t>Hi52</t>
  </si>
  <si>
    <t>Mi62</t>
  </si>
  <si>
    <t>Al72</t>
  </si>
  <si>
    <t>lu82</t>
  </si>
  <si>
    <t>Ma92</t>
  </si>
  <si>
    <t>An24</t>
  </si>
  <si>
    <t>Corcho</t>
  </si>
  <si>
    <t>Botellas</t>
  </si>
  <si>
    <t>Tacho</t>
  </si>
  <si>
    <t>Cajas</t>
  </si>
  <si>
    <t>Las botellas son de uso exclusivo</t>
  </si>
  <si>
    <t>Los corchos esta en buena calidad</t>
  </si>
  <si>
    <t>Los tachos son indispensables</t>
  </si>
  <si>
    <t>Las cajas se venderan por docenas</t>
  </si>
  <si>
    <t>PALLACOS</t>
  </si>
  <si>
    <t>YUNCISIG</t>
  </si>
  <si>
    <t>lourdesBto48@hotmail.com</t>
  </si>
  <si>
    <t>lorenaPalla89@gmail.com</t>
  </si>
  <si>
    <t>gramos</t>
  </si>
  <si>
    <t>litros</t>
  </si>
  <si>
    <t>Se muestra los litros del agua obtenido</t>
  </si>
  <si>
    <t>se muestra los gramos que se utilizo con la levadura</t>
  </si>
  <si>
    <t>S/n</t>
  </si>
  <si>
    <t>HIERBABUENA</t>
  </si>
  <si>
    <t>S/E</t>
  </si>
  <si>
    <t>QUINTICUSIG</t>
  </si>
  <si>
    <t>OLGA</t>
  </si>
  <si>
    <t xml:space="preserve"> DIAS</t>
  </si>
  <si>
    <t>S/T</t>
  </si>
  <si>
    <t>s/c</t>
  </si>
  <si>
    <t xml:space="preserve">LOURDES  </t>
  </si>
  <si>
    <t>BTOAQUIZ</t>
  </si>
  <si>
    <t>id trabajador</t>
  </si>
  <si>
    <t>id proveedor</t>
  </si>
  <si>
    <t>id materia prima</t>
  </si>
  <si>
    <t>id unidad de medida</t>
  </si>
  <si>
    <t>Mortiño</t>
  </si>
  <si>
    <t>Fruta silvestre</t>
  </si>
  <si>
    <t>Etiqueta 750 Frente</t>
  </si>
  <si>
    <t>Etiqueta 750 Detrás</t>
  </si>
  <si>
    <t>Etiqueta 250 Frente</t>
  </si>
  <si>
    <t>Etiqueta 250 Detrás</t>
  </si>
  <si>
    <t>Corcho 750 Frente</t>
  </si>
  <si>
    <t>Corcho 250 Frente</t>
  </si>
  <si>
    <t>Son corchos para botellas de 750 ml</t>
  </si>
  <si>
    <t>Son corechos para botellas de 250 ml</t>
  </si>
  <si>
    <t>Son las etiquetas que va en la parte trasera de la botella de 250 ml</t>
  </si>
  <si>
    <t>Son las etiquetas para el frente de la botellas de 250 ml</t>
  </si>
  <si>
    <t>Son las etiquetas que va en la parte trasera de la botella de 750 ml</t>
  </si>
  <si>
    <t>Son las etiquetas para el frente de la botellas de 750 ml</t>
  </si>
  <si>
    <t xml:space="preserve">Capuchon </t>
  </si>
  <si>
    <t>Son los capuchones para las botellas tanto de 750 como las de 250 ml</t>
  </si>
  <si>
    <t>Cinta del SRT</t>
  </si>
  <si>
    <t>Son cintas del SRI para las botellas tanto de 750 como las de 250 ml</t>
  </si>
  <si>
    <t>Cinta el Ultimo Inca</t>
  </si>
  <si>
    <t>Es la cinta con el logo de la empresa tanto para botellas de 750 como las de 250 ml</t>
  </si>
  <si>
    <t>Agua</t>
  </si>
  <si>
    <t>Agua Pura</t>
  </si>
  <si>
    <t>Levadura</t>
  </si>
  <si>
    <t>Azucar</t>
  </si>
  <si>
    <t>Levadura pura</t>
  </si>
  <si>
    <t>Azucar Comun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</si>
</sst>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Garamond"/>
      <family val="1"/>
    </font>
    <font>
      <sz val="12"/>
      <color rgb="FF323232"/>
      <name val="Times New Roman"/>
      <family val="1"/>
    </font>
    <font>
      <sz val="10"/>
      <color rgb="FF333333"/>
      <name val="Consolas"/>
      <family val="3"/>
    </font>
    <font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Alignment="1">
      <alignment vertical="center"/>
    </xf>
    <xf numFmtId="0" fontId="0" fillId="2" borderId="1" xfId="0" applyFill="1" applyBorder="1"/>
    <xf numFmtId="0" fontId="0" fillId="0" borderId="0" xfId="0" applyBorder="1"/>
    <xf numFmtId="0" fontId="0" fillId="2" borderId="2" xfId="0" applyFill="1" applyBorder="1"/>
    <xf numFmtId="49" fontId="0" fillId="0" borderId="0" xfId="0" applyNumberFormat="1" applyBorder="1"/>
    <xf numFmtId="49" fontId="4" fillId="0" borderId="0" xfId="0" applyNumberFormat="1" applyFont="1" applyAlignment="1">
      <alignment horizontal="left" vertical="center" indent="1"/>
    </xf>
    <xf numFmtId="0" fontId="1" fillId="0" borderId="0" xfId="1" applyBorder="1"/>
    <xf numFmtId="0" fontId="5" fillId="0" borderId="0" xfId="0" applyFont="1" applyBorder="1"/>
    <xf numFmtId="0" fontId="0" fillId="0" borderId="1" xfId="0" applyBorder="1"/>
    <xf numFmtId="0" fontId="0" fillId="0" borderId="2" xfId="0" applyBorder="1"/>
  </cellXfs>
  <cellStyles count="2">
    <cellStyle name="Hipervínculo" xfId="1" builtinId="8"/>
    <cellStyle name="Normal" xfId="0" builtinId="0"/>
  </cellStyles>
  <dxfs count="16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brix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materia_prima" connectionId="15" xr16:uid="{00000000-0016-0000-0900-000009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veedor" connectionId="20" xr16:uid="{00000000-0016-0000-0A00-00000A000000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mat_pri" connectionId="6" xr16:uid="{00000000-0016-0000-0B00-00000B00000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mat" tableColumnId="2"/>
      <queryTableField id="3" name="precio_u_mat" tableColumnId="3"/>
      <queryTableField id="4" name="precio_tot_mat" tableColumnId="4"/>
      <queryTableField id="5" name="observaciones_mat" tableColumnId="5"/>
      <queryTableField id="6" name="id_pro" tableColumnId="6"/>
      <queryTableField id="7" name="id_tra" tableColumnId="7"/>
      <queryTableField id="8" name="id_mat_prim" tableColumnId="8"/>
      <queryTableField id="9" name="unm_id" tableColumnId="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to_terminado" connectionId="10" xr16:uid="{00000000-0016-0000-0C00-00000C000000}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edido" connectionId="17" xr16:uid="{00000000-0016-0000-0D00-00000D000000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venta" connectionId="7" xr16:uid="{00000000-0016-0000-0E00-00000E00000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precio_uni" tableColumnId="7"/>
      <queryTableField id="8" name="precio_total" tableColumnId="8"/>
      <queryTableField id="9" name="observaciones_ven" tableColumnId="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nventario_empresa" connectionId="12" xr16:uid="{00000000-0016-0000-0F00-00000F000000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art_inv" tableColumnId="2"/>
      <queryTableField id="3" name="descripcion_inv" tableColumnId="3"/>
      <queryTableField id="4" name="color_inv" tableColumnId="4"/>
      <queryTableField id="5" name="id_item_inventario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+Conectar con nuevo origen de datos" connectionId="1" xr16:uid="{00000000-0016-0000-1000-000010000000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cion_vino" connectionId="9" xr16:uid="{00000000-0016-0000-1100-000011000000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numero_procesos" tableColumnId="10"/>
      <queryTableField id="11" name="observacion_pro" tableColumnId="1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ocio" connectionId="22" xr16:uid="{00000000-0016-0000-1200-000012000000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ase_vino" connectionId="4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alida_hoja_inventario" connectionId="21" xr16:uid="{00000000-0016-0000-1300-00001300000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sers" connectionId="25" xr16:uid="{00000000-0016-0000-1400-000014000000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ventas" connectionId="11" xr16:uid="{00000000-0016-0000-1500-000015000000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duccion_total" connectionId="19" xr16:uid="{00000000-0016-0000-1600-000016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asteurizacion" connectionId="16" xr16:uid="{00000000-0016-0000-1700-000017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lote_1" connectionId="14" xr16:uid="{00000000-0016-0000-1800-000018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cesos" connectionId="18" xr16:uid="{00000000-0016-0000-0200-000002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trabajador" connectionId="23" xr16:uid="{00000000-0016-0000-0300-000003000000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iente" connectionId="5" xr16:uid="{00000000-0016-0000-0400-00000400000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tem_inventario" connectionId="13" xr16:uid="{00000000-0016-0000-0500-000005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atalogo" connectionId="3" xr16:uid="{00000000-0016-0000-0600-000006000000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nidad_medida" connectionId="24" xr16:uid="{00000000-0016-0000-0700-000007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empresa" connectionId="8" xr16:uid="{00000000-0016-0000-0800-000008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" tableColumnId="2"/>
      <queryTableField id="3" name="direccion" tableColumnId="3"/>
      <queryTableField id="4" name="emai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elultimoinca_brix" displayName="Tabla_elultimoinca_brix" ref="A1:B4" tableType="queryTable" totalsRowCount="1">
  <autoFilter ref="A1:B3" xr:uid="{00000000-0009-0000-0100-000001000000}"/>
  <tableColumns count="2">
    <tableColumn id="1" xr3:uid="{00000000-0010-0000-0000-000001000000}" uniqueName="1" name="id" totalsRowFunction="custom" queryTableFieldId="1">
      <totalsRowFormula>A3+1</totalsRowFormula>
    </tableColumn>
    <tableColumn id="3" xr3:uid="{00000000-0010-0000-0000-000003000000}" uniqueName="3" name="cantidad" totalsRowLabel="12" queryTableFieldId="3" totalsRowDxfId="1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a_elultimoinca_materia_prima" displayName="Tabla_elultimoinca_materia_prima" ref="A1:D15" tableType="queryTable" totalsRowShown="0">
  <autoFilter ref="A1:D15" xr:uid="{00000000-0009-0000-0100-00000A000000}"/>
  <tableColumns count="4">
    <tableColumn id="1" xr3:uid="{00000000-0010-0000-0900-000001000000}" uniqueName="1" name="id" queryTableFieldId="1"/>
    <tableColumn id="2" xr3:uid="{00000000-0010-0000-0900-000002000000}" uniqueName="2" name="nombre_mat_pri" queryTableFieldId="2"/>
    <tableColumn id="3" xr3:uid="{00000000-0010-0000-0900-000003000000}" uniqueName="3" name="descripcion_mat_pri" queryTableFieldId="3"/>
    <tableColumn id="4" xr3:uid="{00000000-0010-0000-0900-000004000000}" uniqueName="4" name="contidad" queryTableField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a_elultimoinca_proveedor" displayName="Tabla_elultimoinca_proveedor" ref="A1:G4" tableType="queryTable" totalsRowShown="0">
  <autoFilter ref="A1:G4" xr:uid="{00000000-0009-0000-0100-00000B000000}"/>
  <tableColumns count="7">
    <tableColumn id="1" xr3:uid="{00000000-0010-0000-0A00-000001000000}" uniqueName="1" name="id" queryTableFieldId="1"/>
    <tableColumn id="2" xr3:uid="{00000000-0010-0000-0A00-000002000000}" uniqueName="2" name="cedula" queryTableFieldId="2" dataDxfId="11"/>
    <tableColumn id="3" xr3:uid="{00000000-0010-0000-0A00-000003000000}" uniqueName="3" name="nombres_pro" queryTableFieldId="3"/>
    <tableColumn id="4" xr3:uid="{00000000-0010-0000-0A00-000004000000}" uniqueName="4" name="apellidos_pro" queryTableFieldId="4"/>
    <tableColumn id="5" xr3:uid="{00000000-0010-0000-0A00-000005000000}" uniqueName="5" name="telefono_pro" queryTableFieldId="5" dataDxfId="10"/>
    <tableColumn id="6" xr3:uid="{00000000-0010-0000-0A00-000006000000}" uniqueName="6" name="email_pro" queryTableFieldId="6"/>
    <tableColumn id="7" xr3:uid="{00000000-0010-0000-0A00-000007000000}" uniqueName="7" name="id_emp" queryTableField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a_elultimoinca_compra_mat_pri" displayName="Tabla_elultimoinca_compra_mat_pri" ref="A1:I2" tableType="queryTable" totalsRowShown="0">
  <autoFilter ref="A1:I2" xr:uid="{00000000-0009-0000-0100-00000C000000}"/>
  <tableColumns count="9">
    <tableColumn id="1" xr3:uid="{00000000-0010-0000-0B00-000001000000}" uniqueName="1" name="id" queryTableFieldId="1"/>
    <tableColumn id="2" xr3:uid="{00000000-0010-0000-0B00-000002000000}" uniqueName="2" name="fecha_mat" queryTableFieldId="2" dataDxfId="9"/>
    <tableColumn id="3" xr3:uid="{00000000-0010-0000-0B00-000003000000}" uniqueName="3" name="precio_u_mat" queryTableFieldId="3"/>
    <tableColumn id="4" xr3:uid="{00000000-0010-0000-0B00-000004000000}" uniqueName="4" name="precio_tot_mat" queryTableFieldId="4"/>
    <tableColumn id="5" xr3:uid="{00000000-0010-0000-0B00-000005000000}" uniqueName="5" name="observaciones_mat" queryTableFieldId="5"/>
    <tableColumn id="6" xr3:uid="{00000000-0010-0000-0B00-000006000000}" uniqueName="6" name="id_pro" queryTableFieldId="6"/>
    <tableColumn id="7" xr3:uid="{00000000-0010-0000-0B00-000007000000}" uniqueName="7" name="id_tra" queryTableFieldId="7"/>
    <tableColumn id="8" xr3:uid="{00000000-0010-0000-0B00-000008000000}" uniqueName="8" name="id_mat_prim" queryTableFieldId="8"/>
    <tableColumn id="9" xr3:uid="{00000000-0010-0000-0B00-000009000000}" uniqueName="9" name="unm_id" queryTableField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a_elultimoinca_hoja_producto_terminado" displayName="Tabla_elultimoinca_hoja_producto_terminado" ref="A1:T2" tableType="queryTable" totalsRowShown="0">
  <autoFilter ref="A1:T2" xr:uid="{00000000-0009-0000-0100-00000D000000}"/>
  <tableColumns count="20">
    <tableColumn id="1" xr3:uid="{00000000-0010-0000-0C00-000001000000}" uniqueName="1" name="id" queryTableFieldId="1"/>
    <tableColumn id="2" xr3:uid="{00000000-0010-0000-0C00-000002000000}" uniqueName="2" name="nombre" queryTableFieldId="2"/>
    <tableColumn id="3" xr3:uid="{00000000-0010-0000-0C00-000003000000}" uniqueName="3" name="fecha" queryTableFieldId="3" dataDxfId="8"/>
    <tableColumn id="4" xr3:uid="{00000000-0010-0000-0C00-000004000000}" uniqueName="4" name="valor_IVA" queryTableFieldId="4"/>
    <tableColumn id="5" xr3:uid="{00000000-0010-0000-0C00-000005000000}" uniqueName="5" name="valor_ICE" queryTableFieldId="5"/>
    <tableColumn id="6" xr3:uid="{00000000-0010-0000-0C00-000006000000}" uniqueName="6" name="id_paste" queryTableFieldId="6"/>
    <tableColumn id="7" xr3:uid="{00000000-0010-0000-0C00-000007000000}" uniqueName="7" name="fecha_elb" queryTableFieldId="7" dataDxfId="7"/>
    <tableColumn id="8" xr3:uid="{00000000-0010-0000-0C00-000008000000}" uniqueName="8" name="id_lote" queryTableFieldId="8"/>
    <tableColumn id="9" xr3:uid="{00000000-0010-0000-0C00-000009000000}" uniqueName="9" name="nombre_cantidad" queryTableFieldId="9"/>
    <tableColumn id="10" xr3:uid="{00000000-0010-0000-0C00-00000A000000}" uniqueName="10" name="valor_cantidad" queryTableFieldId="10"/>
    <tableColumn id="11" xr3:uid="{00000000-0010-0000-0C00-00000B000000}" uniqueName="11" name="id_brix" queryTableFieldId="11"/>
    <tableColumn id="12" xr3:uid="{00000000-0010-0000-0C00-00000C000000}" uniqueName="12" name="nombre_etiqueta" queryTableFieldId="12"/>
    <tableColumn id="13" xr3:uid="{00000000-0010-0000-0C00-00000D000000}" uniqueName="13" name="cantidad_etiqueta" queryTableFieldId="13"/>
    <tableColumn id="14" xr3:uid="{00000000-0010-0000-0C00-00000E000000}" uniqueName="14" name="nombre_corcho" queryTableFieldId="14"/>
    <tableColumn id="15" xr3:uid="{00000000-0010-0000-0C00-00000F000000}" uniqueName="15" name="cantidad_corcho" queryTableFieldId="15"/>
    <tableColumn id="16" xr3:uid="{00000000-0010-0000-0C00-000010000000}" uniqueName="16" name="cantidad_capuchon" queryTableFieldId="16"/>
    <tableColumn id="17" xr3:uid="{00000000-0010-0000-0C00-000011000000}" uniqueName="17" name="cantidad_cintas_SRI" queryTableFieldId="17"/>
    <tableColumn id="18" xr3:uid="{00000000-0010-0000-0C00-000012000000}" uniqueName="18" name="cantidad_cintas_ultimoInca" queryTableFieldId="18"/>
    <tableColumn id="19" xr3:uid="{00000000-0010-0000-0C00-000013000000}" uniqueName="19" name="id_tra" queryTableFieldId="19"/>
    <tableColumn id="20" xr3:uid="{00000000-0010-0000-0C00-000014000000}" uniqueName="20" name="observaciones" queryTableFieldId="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a_elultimoinca_pedido" displayName="Tabla_elultimoinca_pedido" ref="A1:H2" tableType="queryTable" totalsRowShown="0">
  <autoFilter ref="A1:H2" xr:uid="{00000000-0009-0000-0100-00000E000000}"/>
  <tableColumns count="8">
    <tableColumn id="1" xr3:uid="{00000000-0010-0000-0D00-000001000000}" uniqueName="1" name="id" queryTableFieldId="1"/>
    <tableColumn id="2" xr3:uid="{00000000-0010-0000-0D00-000002000000}" uniqueName="2" name="Fecha" queryTableFieldId="2" dataDxfId="6"/>
    <tableColumn id="3" xr3:uid="{00000000-0010-0000-0D00-000003000000}" uniqueName="3" name="unidad_medida" queryTableFieldId="3"/>
    <tableColumn id="4" xr3:uid="{00000000-0010-0000-0D00-000004000000}" uniqueName="4" name="Cantidad" queryTableFieldId="4"/>
    <tableColumn id="5" xr3:uid="{00000000-0010-0000-0D00-000005000000}" uniqueName="5" name="presentacion" queryTableFieldId="5"/>
    <tableColumn id="6" xr3:uid="{00000000-0010-0000-0D00-000006000000}" uniqueName="6" name="estado" queryTableFieldId="6"/>
    <tableColumn id="7" xr3:uid="{00000000-0010-0000-0D00-000007000000}" uniqueName="7" name="Idcliente" queryTableFieldId="7"/>
    <tableColumn id="8" xr3:uid="{00000000-0010-0000-0D00-000008000000}" uniqueName="8" name="id_prod_total" queryTableFieldId="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a_elultimoinca_compra_venta" displayName="Tabla_elultimoinca_compra_venta" ref="A1:I2" tableType="queryTable" totalsRowShown="0">
  <autoFilter ref="A1:I2" xr:uid="{00000000-0009-0000-0100-00000F000000}"/>
  <tableColumns count="9">
    <tableColumn id="1" xr3:uid="{00000000-0010-0000-0E00-000001000000}" uniqueName="1" name="id" queryTableFieldId="1"/>
    <tableColumn id="2" xr3:uid="{00000000-0010-0000-0E00-000002000000}" uniqueName="2" name="fecha_ven" queryTableFieldId="2" dataDxfId="5"/>
    <tableColumn id="3" xr3:uid="{00000000-0010-0000-0E00-000003000000}" uniqueName="3" name="id_tra" queryTableFieldId="3"/>
    <tableColumn id="4" xr3:uid="{00000000-0010-0000-0E00-000004000000}" uniqueName="4" name="Idcliente" queryTableFieldId="4"/>
    <tableColumn id="5" xr3:uid="{00000000-0010-0000-0E00-000005000000}" uniqueName="5" name="id_prod_total" queryTableFieldId="5"/>
    <tableColumn id="6" xr3:uid="{00000000-0010-0000-0E00-000006000000}" uniqueName="6" name="estado_cuenta" queryTableFieldId="6"/>
    <tableColumn id="7" xr3:uid="{00000000-0010-0000-0E00-000007000000}" uniqueName="7" name="precio_uni" queryTableFieldId="7"/>
    <tableColumn id="8" xr3:uid="{00000000-0010-0000-0E00-000008000000}" uniqueName="8" name="precio_total" queryTableFieldId="8"/>
    <tableColumn id="9" xr3:uid="{00000000-0010-0000-0E00-000009000000}" uniqueName="9" name="observaciones_ven" queryTableFieldId="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a_elultimoinca_inventario_empresa" displayName="Tabla_elultimoinca_inventario_empresa" ref="A1:E2" tableType="queryTable" totalsRowShown="0">
  <autoFilter ref="A1:E2" xr:uid="{00000000-0009-0000-0100-000010000000}"/>
  <tableColumns count="5">
    <tableColumn id="1" xr3:uid="{00000000-0010-0000-0F00-000001000000}" uniqueName="1" name="id" queryTableFieldId="1"/>
    <tableColumn id="2" xr3:uid="{00000000-0010-0000-0F00-000002000000}" uniqueName="2" name="nombre_art_inv" queryTableFieldId="2"/>
    <tableColumn id="3" xr3:uid="{00000000-0010-0000-0F00-000003000000}" uniqueName="3" name="descripcion_inv" queryTableFieldId="3"/>
    <tableColumn id="4" xr3:uid="{00000000-0010-0000-0F00-000004000000}" uniqueName="4" name="color_inv" queryTableFieldId="4"/>
    <tableColumn id="5" xr3:uid="{00000000-0010-0000-0F00-000005000000}" uniqueName="5" name="id_item_inventario" queryTableField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a_Conectar_con_nuevo_origen_de_datos" displayName="Tabla_Conectar_con_nuevo_origen_de_datos" ref="A1:L2" tableType="queryTable" totalsRowShown="0">
  <autoFilter ref="A1:L2" xr:uid="{00000000-0009-0000-0100-000011000000}"/>
  <tableColumns count="12">
    <tableColumn id="1" xr3:uid="{00000000-0010-0000-1000-000001000000}" uniqueName="1" name="id" queryTableFieldId="1"/>
    <tableColumn id="2" xr3:uid="{00000000-0010-0000-1000-000002000000}" uniqueName="2" name="fecha_elaboracion" queryTableFieldId="2" dataDxfId="4"/>
    <tableColumn id="3" xr3:uid="{00000000-0010-0000-1000-000003000000}" uniqueName="3" name="id_tanque" queryTableFieldId="3"/>
    <tableColumn id="4" xr3:uid="{00000000-0010-0000-1000-000004000000}" uniqueName="4" name="cantidad_litros" queryTableFieldId="4"/>
    <tableColumn id="5" xr3:uid="{00000000-0010-0000-1000-000005000000}" uniqueName="5" name="id_uni_medi" queryTableFieldId="5"/>
    <tableColumn id="6" xr3:uid="{00000000-0010-0000-1000-000006000000}" uniqueName="6" name="id_procesos" queryTableFieldId="6"/>
    <tableColumn id="7" xr3:uid="{00000000-0010-0000-1000-000007000000}" uniqueName="7" name="id_brix" queryTableFieldId="7"/>
    <tableColumn id="8" xr3:uid="{00000000-0010-0000-1000-000008000000}" uniqueName="8" name="id_clase_vino" queryTableFieldId="8"/>
    <tableColumn id="9" xr3:uid="{00000000-0010-0000-1000-000009000000}" uniqueName="9" name="temperatura_vino" queryTableFieldId="9"/>
    <tableColumn id="10" xr3:uid="{00000000-0010-0000-1000-00000A000000}" uniqueName="10" name="fecha_control" queryTableFieldId="10" dataDxfId="3"/>
    <tableColumn id="11" xr3:uid="{00000000-0010-0000-1000-00000B000000}" uniqueName="11" name="id_tra" queryTableFieldId="11"/>
    <tableColumn id="12" xr3:uid="{00000000-0010-0000-1000-00000C000000}" uniqueName="12" name="observaciones_area_pro" queryTableFieldId="1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a_elultimoinca_hoja_produccion_vino" displayName="Tabla_elultimoinca_hoja_produccion_vino" ref="A1:K2" tableType="queryTable" totalsRowShown="0">
  <autoFilter ref="A1:K2" xr:uid="{00000000-0009-0000-0100-000012000000}"/>
  <tableColumns count="11">
    <tableColumn id="1" xr3:uid="{00000000-0010-0000-1100-000001000000}" uniqueName="1" name="id" queryTableFieldId="1"/>
    <tableColumn id="2" xr3:uid="{00000000-0010-0000-1100-000002000000}" uniqueName="2" name="id_tanque" queryTableFieldId="2"/>
    <tableColumn id="3" xr3:uid="{00000000-0010-0000-1100-000003000000}" uniqueName="3" name="id_procesos" queryTableFieldId="3"/>
    <tableColumn id="4" xr3:uid="{00000000-0010-0000-1100-000004000000}" uniqueName="4" name="id_tra" queryTableFieldId="4"/>
    <tableColumn id="5" xr3:uid="{00000000-0010-0000-1100-000005000000}" uniqueName="5" name="fecha_pro" queryTableFieldId="5" dataDxfId="2"/>
    <tableColumn id="6" xr3:uid="{00000000-0010-0000-1100-000006000000}" uniqueName="6" name="cant_fruta_klg" queryTableFieldId="6"/>
    <tableColumn id="7" xr3:uid="{00000000-0010-0000-1100-000007000000}" uniqueName="7" name="cant_agua_lts" queryTableFieldId="7"/>
    <tableColumn id="8" xr3:uid="{00000000-0010-0000-1100-000008000000}" uniqueName="8" name="cant_azucar_klg" queryTableFieldId="8"/>
    <tableColumn id="9" xr3:uid="{00000000-0010-0000-1100-000009000000}" uniqueName="9" name="cant_levadura_grms" queryTableFieldId="9"/>
    <tableColumn id="10" xr3:uid="{00000000-0010-0000-1100-00000A000000}" uniqueName="10" name="numero_procesos" queryTableFieldId="10"/>
    <tableColumn id="11" xr3:uid="{00000000-0010-0000-1100-00000B000000}" uniqueName="11" name="observacion_pro" queryTableFieldId="1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a_elultimoinca_socio" displayName="Tabla_elultimoinca_socio" ref="A1:G2" tableType="queryTable" totalsRowShown="0">
  <autoFilter ref="A1:G2" xr:uid="{00000000-0009-0000-0100-000013000000}"/>
  <tableColumns count="7">
    <tableColumn id="1" xr3:uid="{00000000-0010-0000-1200-000001000000}" uniqueName="1" name="id" queryTableFieldId="1"/>
    <tableColumn id="2" xr3:uid="{00000000-0010-0000-1200-000002000000}" uniqueName="2" name="cedula" queryTableFieldId="2"/>
    <tableColumn id="3" xr3:uid="{00000000-0010-0000-1200-000003000000}" uniqueName="3" name="Nombres" queryTableFieldId="3"/>
    <tableColumn id="4" xr3:uid="{00000000-0010-0000-1200-000004000000}" uniqueName="4" name="Apellidos" queryTableFieldId="4"/>
    <tableColumn id="5" xr3:uid="{00000000-0010-0000-1200-000005000000}" uniqueName="5" name="Telefono" queryTableFieldId="5"/>
    <tableColumn id="6" xr3:uid="{00000000-0010-0000-1200-000006000000}" uniqueName="6" name="Direccion" queryTableFieldId="6"/>
    <tableColumn id="7" xr3:uid="{00000000-0010-0000-1200-000007000000}" uniqueName="7" name="Email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elultimoinca_clase_vino" displayName="Tabla_elultimoinca_clase_vino" ref="A1:C4" tableType="queryTable" totalsRowShown="0">
  <autoFilter ref="A1:C4" xr:uid="{00000000-0009-0000-0100-000002000000}"/>
  <tableColumns count="3">
    <tableColumn id="1" xr3:uid="{00000000-0010-0000-0100-000001000000}" uniqueName="1" name="id" queryTableFieldId="1"/>
    <tableColumn id="2" xr3:uid="{00000000-0010-0000-0100-000002000000}" uniqueName="2" name="nombre" queryTableFieldId="2"/>
    <tableColumn id="3" xr3:uid="{00000000-0010-0000-0100-000003000000}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a_elultimoinca_salida_hoja_inventario" displayName="Tabla_elultimoinca_salida_hoja_inventario" ref="A1:I2" tableType="queryTable" totalsRowShown="0">
  <autoFilter ref="A1:I2" xr:uid="{00000000-0009-0000-0100-000014000000}"/>
  <tableColumns count="9">
    <tableColumn id="1" xr3:uid="{00000000-0010-0000-1300-000001000000}" uniqueName="1" name="id" queryTableFieldId="1"/>
    <tableColumn id="2" xr3:uid="{00000000-0010-0000-1300-000002000000}" uniqueName="2" name="fecha_sal" queryTableFieldId="2" dataDxfId="1"/>
    <tableColumn id="3" xr3:uid="{00000000-0010-0000-1300-000003000000}" uniqueName="3" name="saldo_sal" queryTableFieldId="3"/>
    <tableColumn id="4" xr3:uid="{00000000-0010-0000-1300-000004000000}" uniqueName="4" name="ingreso_sal" queryTableFieldId="4"/>
    <tableColumn id="5" xr3:uid="{00000000-0010-0000-1300-000005000000}" uniqueName="5" name="egreso_sal" queryTableFieldId="5"/>
    <tableColumn id="6" xr3:uid="{00000000-0010-0000-1300-000006000000}" uniqueName="6" name="donacion_sal" queryTableFieldId="6"/>
    <tableColumn id="7" xr3:uid="{00000000-0010-0000-1300-000007000000}" uniqueName="7" name="devolucion_sal" queryTableFieldId="7"/>
    <tableColumn id="8" xr3:uid="{00000000-0010-0000-1300-000008000000}" uniqueName="8" name="saldo_total" queryTableFieldId="8"/>
    <tableColumn id="9" xr3:uid="{00000000-0010-0000-1300-000009000000}" uniqueName="9" name="observaciones_sal" queryTableField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a_elultimoinca_users" displayName="Tabla_elultimoinca_users" ref="A1:K2" tableType="queryTable" totalsRowShown="0">
  <autoFilter ref="A1:K2" xr:uid="{00000000-0009-0000-0100-000015000000}"/>
  <tableColumns count="11">
    <tableColumn id="1" xr3:uid="{00000000-0010-0000-1400-000001000000}" uniqueName="1" name="id" queryTableFieldId="1"/>
    <tableColumn id="2" xr3:uid="{00000000-0010-0000-1400-000002000000}" uniqueName="2" name="Cedula" queryTableFieldId="2"/>
    <tableColumn id="3" xr3:uid="{00000000-0010-0000-1400-000003000000}" uniqueName="3" name="Nombres" queryTableFieldId="3"/>
    <tableColumn id="4" xr3:uid="{00000000-0010-0000-1400-000004000000}" uniqueName="4" name="Apellidos" queryTableFieldId="4"/>
    <tableColumn id="5" xr3:uid="{00000000-0010-0000-1400-000005000000}" uniqueName="5" name="Telefono" queryTableFieldId="5"/>
    <tableColumn id="6" xr3:uid="{00000000-0010-0000-1400-000006000000}" uniqueName="6" name="Direccion" queryTableFieldId="6"/>
    <tableColumn id="7" xr3:uid="{00000000-0010-0000-1400-000007000000}" uniqueName="7" name="Email" queryTableFieldId="7"/>
    <tableColumn id="8" xr3:uid="{00000000-0010-0000-1400-000008000000}" uniqueName="8" name="user" queryTableFieldId="8"/>
    <tableColumn id="9" xr3:uid="{00000000-0010-0000-1400-000009000000}" uniqueName="9" name="password" queryTableFieldId="9"/>
    <tableColumn id="10" xr3:uid="{00000000-0010-0000-1400-00000A000000}" uniqueName="10" name="rol" queryTableFieldId="10"/>
    <tableColumn id="11" xr3:uid="{00000000-0010-0000-1400-00000B000000}" uniqueName="11" name="estado" queryTableFieldId="1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a_elultimoinca_hoja_ventas" displayName="Tabla_elultimoinca_hoja_ventas" ref="A1:J2" tableType="queryTable" totalsRowShown="0">
  <autoFilter ref="A1:J2" xr:uid="{00000000-0009-0000-0100-000016000000}"/>
  <tableColumns count="10">
    <tableColumn id="1" xr3:uid="{00000000-0010-0000-1500-000001000000}" uniqueName="1" name="id" queryTableFieldId="1"/>
    <tableColumn id="2" xr3:uid="{00000000-0010-0000-1500-000002000000}" uniqueName="2" name="fecha" queryTableFieldId="2" dataDxfId="0"/>
    <tableColumn id="3" xr3:uid="{00000000-0010-0000-1500-000003000000}" uniqueName="3" name="id_tra" queryTableFieldId="3"/>
    <tableColumn id="4" xr3:uid="{00000000-0010-0000-1500-000004000000}" uniqueName="4" name="id_cli" queryTableFieldId="4"/>
    <tableColumn id="5" xr3:uid="{00000000-0010-0000-1500-000005000000}" uniqueName="5" name="cantidad" queryTableFieldId="5"/>
    <tableColumn id="6" xr3:uid="{00000000-0010-0000-1500-000006000000}" uniqueName="6" name="precio_unitario" queryTableFieldId="6"/>
    <tableColumn id="7" xr3:uid="{00000000-0010-0000-1500-000007000000}" uniqueName="7" name="precio_total" queryTableFieldId="7"/>
    <tableColumn id="8" xr3:uid="{00000000-0010-0000-1500-000008000000}" uniqueName="8" name="estado_venta" queryTableFieldId="8"/>
    <tableColumn id="9" xr3:uid="{00000000-0010-0000-1500-000009000000}" uniqueName="9" name="valor_estado" queryTableFieldId="9"/>
    <tableColumn id="10" xr3:uid="{00000000-0010-0000-1500-00000A000000}" uniqueName="10" name="observaciones" queryTableFieldId="1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a_elultimoinca_produccion_total" displayName="Tabla_elultimoinca_produccion_total" ref="A1:D2" tableType="queryTable" totalsRowShown="0">
  <autoFilter ref="A1:D2" xr:uid="{00000000-0009-0000-0100-000017000000}"/>
  <tableColumns count="4">
    <tableColumn id="1" xr3:uid="{00000000-0010-0000-1600-000001000000}" uniqueName="1" name="id" queryTableFieldId="1"/>
    <tableColumn id="2" xr3:uid="{00000000-0010-0000-1600-000002000000}" uniqueName="2" name="nombre_producto" queryTableFieldId="2"/>
    <tableColumn id="3" xr3:uid="{00000000-0010-0000-1600-000003000000}" uniqueName="3" name="valor_total_producto" queryTableFieldId="3"/>
    <tableColumn id="4" xr3:uid="{00000000-0010-0000-1600-000004000000}" uniqueName="4" name="valor_ultima_suma" queryTableFieldId="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a_elultimoinca_pasteurizacion" displayName="Tabla_elultimoinca_pasteurizacion" ref="A1:C2" tableType="queryTable" totalsRowShown="0">
  <autoFilter ref="A1:C2" xr:uid="{00000000-0009-0000-0100-000018000000}"/>
  <tableColumns count="3">
    <tableColumn id="1" xr3:uid="{00000000-0010-0000-1700-000001000000}" uniqueName="1" name="id" queryTableFieldId="1"/>
    <tableColumn id="2" xr3:uid="{00000000-0010-0000-1700-000002000000}" uniqueName="2" name="valor" queryTableFieldId="2"/>
    <tableColumn id="3" xr3:uid="{00000000-0010-0000-1700-000003000000}" uniqueName="3" name="detalle" queryTableFieldId="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8000000}" name="Tabla_elultimoinca_lote_1" displayName="Tabla_elultimoinca_lote_1" ref="A1:C2" tableType="queryTable" totalsRowShown="0">
  <autoFilter ref="A1:C2" xr:uid="{00000000-0009-0000-0100-00001A000000}"/>
  <tableColumns count="3">
    <tableColumn id="1" xr3:uid="{00000000-0010-0000-1800-000001000000}" uniqueName="1" name="id" queryTableFieldId="1"/>
    <tableColumn id="2" xr3:uid="{00000000-0010-0000-1800-000002000000}" uniqueName="2" name="valor" queryTableFieldId="2"/>
    <tableColumn id="3" xr3:uid="{00000000-0010-0000-1800-000003000000}" uniqueName="3" name="detall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_elultimoinca_procesos" displayName="Tabla_elultimoinca_procesos" ref="A1:C3" tableType="queryTable" totalsRowShown="0">
  <autoFilter ref="A1:C3" xr:uid="{00000000-0009-0000-0100-000003000000}"/>
  <tableColumns count="3">
    <tableColumn id="1" xr3:uid="{00000000-0010-0000-0200-000001000000}" uniqueName="1" name="id" queryTableFieldId="1"/>
    <tableColumn id="2" xr3:uid="{00000000-0010-0000-0200-000002000000}" uniqueName="2" name="nombre_proceso" queryTableFieldId="2"/>
    <tableColumn id="3" xr3:uid="{00000000-0010-0000-0200-000003000000}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_elultimoinca_trabajador" displayName="Tabla_elultimoinca_trabajador" ref="A1:G9" tableType="queryTable" totalsRowShown="0">
  <autoFilter ref="A1:G9" xr:uid="{00000000-0009-0000-0100-000004000000}"/>
  <tableColumns count="7">
    <tableColumn id="1" xr3:uid="{00000000-0010-0000-0300-000001000000}" uniqueName="1" name="id" queryTableFieldId="1"/>
    <tableColumn id="2" xr3:uid="{00000000-0010-0000-0300-000002000000}" uniqueName="2" name="cedula" queryTableFieldId="2"/>
    <tableColumn id="3" xr3:uid="{00000000-0010-0000-0300-000003000000}" uniqueName="3" name="Nombres_tra" queryTableFieldId="3"/>
    <tableColumn id="4" xr3:uid="{00000000-0010-0000-0300-000004000000}" uniqueName="4" name="Apellidos_tra" queryTableFieldId="4"/>
    <tableColumn id="5" xr3:uid="{00000000-0010-0000-0300-000005000000}" uniqueName="5" name="Telefono_tra" queryTableFieldId="5"/>
    <tableColumn id="6" xr3:uid="{00000000-0010-0000-0300-000006000000}" uniqueName="6" name="Direccion_tra" queryTableFieldId="6"/>
    <tableColumn id="7" xr3:uid="{00000000-0010-0000-0300-000007000000}" uniqueName="7" name="Email_tra" queryTableFieldId="7" dataCellStyle="Hipervíncul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_elultimoinca_cliente" displayName="Tabla_elultimoinca_cliente" ref="A1:I10" tableType="queryTable" totalsRowShown="0">
  <autoFilter ref="A1:I10" xr:uid="{00000000-0009-0000-0100-000005000000}"/>
  <tableColumns count="9">
    <tableColumn id="1" xr3:uid="{00000000-0010-0000-0400-000001000000}" uniqueName="1" name="id" queryTableFieldId="1"/>
    <tableColumn id="2" xr3:uid="{00000000-0010-0000-0400-000002000000}" uniqueName="2" name="Cedula" queryTableFieldId="2"/>
    <tableColumn id="3" xr3:uid="{00000000-0010-0000-0400-000003000000}" uniqueName="3" name="Nombres" queryTableFieldId="3" dataDxfId="12"/>
    <tableColumn id="4" xr3:uid="{00000000-0010-0000-0400-000004000000}" uniqueName="4" name="Apellidos" queryTableFieldId="4"/>
    <tableColumn id="5" xr3:uid="{00000000-0010-0000-0400-000005000000}" uniqueName="5" name="Telefono" queryTableFieldId="5"/>
    <tableColumn id="6" xr3:uid="{00000000-0010-0000-0400-000006000000}" uniqueName="6" name="Direccion" queryTableFieldId="6"/>
    <tableColumn id="7" xr3:uid="{00000000-0010-0000-0400-000007000000}" uniqueName="7" name="Email" queryTableFieldId="7"/>
    <tableColumn id="8" xr3:uid="{00000000-0010-0000-0400-000008000000}" uniqueName="8" name="user" queryTableFieldId="8"/>
    <tableColumn id="9" xr3:uid="{00000000-0010-0000-0400-000009000000}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_elultimoinca_item_inventario" displayName="Tabla_elultimoinca_item_inventario" ref="A1:C6" tableType="queryTable" totalsRowShown="0">
  <autoFilter ref="A1:C6" xr:uid="{00000000-0009-0000-0100-000006000000}"/>
  <tableColumns count="3">
    <tableColumn id="1" xr3:uid="{00000000-0010-0000-0500-000001000000}" uniqueName="1" name="id" queryTableFieldId="1"/>
    <tableColumn id="2" xr3:uid="{00000000-0010-0000-0500-000002000000}" uniqueName="2" name="nom_item" queryTableFieldId="2"/>
    <tableColumn id="3" xr3:uid="{00000000-0010-0000-0500-000003000000}" uniqueName="3" name="detalle_item" queryTableField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_elultimoinca_catalogo" displayName="Tabla_elultimoinca_catalogo" ref="A1:B2" tableType="queryTable" totalsRowShown="0">
  <autoFilter ref="A1:B2" xr:uid="{00000000-0009-0000-0100-000007000000}"/>
  <tableColumns count="2">
    <tableColumn id="1" xr3:uid="{00000000-0010-0000-0600-000001000000}" uniqueName="1" name="id" queryTableFieldId="1"/>
    <tableColumn id="2" xr3:uid="{00000000-0010-0000-0600-000002000000}" uniqueName="2" name="Descripcion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_elultimoinca_unidad_medida" displayName="Tabla_elultimoinca_unidad_medida" ref="A1:C5" tableType="queryTable" totalsRowShown="0">
  <autoFilter ref="A1:C5" xr:uid="{00000000-0009-0000-0100-000008000000}"/>
  <tableColumns count="3">
    <tableColumn id="1" xr3:uid="{00000000-0010-0000-0700-000001000000}" uniqueName="1" name="id" queryTableFieldId="1"/>
    <tableColumn id="2" xr3:uid="{00000000-0010-0000-0700-000002000000}" uniqueName="2" name="nombre_umed" queryTableFieldId="2"/>
    <tableColumn id="3" xr3:uid="{00000000-0010-0000-0700-000003000000}" uniqueName="3" name="detalle_umed" queryTableField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_elultimoinca_empresa" displayName="Tabla_elultimoinca_empresa" ref="A1:D5" tableType="queryTable" totalsRowShown="0">
  <autoFilter ref="A1:D5" xr:uid="{00000000-0009-0000-0100-000009000000}"/>
  <tableColumns count="4">
    <tableColumn id="1" xr3:uid="{00000000-0010-0000-0800-000001000000}" uniqueName="1" name="id" queryTableFieldId="1"/>
    <tableColumn id="2" xr3:uid="{00000000-0010-0000-0800-000002000000}" uniqueName="2" name="nombre" queryTableFieldId="2"/>
    <tableColumn id="3" xr3:uid="{00000000-0010-0000-0800-000003000000}" uniqueName="3" name="direccion" queryTableFieldId="3"/>
    <tableColumn id="4" xr3:uid="{00000000-0010-0000-0800-000004000000}" uniqueName="4" name="email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renaPalla89@gmail.com" TargetMode="External"/><Relationship Id="rId2" Type="http://schemas.openxmlformats.org/officeDocument/2006/relationships/hyperlink" Target="mailto:hildadiaz85@gmail.com" TargetMode="External"/><Relationship Id="rId1" Type="http://schemas.openxmlformats.org/officeDocument/2006/relationships/hyperlink" Target="mailto:lourdesBto48@hotmail.com" TargetMode="External"/><Relationship Id="rId5" Type="http://schemas.openxmlformats.org/officeDocument/2006/relationships/table" Target="../tables/table11.xm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so.quinticusig@hotmail.com" TargetMode="External"/><Relationship Id="rId3" Type="http://schemas.openxmlformats.org/officeDocument/2006/relationships/hyperlink" Target="mailto:aso.quinticusig@hotmail.com" TargetMode="External"/><Relationship Id="rId7" Type="http://schemas.openxmlformats.org/officeDocument/2006/relationships/hyperlink" Target="mailto:aso.quinticusig@hotmail.com" TargetMode="External"/><Relationship Id="rId2" Type="http://schemas.openxmlformats.org/officeDocument/2006/relationships/hyperlink" Target="mailto:aso.quinticusig@hotmail.com" TargetMode="External"/><Relationship Id="rId1" Type="http://schemas.openxmlformats.org/officeDocument/2006/relationships/hyperlink" Target="mailto:aso.quinticusig@hotmail.com" TargetMode="External"/><Relationship Id="rId6" Type="http://schemas.openxmlformats.org/officeDocument/2006/relationships/hyperlink" Target="mailto:aso.quinticusig@hotmail.com" TargetMode="External"/><Relationship Id="rId5" Type="http://schemas.openxmlformats.org/officeDocument/2006/relationships/hyperlink" Target="mailto:aso.quinticusig@hotmail.com" TargetMode="External"/><Relationship Id="rId4" Type="http://schemas.openxmlformats.org/officeDocument/2006/relationships/hyperlink" Target="mailto:aso.quinticusig@hotmail.com" TargetMode="External"/><Relationship Id="rId9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arthaAyala@hotmail.com" TargetMode="External"/><Relationship Id="rId3" Type="http://schemas.openxmlformats.org/officeDocument/2006/relationships/hyperlink" Target="mailto:EfrainCalaoucho@gmail.com" TargetMode="External"/><Relationship Id="rId7" Type="http://schemas.openxmlformats.org/officeDocument/2006/relationships/hyperlink" Target="mailto:AlcaldeSigchos@hotmail.com" TargetMode="External"/><Relationship Id="rId2" Type="http://schemas.openxmlformats.org/officeDocument/2006/relationships/hyperlink" Target="mailto:AlcaldedeAnte@hotmail.com" TargetMode="External"/><Relationship Id="rId1" Type="http://schemas.openxmlformats.org/officeDocument/2006/relationships/hyperlink" Target="mailto:AlcaldeArajuno@gmail.com" TargetMode="External"/><Relationship Id="rId6" Type="http://schemas.openxmlformats.org/officeDocument/2006/relationships/hyperlink" Target="mailto:MirianVillamarin@hotmail.com" TargetMode="External"/><Relationship Id="rId5" Type="http://schemas.openxmlformats.org/officeDocument/2006/relationships/hyperlink" Target="mailto:HildaDias@hotmail.com" TargetMode="External"/><Relationship Id="rId4" Type="http://schemas.openxmlformats.org/officeDocument/2006/relationships/hyperlink" Target="mailto:policiaAlamche@gmailcom" TargetMode="External"/><Relationship Id="rId9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C2" sqref="C2"/>
    </sheetView>
  </sheetViews>
  <sheetFormatPr baseColWidth="10" defaultRowHeight="15" x14ac:dyDescent="0.25"/>
  <cols>
    <col min="1" max="1" width="5" bestFit="1" customWidth="1"/>
    <col min="2" max="2" width="10.85546875" bestFit="1" customWidth="1"/>
    <col min="3" max="3" width="11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7</v>
      </c>
    </row>
    <row r="3" spans="1:2" x14ac:dyDescent="0.25">
      <c r="A3">
        <v>2</v>
      </c>
      <c r="B3">
        <v>10</v>
      </c>
    </row>
    <row r="4" spans="1:2" x14ac:dyDescent="0.25">
      <c r="A4">
        <f>A3+1</f>
        <v>3</v>
      </c>
      <c r="B4" s="2" t="s">
        <v>109</v>
      </c>
    </row>
    <row r="5" spans="1:2" x14ac:dyDescent="0.25">
      <c r="A5">
        <f t="shared" ref="A5:A6" si="0">A4+1</f>
        <v>4</v>
      </c>
      <c r="B5">
        <v>13</v>
      </c>
    </row>
    <row r="6" spans="1:2" x14ac:dyDescent="0.25">
      <c r="A6">
        <f t="shared" si="0"/>
        <v>5</v>
      </c>
      <c r="B6">
        <v>14</v>
      </c>
    </row>
    <row r="7" spans="1:2" x14ac:dyDescent="0.25">
      <c r="A7">
        <v>6</v>
      </c>
      <c r="B7">
        <v>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tabSelected="1" workbookViewId="0">
      <selection activeCell="H14" sqref="H14"/>
    </sheetView>
  </sheetViews>
  <sheetFormatPr baseColWidth="10" defaultRowHeight="15" x14ac:dyDescent="0.25"/>
  <cols>
    <col min="1" max="1" width="5" bestFit="1" customWidth="1"/>
    <col min="2" max="2" width="38.5703125" customWidth="1"/>
    <col min="3" max="3" width="64.140625" customWidth="1"/>
    <col min="4" max="4" width="11" bestFit="1" customWidth="1"/>
  </cols>
  <sheetData>
    <row r="1" spans="1:4" x14ac:dyDescent="0.25">
      <c r="A1" t="s">
        <v>0</v>
      </c>
      <c r="B1" t="s">
        <v>28</v>
      </c>
      <c r="C1" t="s">
        <v>29</v>
      </c>
      <c r="D1" t="s">
        <v>1</v>
      </c>
    </row>
    <row r="2" spans="1:4" x14ac:dyDescent="0.25">
      <c r="A2">
        <v>1</v>
      </c>
      <c r="B2" t="s">
        <v>223</v>
      </c>
      <c r="C2" t="s">
        <v>224</v>
      </c>
      <c r="D2">
        <v>0</v>
      </c>
    </row>
    <row r="3" spans="1:4" x14ac:dyDescent="0.25">
      <c r="A3">
        <v>2</v>
      </c>
      <c r="B3" t="s">
        <v>225</v>
      </c>
      <c r="C3" t="s">
        <v>236</v>
      </c>
      <c r="D3">
        <v>0</v>
      </c>
    </row>
    <row r="4" spans="1:4" x14ac:dyDescent="0.25">
      <c r="A4">
        <v>3</v>
      </c>
      <c r="B4" t="s">
        <v>226</v>
      </c>
      <c r="C4" t="s">
        <v>235</v>
      </c>
      <c r="D4">
        <v>0</v>
      </c>
    </row>
    <row r="5" spans="1:4" x14ac:dyDescent="0.25">
      <c r="A5">
        <v>4</v>
      </c>
      <c r="B5" t="s">
        <v>227</v>
      </c>
      <c r="C5" t="s">
        <v>234</v>
      </c>
      <c r="D5">
        <v>0</v>
      </c>
    </row>
    <row r="6" spans="1:4" x14ac:dyDescent="0.25">
      <c r="A6">
        <v>5</v>
      </c>
      <c r="B6" t="s">
        <v>228</v>
      </c>
      <c r="C6" t="s">
        <v>233</v>
      </c>
      <c r="D6">
        <v>0</v>
      </c>
    </row>
    <row r="7" spans="1:4" x14ac:dyDescent="0.25">
      <c r="A7">
        <v>6</v>
      </c>
      <c r="B7" t="s">
        <v>229</v>
      </c>
      <c r="C7" t="s">
        <v>231</v>
      </c>
      <c r="D7">
        <v>0</v>
      </c>
    </row>
    <row r="8" spans="1:4" x14ac:dyDescent="0.25">
      <c r="A8">
        <v>7</v>
      </c>
      <c r="B8" t="s">
        <v>230</v>
      </c>
      <c r="C8" t="s">
        <v>232</v>
      </c>
      <c r="D8">
        <v>0</v>
      </c>
    </row>
    <row r="9" spans="1:4" x14ac:dyDescent="0.25">
      <c r="A9">
        <v>8</v>
      </c>
      <c r="B9" t="s">
        <v>237</v>
      </c>
      <c r="C9" t="s">
        <v>238</v>
      </c>
      <c r="D9">
        <v>0</v>
      </c>
    </row>
    <row r="10" spans="1:4" x14ac:dyDescent="0.25">
      <c r="A10">
        <v>9</v>
      </c>
      <c r="B10" t="s">
        <v>239</v>
      </c>
      <c r="C10" t="s">
        <v>240</v>
      </c>
      <c r="D10">
        <v>0</v>
      </c>
    </row>
    <row r="11" spans="1:4" x14ac:dyDescent="0.25">
      <c r="A11">
        <v>10</v>
      </c>
      <c r="B11" t="s">
        <v>241</v>
      </c>
      <c r="C11" t="s">
        <v>242</v>
      </c>
      <c r="D11">
        <v>0</v>
      </c>
    </row>
    <row r="12" spans="1:4" x14ac:dyDescent="0.25">
      <c r="A12">
        <v>11</v>
      </c>
      <c r="B12" t="s">
        <v>243</v>
      </c>
      <c r="C12" t="s">
        <v>244</v>
      </c>
      <c r="D12">
        <v>0</v>
      </c>
    </row>
    <row r="13" spans="1:4" x14ac:dyDescent="0.25">
      <c r="A13">
        <v>12</v>
      </c>
      <c r="B13" t="s">
        <v>245</v>
      </c>
      <c r="C13" t="s">
        <v>247</v>
      </c>
      <c r="D13">
        <v>0</v>
      </c>
    </row>
    <row r="14" spans="1:4" x14ac:dyDescent="0.25">
      <c r="A14">
        <v>13</v>
      </c>
      <c r="B14" t="s">
        <v>246</v>
      </c>
      <c r="C14" t="s">
        <v>248</v>
      </c>
      <c r="D14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"/>
  <sheetViews>
    <sheetView workbookViewId="0">
      <selection activeCell="E5" sqref="E5"/>
    </sheetView>
  </sheetViews>
  <sheetFormatPr baseColWidth="10" defaultRowHeight="15" x14ac:dyDescent="0.25"/>
  <cols>
    <col min="1" max="1" width="5" bestFit="1" customWidth="1"/>
    <col min="2" max="2" width="17.28515625" customWidth="1"/>
    <col min="3" max="3" width="15.140625" bestFit="1" customWidth="1"/>
    <col min="4" max="4" width="15.42578125" bestFit="1" customWidth="1"/>
    <col min="5" max="5" width="15" bestFit="1" customWidth="1"/>
    <col min="6" max="6" width="29.85546875" customWidth="1"/>
    <col min="7" max="7" width="10" bestFit="1" customWidth="1"/>
  </cols>
  <sheetData>
    <row r="1" spans="1:7" x14ac:dyDescent="0.25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>
        <v>1</v>
      </c>
      <c r="B2" s="5" t="s">
        <v>216</v>
      </c>
      <c r="C2" s="15" t="s">
        <v>213</v>
      </c>
      <c r="D2" s="4" t="s">
        <v>214</v>
      </c>
      <c r="E2" s="5" t="s">
        <v>215</v>
      </c>
      <c r="F2" s="3" t="s">
        <v>127</v>
      </c>
      <c r="G2">
        <v>1</v>
      </c>
    </row>
    <row r="3" spans="1:7" x14ac:dyDescent="0.25">
      <c r="A3">
        <v>2</v>
      </c>
      <c r="B3" s="5" t="s">
        <v>216</v>
      </c>
      <c r="C3" s="15" t="s">
        <v>217</v>
      </c>
      <c r="D3" t="s">
        <v>218</v>
      </c>
      <c r="E3" s="5" t="s">
        <v>215</v>
      </c>
      <c r="F3" s="3" t="s">
        <v>203</v>
      </c>
      <c r="G3">
        <v>2</v>
      </c>
    </row>
    <row r="4" spans="1:7" x14ac:dyDescent="0.25">
      <c r="A4">
        <v>3</v>
      </c>
      <c r="B4" s="5" t="s">
        <v>216</v>
      </c>
      <c r="C4" t="s">
        <v>209</v>
      </c>
      <c r="D4" t="s">
        <v>201</v>
      </c>
      <c r="E4" s="5" t="s">
        <v>215</v>
      </c>
      <c r="F4" s="3" t="s">
        <v>204</v>
      </c>
      <c r="G4">
        <v>3</v>
      </c>
    </row>
    <row r="5" spans="1:7" x14ac:dyDescent="0.25">
      <c r="B5" s="5"/>
      <c r="D5" s="16"/>
      <c r="E5" s="5"/>
      <c r="F5" s="3"/>
    </row>
    <row r="6" spans="1:7" x14ac:dyDescent="0.25">
      <c r="B6" s="6"/>
      <c r="E6" s="6"/>
    </row>
    <row r="7" spans="1:7" x14ac:dyDescent="0.25">
      <c r="B7" s="6"/>
      <c r="E7" s="6"/>
    </row>
    <row r="8" spans="1:7" x14ac:dyDescent="0.25">
      <c r="B8" s="6"/>
      <c r="E8" s="6"/>
    </row>
  </sheetData>
  <hyperlinks>
    <hyperlink ref="F3" r:id="rId1" xr:uid="{740AE232-EC2F-46D5-94A3-0EFD252446E2}"/>
    <hyperlink ref="F2" r:id="rId2" xr:uid="{4AA0BD44-731B-408C-80DD-81B01E3DC353}"/>
    <hyperlink ref="F4" r:id="rId3" xr:uid="{5368A2A5-3D61-4569-A3EB-7219B471C95E}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"/>
  <sheetViews>
    <sheetView workbookViewId="0">
      <selection activeCell="I1" sqref="I1:I1048576"/>
    </sheetView>
  </sheetViews>
  <sheetFormatPr baseColWidth="10" defaultRowHeight="15" x14ac:dyDescent="0.25"/>
  <cols>
    <col min="1" max="1" width="5" bestFit="1" customWidth="1"/>
    <col min="2" max="2" width="12.5703125" bestFit="1" customWidth="1"/>
    <col min="3" max="3" width="15.42578125" bestFit="1" customWidth="1"/>
    <col min="4" max="4" width="16.85546875" bestFit="1" customWidth="1"/>
    <col min="5" max="5" width="20.5703125" bestFit="1" customWidth="1"/>
    <col min="6" max="6" width="26" customWidth="1"/>
    <col min="7" max="7" width="18" customWidth="1"/>
    <col min="8" max="8" width="22.7109375" customWidth="1"/>
    <col min="9" max="9" width="17.7109375" customWidth="1"/>
  </cols>
  <sheetData>
    <row r="1" spans="1:9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25">
      <c r="B2" s="1"/>
      <c r="F2" t="s">
        <v>220</v>
      </c>
      <c r="G2" t="s">
        <v>219</v>
      </c>
      <c r="H2" t="s">
        <v>221</v>
      </c>
      <c r="I2" t="s">
        <v>222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2"/>
  <sheetViews>
    <sheetView workbookViewId="0">
      <selection activeCell="G10" sqref="G10"/>
    </sheetView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8.140625" bestFit="1" customWidth="1"/>
    <col min="4" max="4" width="11.85546875" bestFit="1" customWidth="1"/>
    <col min="6" max="6" width="10.85546875" bestFit="1" customWidth="1"/>
    <col min="7" max="7" width="12" bestFit="1" customWidth="1"/>
    <col min="8" max="8" width="9.5703125" bestFit="1" customWidth="1"/>
    <col min="9" max="9" width="19" bestFit="1" customWidth="1"/>
    <col min="10" max="10" width="16.28515625" bestFit="1" customWidth="1"/>
    <col min="11" max="11" width="9.42578125" bestFit="1" customWidth="1"/>
    <col min="12" max="12" width="19" bestFit="1" customWidth="1"/>
    <col min="13" max="13" width="19.5703125" bestFit="1" customWidth="1"/>
    <col min="14" max="14" width="17.140625" bestFit="1" customWidth="1"/>
    <col min="15" max="15" width="17.7109375" bestFit="1" customWidth="1"/>
    <col min="16" max="16" width="20.42578125" bestFit="1" customWidth="1"/>
    <col min="17" max="17" width="20.85546875" bestFit="1" customWidth="1"/>
    <col min="18" max="18" width="27.7109375" bestFit="1" customWidth="1"/>
    <col min="19" max="19" width="8.42578125" bestFit="1" customWidth="1"/>
    <col min="20" max="20" width="16" bestFit="1" customWidth="1"/>
  </cols>
  <sheetData>
    <row r="1" spans="1:20" x14ac:dyDescent="0.25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25">
      <c r="C2" s="1"/>
      <c r="G2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"/>
  <sheetViews>
    <sheetView workbookViewId="0"/>
  </sheetViews>
  <sheetFormatPr baseColWidth="10" defaultRowHeight="15" x14ac:dyDescent="0.25"/>
  <cols>
    <col min="1" max="1" width="5" bestFit="1" customWidth="1"/>
    <col min="2" max="2" width="8.42578125" bestFit="1" customWidth="1"/>
    <col min="3" max="3" width="17.140625" bestFit="1" customWidth="1"/>
    <col min="4" max="4" width="11.140625" bestFit="1" customWidth="1"/>
    <col min="5" max="5" width="14.85546875" bestFit="1" customWidth="1"/>
    <col min="6" max="6" width="9.28515625" bestFit="1" customWidth="1"/>
    <col min="7" max="7" width="11.140625" bestFit="1" customWidth="1"/>
    <col min="8" max="8" width="15.28515625" bestFit="1" customWidth="1"/>
  </cols>
  <sheetData>
    <row r="1" spans="1:8" x14ac:dyDescent="0.2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8.42578125" bestFit="1" customWidth="1"/>
    <col min="4" max="4" width="11.140625" bestFit="1" customWidth="1"/>
    <col min="5" max="5" width="15.28515625" bestFit="1" customWidth="1"/>
    <col min="6" max="6" width="16.28515625" bestFit="1" customWidth="1"/>
    <col min="7" max="7" width="12.7109375" bestFit="1" customWidth="1"/>
    <col min="8" max="8" width="14" bestFit="1" customWidth="1"/>
    <col min="9" max="9" width="20.42578125" bestFit="1" customWidth="1"/>
  </cols>
  <sheetData>
    <row r="1" spans="1:9" x14ac:dyDescent="0.25">
      <c r="A1" t="s">
        <v>0</v>
      </c>
      <c r="B1" t="s">
        <v>67</v>
      </c>
      <c r="C1" t="s">
        <v>40</v>
      </c>
      <c r="D1" t="s">
        <v>65</v>
      </c>
      <c r="E1" t="s">
        <v>66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"/>
  <sheetViews>
    <sheetView workbookViewId="0"/>
  </sheetViews>
  <sheetFormatPr baseColWidth="10" defaultRowHeight="15" x14ac:dyDescent="0.25"/>
  <cols>
    <col min="1" max="1" width="5" bestFit="1" customWidth="1"/>
    <col min="2" max="2" width="17.42578125" bestFit="1" customWidth="1"/>
    <col min="3" max="3" width="17.140625" bestFit="1" customWidth="1"/>
    <col min="5" max="5" width="20.42578125" bestFit="1" customWidth="1"/>
  </cols>
  <sheetData>
    <row r="1" spans="1:5" x14ac:dyDescent="0.25">
      <c r="A1" t="s">
        <v>0</v>
      </c>
      <c r="B1" t="s">
        <v>72</v>
      </c>
      <c r="C1" t="s">
        <v>73</v>
      </c>
      <c r="D1" t="s">
        <v>74</v>
      </c>
      <c r="E1" t="s">
        <v>75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2"/>
  <sheetViews>
    <sheetView workbookViewId="0"/>
  </sheetViews>
  <sheetFormatPr baseColWidth="10" defaultRowHeight="15" x14ac:dyDescent="0.25"/>
  <cols>
    <col min="1" max="1" width="5" bestFit="1" customWidth="1"/>
    <col min="2" max="2" width="19.7109375" bestFit="1" customWidth="1"/>
    <col min="3" max="3" width="12.28515625" bestFit="1" customWidth="1"/>
    <col min="4" max="4" width="16.42578125" bestFit="1" customWidth="1"/>
    <col min="5" max="5" width="14.42578125" bestFit="1" customWidth="1"/>
    <col min="6" max="6" width="13.85546875" bestFit="1" customWidth="1"/>
    <col min="7" max="7" width="9.42578125" bestFit="1" customWidth="1"/>
    <col min="8" max="8" width="15.28515625" bestFit="1" customWidth="1"/>
    <col min="9" max="9" width="19.42578125" bestFit="1" customWidth="1"/>
    <col min="10" max="10" width="15.42578125" bestFit="1" customWidth="1"/>
    <col min="11" max="11" width="8.42578125" bestFit="1" customWidth="1"/>
    <col min="12" max="12" width="25.140625" bestFit="1" customWidth="1"/>
  </cols>
  <sheetData>
    <row r="1" spans="1:12" x14ac:dyDescent="0.25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25">
      <c r="B2" s="1"/>
      <c r="J2" s="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"/>
  <sheetViews>
    <sheetView workbookViewId="0"/>
  </sheetViews>
  <sheetFormatPr baseColWidth="10" defaultRowHeight="15" x14ac:dyDescent="0.25"/>
  <cols>
    <col min="1" max="1" width="5" bestFit="1" customWidth="1"/>
    <col min="2" max="2" width="12.28515625" bestFit="1" customWidth="1"/>
    <col min="3" max="3" width="13.85546875" bestFit="1" customWidth="1"/>
    <col min="4" max="4" width="8.42578125" bestFit="1" customWidth="1"/>
    <col min="5" max="5" width="12.140625" bestFit="1" customWidth="1"/>
    <col min="6" max="6" width="15.85546875" bestFit="1" customWidth="1"/>
    <col min="7" max="7" width="15.28515625" bestFit="1" customWidth="1"/>
    <col min="8" max="8" width="17.140625" bestFit="1" customWidth="1"/>
    <col min="9" max="9" width="21.140625" bestFit="1" customWidth="1"/>
    <col min="10" max="10" width="19.28515625" bestFit="1" customWidth="1"/>
    <col min="11" max="11" width="18" bestFit="1" customWidth="1"/>
  </cols>
  <sheetData>
    <row r="1" spans="1:11" x14ac:dyDescent="0.25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 x14ac:dyDescent="0.25">
      <c r="E2" s="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"/>
  <sheetViews>
    <sheetView workbookViewId="0"/>
  </sheetViews>
  <sheetFormatPr baseColWidth="10" defaultRowHeight="15" x14ac:dyDescent="0.25"/>
  <cols>
    <col min="1" max="1" width="5" bestFit="1" customWidth="1"/>
    <col min="2" max="2" width="9.1406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</cols>
  <sheetData>
    <row r="1" spans="1:7" x14ac:dyDescent="0.25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E7" sqref="E7"/>
    </sheetView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3.425781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 t="s">
        <v>110</v>
      </c>
    </row>
    <row r="3" spans="1:3" x14ac:dyDescent="0.25">
      <c r="A3">
        <v>2</v>
      </c>
      <c r="B3" t="s">
        <v>111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1.5703125" bestFit="1" customWidth="1"/>
    <col min="4" max="4" width="13.28515625" bestFit="1" customWidth="1"/>
    <col min="5" max="5" width="12.7109375" bestFit="1" customWidth="1"/>
    <col min="6" max="6" width="14.85546875" bestFit="1" customWidth="1"/>
    <col min="7" max="7" width="16.5703125" bestFit="1" customWidth="1"/>
    <col min="8" max="8" width="13.140625" bestFit="1" customWidth="1"/>
    <col min="9" max="9" width="19.5703125" bestFit="1" customWidth="1"/>
  </cols>
  <sheetData>
    <row r="1" spans="1:9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"/>
  <sheetViews>
    <sheetView workbookViewId="0"/>
  </sheetViews>
  <sheetFormatPr baseColWidth="10" defaultRowHeight="15" x14ac:dyDescent="0.25"/>
  <cols>
    <col min="1" max="1" width="5" bestFit="1" customWidth="1"/>
    <col min="2" max="2" width="9.425781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  <col min="8" max="8" width="7.140625" bestFit="1" customWidth="1"/>
    <col min="9" max="9" width="11.7109375" bestFit="1" customWidth="1"/>
    <col min="10" max="10" width="5.7109375" bestFit="1" customWidth="1"/>
    <col min="11" max="11" width="9.28515625" bestFit="1" customWidth="1"/>
  </cols>
  <sheetData>
    <row r="1" spans="1:11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100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"/>
  <sheetViews>
    <sheetView workbookViewId="0"/>
  </sheetViews>
  <sheetFormatPr baseColWidth="10" defaultRowHeight="15" x14ac:dyDescent="0.25"/>
  <cols>
    <col min="1" max="1" width="5" bestFit="1" customWidth="1"/>
    <col min="2" max="2" width="8.140625" bestFit="1" customWidth="1"/>
    <col min="3" max="3" width="8.42578125" bestFit="1" customWidth="1"/>
    <col min="4" max="4" width="8" bestFit="1" customWidth="1"/>
    <col min="5" max="5" width="10.85546875" bestFit="1" customWidth="1"/>
    <col min="6" max="6" width="16.85546875" bestFit="1" customWidth="1"/>
    <col min="7" max="7" width="14" bestFit="1" customWidth="1"/>
    <col min="8" max="8" width="15.28515625" bestFit="1" customWidth="1"/>
    <col min="9" max="9" width="14.7109375" bestFit="1" customWidth="1"/>
    <col min="10" max="10" width="16" bestFit="1" customWidth="1"/>
  </cols>
  <sheetData>
    <row r="1" spans="1:10" x14ac:dyDescent="0.25">
      <c r="A1" t="s">
        <v>0</v>
      </c>
      <c r="B1" t="s">
        <v>43</v>
      </c>
      <c r="C1" t="s">
        <v>40</v>
      </c>
      <c r="D1" t="s">
        <v>101</v>
      </c>
      <c r="E1" t="s">
        <v>2</v>
      </c>
      <c r="F1" t="s">
        <v>102</v>
      </c>
      <c r="G1" t="s">
        <v>70</v>
      </c>
      <c r="H1" t="s">
        <v>103</v>
      </c>
      <c r="I1" t="s">
        <v>104</v>
      </c>
      <c r="J1" t="s">
        <v>59</v>
      </c>
    </row>
    <row r="2" spans="1:10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"/>
  <sheetViews>
    <sheetView workbookViewId="0"/>
  </sheetViews>
  <sheetFormatPr baseColWidth="10" defaultRowHeight="15" x14ac:dyDescent="0.25"/>
  <cols>
    <col min="1" max="1" width="5" bestFit="1" customWidth="1"/>
    <col min="2" max="2" width="19.42578125" bestFit="1" customWidth="1"/>
    <col min="3" max="3" width="22" bestFit="1" customWidth="1"/>
    <col min="4" max="4" width="20.28515625" bestFit="1" customWidth="1"/>
  </cols>
  <sheetData>
    <row r="1" spans="1:4" x14ac:dyDescent="0.25">
      <c r="A1" t="s">
        <v>0</v>
      </c>
      <c r="B1" t="s">
        <v>105</v>
      </c>
      <c r="C1" t="s">
        <v>106</v>
      </c>
      <c r="D1" t="s">
        <v>107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3"/>
  <sheetViews>
    <sheetView workbookViewId="0">
      <selection activeCell="A3" sqref="A3"/>
    </sheetView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  <col min="10" max="10" width="5" bestFit="1" customWidth="1"/>
    <col min="11" max="11" width="7.7109375" bestFit="1" customWidth="1"/>
    <col min="12" max="12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  <row r="2" spans="1:3" x14ac:dyDescent="0.25">
      <c r="A2">
        <v>1</v>
      </c>
    </row>
    <row r="3" spans="1:3" x14ac:dyDescent="0.25">
      <c r="A3">
        <f>Tabla_elultimoinca_lote_1[id]+1</f>
        <v>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E4" sqref="E4"/>
    </sheetView>
  </sheetViews>
  <sheetFormatPr baseColWidth="10" defaultRowHeight="15" x14ac:dyDescent="0.25"/>
  <cols>
    <col min="1" max="1" width="5" bestFit="1" customWidth="1"/>
    <col min="2" max="2" width="18.42578125" bestFit="1" customWidth="1"/>
    <col min="3" max="3" width="9.570312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>
        <v>1</v>
      </c>
      <c r="B2" t="s">
        <v>125</v>
      </c>
    </row>
    <row r="3" spans="1:3" x14ac:dyDescent="0.25">
      <c r="A3">
        <v>2</v>
      </c>
      <c r="B3" t="s">
        <v>126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>
      <selection activeCell="E5" sqref="E5"/>
    </sheetView>
  </sheetViews>
  <sheetFormatPr baseColWidth="10" defaultRowHeight="15" x14ac:dyDescent="0.25"/>
  <cols>
    <col min="1" max="1" width="5" bestFit="1" customWidth="1"/>
    <col min="2" max="2" width="10" bestFit="1" customWidth="1"/>
    <col min="3" max="3" width="14.85546875" bestFit="1" customWidth="1"/>
    <col min="4" max="4" width="15.140625" bestFit="1" customWidth="1"/>
    <col min="5" max="5" width="14.7109375" bestFit="1" customWidth="1"/>
    <col min="6" max="6" width="19.7109375" bestFit="1" customWidth="1"/>
    <col min="7" max="7" width="25.28515625" bestFit="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>
        <v>1</v>
      </c>
      <c r="B2">
        <v>503972279</v>
      </c>
      <c r="C2" t="s">
        <v>112</v>
      </c>
      <c r="D2" t="s">
        <v>113</v>
      </c>
      <c r="E2" s="6" t="s">
        <v>128</v>
      </c>
      <c r="F2" t="s">
        <v>114</v>
      </c>
      <c r="G2" s="3" t="s">
        <v>115</v>
      </c>
    </row>
    <row r="3" spans="1:7" x14ac:dyDescent="0.25">
      <c r="A3">
        <v>2</v>
      </c>
      <c r="C3" t="s">
        <v>116</v>
      </c>
      <c r="F3" t="s">
        <v>114</v>
      </c>
      <c r="G3" s="3" t="s">
        <v>115</v>
      </c>
    </row>
    <row r="4" spans="1:7" x14ac:dyDescent="0.25">
      <c r="A4">
        <v>3</v>
      </c>
      <c r="C4" t="s">
        <v>117</v>
      </c>
      <c r="F4" t="s">
        <v>114</v>
      </c>
      <c r="G4" s="3" t="s">
        <v>115</v>
      </c>
    </row>
    <row r="5" spans="1:7" x14ac:dyDescent="0.25">
      <c r="A5">
        <v>4</v>
      </c>
      <c r="C5" t="s">
        <v>118</v>
      </c>
      <c r="F5" t="s">
        <v>114</v>
      </c>
      <c r="G5" s="3" t="s">
        <v>115</v>
      </c>
    </row>
    <row r="6" spans="1:7" x14ac:dyDescent="0.25">
      <c r="A6">
        <v>5</v>
      </c>
      <c r="C6" t="s">
        <v>119</v>
      </c>
      <c r="F6" t="s">
        <v>114</v>
      </c>
      <c r="G6" s="3" t="s">
        <v>115</v>
      </c>
    </row>
    <row r="7" spans="1:7" x14ac:dyDescent="0.25">
      <c r="A7">
        <v>6</v>
      </c>
      <c r="C7" t="s">
        <v>120</v>
      </c>
      <c r="D7" t="s">
        <v>121</v>
      </c>
      <c r="F7" t="s">
        <v>114</v>
      </c>
      <c r="G7" s="3" t="s">
        <v>115</v>
      </c>
    </row>
    <row r="8" spans="1:7" x14ac:dyDescent="0.25">
      <c r="A8">
        <v>7</v>
      </c>
      <c r="C8" t="s">
        <v>122</v>
      </c>
      <c r="D8" t="s">
        <v>123</v>
      </c>
      <c r="F8" t="s">
        <v>114</v>
      </c>
      <c r="G8" s="3" t="s">
        <v>115</v>
      </c>
    </row>
    <row r="9" spans="1:7" x14ac:dyDescent="0.25">
      <c r="A9">
        <v>8</v>
      </c>
      <c r="C9" t="s">
        <v>124</v>
      </c>
      <c r="F9" t="s">
        <v>114</v>
      </c>
      <c r="G9" s="3" t="s">
        <v>115</v>
      </c>
    </row>
  </sheetData>
  <hyperlinks>
    <hyperlink ref="G2" r:id="rId1" xr:uid="{00000000-0004-0000-0300-000000000000}"/>
    <hyperlink ref="G3" r:id="rId2" xr:uid="{00000000-0004-0000-0300-000001000000}"/>
    <hyperlink ref="G4" r:id="rId3" xr:uid="{00000000-0004-0000-0300-000002000000}"/>
    <hyperlink ref="G5" r:id="rId4" xr:uid="{00000000-0004-0000-0300-000003000000}"/>
    <hyperlink ref="G6" r:id="rId5" xr:uid="{00000000-0004-0000-0300-000004000000}"/>
    <hyperlink ref="G7" r:id="rId6" xr:uid="{00000000-0004-0000-0300-000005000000}"/>
    <hyperlink ref="G8" r:id="rId7" xr:uid="{00000000-0004-0000-0300-000006000000}"/>
    <hyperlink ref="G9" r:id="rId8" xr:uid="{00000000-0004-0000-0300-000007000000}"/>
  </hyperlinks>
  <pageMargins left="0.7" right="0.7" top="0.75" bottom="0.75" header="0.3" footer="0.3"/>
  <tableParts count="1"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workbookViewId="0">
      <selection activeCell="I11" sqref="I11"/>
    </sheetView>
  </sheetViews>
  <sheetFormatPr baseColWidth="10" defaultRowHeight="15" x14ac:dyDescent="0.25"/>
  <cols>
    <col min="1" max="1" width="5" bestFit="1" customWidth="1"/>
    <col min="2" max="2" width="14.7109375" customWidth="1"/>
    <col min="3" max="3" width="20.42578125" customWidth="1"/>
    <col min="4" max="4" width="13.42578125" customWidth="1"/>
    <col min="5" max="5" width="14.140625" customWidth="1"/>
    <col min="6" max="6" width="15.140625" customWidth="1"/>
    <col min="7" max="7" width="30.7109375" customWidth="1"/>
    <col min="8" max="8" width="15" customWidth="1"/>
    <col min="9" max="9" width="11.7109375" bestFit="1" customWidth="1"/>
  </cols>
  <sheetData>
    <row r="1" spans="1:9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>
        <v>1</v>
      </c>
      <c r="B2" s="6" t="s">
        <v>148</v>
      </c>
      <c r="C2" s="8" t="s">
        <v>133</v>
      </c>
      <c r="D2" t="s">
        <v>134</v>
      </c>
      <c r="E2" s="6" t="s">
        <v>157</v>
      </c>
      <c r="F2" t="s">
        <v>166</v>
      </c>
      <c r="G2" s="3" t="s">
        <v>175</v>
      </c>
      <c r="H2" t="s">
        <v>184</v>
      </c>
      <c r="I2">
        <v>7345</v>
      </c>
    </row>
    <row r="3" spans="1:9" x14ac:dyDescent="0.25">
      <c r="A3" s="9">
        <v>2</v>
      </c>
      <c r="B3" s="11" t="s">
        <v>149</v>
      </c>
      <c r="C3" s="10" t="s">
        <v>133</v>
      </c>
      <c r="D3" s="9" t="s">
        <v>135</v>
      </c>
      <c r="E3" s="12" t="s">
        <v>158</v>
      </c>
      <c r="F3" s="9" t="s">
        <v>167</v>
      </c>
      <c r="G3" s="13" t="s">
        <v>177</v>
      </c>
      <c r="H3" s="9" t="s">
        <v>192</v>
      </c>
      <c r="I3" s="9">
        <v>4587</v>
      </c>
    </row>
    <row r="4" spans="1:9" x14ac:dyDescent="0.25">
      <c r="A4" s="9">
        <v>3</v>
      </c>
      <c r="B4" s="11" t="s">
        <v>150</v>
      </c>
      <c r="C4" s="10" t="s">
        <v>136</v>
      </c>
      <c r="D4" s="9" t="s">
        <v>137</v>
      </c>
      <c r="E4" s="11" t="s">
        <v>159</v>
      </c>
      <c r="F4" s="9" t="s">
        <v>168</v>
      </c>
      <c r="G4" s="13" t="s">
        <v>176</v>
      </c>
      <c r="H4" s="9" t="s">
        <v>185</v>
      </c>
      <c r="I4" s="9">
        <v>9674</v>
      </c>
    </row>
    <row r="5" spans="1:9" x14ac:dyDescent="0.25">
      <c r="A5" s="9">
        <v>4</v>
      </c>
      <c r="B5" s="11" t="s">
        <v>151</v>
      </c>
      <c r="C5" s="10" t="s">
        <v>131</v>
      </c>
      <c r="D5" s="9" t="s">
        <v>138</v>
      </c>
      <c r="E5" s="11" t="s">
        <v>160</v>
      </c>
      <c r="F5" s="9" t="s">
        <v>169</v>
      </c>
      <c r="G5" s="13" t="s">
        <v>178</v>
      </c>
      <c r="H5" s="9" t="s">
        <v>186</v>
      </c>
      <c r="I5" s="9">
        <v>2457</v>
      </c>
    </row>
    <row r="6" spans="1:9" x14ac:dyDescent="0.25">
      <c r="A6" s="9">
        <v>5</v>
      </c>
      <c r="B6" s="11" t="s">
        <v>152</v>
      </c>
      <c r="C6" s="10" t="s">
        <v>139</v>
      </c>
      <c r="D6" s="9" t="s">
        <v>140</v>
      </c>
      <c r="E6" s="11" t="s">
        <v>161</v>
      </c>
      <c r="F6" s="9" t="s">
        <v>170</v>
      </c>
      <c r="G6" s="13" t="s">
        <v>179</v>
      </c>
      <c r="H6" s="9" t="s">
        <v>187</v>
      </c>
      <c r="I6" s="9">
        <v>3697</v>
      </c>
    </row>
    <row r="7" spans="1:9" x14ac:dyDescent="0.25">
      <c r="A7" s="9">
        <v>6</v>
      </c>
      <c r="B7" s="11" t="s">
        <v>153</v>
      </c>
      <c r="C7" s="10" t="s">
        <v>141</v>
      </c>
      <c r="D7" s="9" t="s">
        <v>132</v>
      </c>
      <c r="E7" s="11" t="s">
        <v>162</v>
      </c>
      <c r="F7" s="9" t="s">
        <v>171</v>
      </c>
      <c r="G7" s="13" t="s">
        <v>180</v>
      </c>
      <c r="H7" s="9" t="s">
        <v>188</v>
      </c>
      <c r="I7" s="9">
        <v>1489</v>
      </c>
    </row>
    <row r="8" spans="1:9" x14ac:dyDescent="0.25">
      <c r="A8" s="9">
        <v>7</v>
      </c>
      <c r="B8" s="11" t="s">
        <v>154</v>
      </c>
      <c r="C8" s="10" t="s">
        <v>142</v>
      </c>
      <c r="D8" s="9" t="s">
        <v>143</v>
      </c>
      <c r="E8" s="11" t="s">
        <v>163</v>
      </c>
      <c r="F8" s="9" t="s">
        <v>172</v>
      </c>
      <c r="G8" s="13" t="s">
        <v>182</v>
      </c>
      <c r="H8" s="9" t="s">
        <v>189</v>
      </c>
      <c r="I8" s="9">
        <v>5874</v>
      </c>
    </row>
    <row r="9" spans="1:9" x14ac:dyDescent="0.25">
      <c r="A9" s="9">
        <v>8</v>
      </c>
      <c r="B9" s="11" t="s">
        <v>155</v>
      </c>
      <c r="C9" s="10" t="s">
        <v>145</v>
      </c>
      <c r="D9" s="9" t="s">
        <v>144</v>
      </c>
      <c r="E9" s="11" t="s">
        <v>164</v>
      </c>
      <c r="F9" s="9" t="s">
        <v>173</v>
      </c>
      <c r="G9" s="14" t="s">
        <v>181</v>
      </c>
      <c r="H9" s="9" t="s">
        <v>190</v>
      </c>
      <c r="I9" s="9">
        <v>2896</v>
      </c>
    </row>
    <row r="10" spans="1:9" x14ac:dyDescent="0.25">
      <c r="A10" s="9">
        <v>9</v>
      </c>
      <c r="B10" s="11" t="s">
        <v>156</v>
      </c>
      <c r="C10" s="10" t="s">
        <v>146</v>
      </c>
      <c r="D10" s="9" t="s">
        <v>147</v>
      </c>
      <c r="E10" s="11" t="s">
        <v>165</v>
      </c>
      <c r="F10" s="9" t="s">
        <v>174</v>
      </c>
      <c r="G10" s="13" t="s">
        <v>183</v>
      </c>
      <c r="H10" s="9" t="s">
        <v>191</v>
      </c>
      <c r="I10" s="9">
        <v>8745</v>
      </c>
    </row>
  </sheetData>
  <hyperlinks>
    <hyperlink ref="G2" r:id="rId1" xr:uid="{5917A18E-9C0C-48B8-9548-776C5B29D413}"/>
    <hyperlink ref="G3" r:id="rId2" xr:uid="{B8300018-6A8F-4B99-9522-CC00FA7AFC8A}"/>
    <hyperlink ref="G4" r:id="rId3" xr:uid="{75C864F9-2E17-4222-B63B-D129E776C669}"/>
    <hyperlink ref="G5" r:id="rId4" xr:uid="{2554BC5D-0217-4B15-A8F0-64D15F26FD0C}"/>
    <hyperlink ref="G6" r:id="rId5" xr:uid="{41A8E423-7A9A-4CA5-B67C-E363C981BD5F}"/>
    <hyperlink ref="G7" r:id="rId6" xr:uid="{138BF0FF-0DB2-450C-B4A8-2C9F0C570FC6}"/>
    <hyperlink ref="G8" r:id="rId7" xr:uid="{5AD68DD3-840C-4A4D-98DC-8EFB0884335F}"/>
    <hyperlink ref="G10" r:id="rId8" xr:uid="{B962FFD2-5AA2-4DF9-8EB8-BFF635B36BA2}"/>
  </hyperlinks>
  <pageMargins left="0.7" right="0.7" top="0.75" bottom="0.75" header="0.3" footer="0.3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C6" sqref="C6"/>
    </sheetView>
  </sheetViews>
  <sheetFormatPr baseColWidth="10" defaultRowHeight="15" x14ac:dyDescent="0.25"/>
  <cols>
    <col min="1" max="1" width="5" bestFit="1" customWidth="1"/>
    <col min="2" max="2" width="21.28515625" customWidth="1"/>
    <col min="3" max="3" width="87.28515625" customWidth="1"/>
  </cols>
  <sheetData>
    <row r="1" spans="1:3" x14ac:dyDescent="0.25">
      <c r="A1" t="s">
        <v>0</v>
      </c>
      <c r="B1" t="s">
        <v>21</v>
      </c>
      <c r="C1" t="s">
        <v>22</v>
      </c>
    </row>
    <row r="2" spans="1:3" x14ac:dyDescent="0.25">
      <c r="A2">
        <v>1</v>
      </c>
      <c r="B2" t="s">
        <v>193</v>
      </c>
      <c r="C2" t="s">
        <v>198</v>
      </c>
    </row>
    <row r="3" spans="1:3" x14ac:dyDescent="0.25">
      <c r="A3">
        <v>2</v>
      </c>
      <c r="B3" t="s">
        <v>194</v>
      </c>
      <c r="C3" t="s">
        <v>197</v>
      </c>
    </row>
    <row r="4" spans="1:3" x14ac:dyDescent="0.25">
      <c r="A4">
        <v>3</v>
      </c>
      <c r="B4" t="s">
        <v>195</v>
      </c>
      <c r="C4" t="s">
        <v>199</v>
      </c>
    </row>
    <row r="5" spans="1:3" x14ac:dyDescent="0.25">
      <c r="A5">
        <v>4</v>
      </c>
      <c r="B5" t="s">
        <v>196</v>
      </c>
      <c r="C5" t="s">
        <v>200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workbookViewId="0"/>
  </sheetViews>
  <sheetFormatPr baseColWidth="10" defaultRowHeight="15" x14ac:dyDescent="0.25"/>
  <cols>
    <col min="1" max="1" width="5" bestFit="1" customWidth="1"/>
    <col min="2" max="2" width="13.5703125" bestFit="1" customWidth="1"/>
  </cols>
  <sheetData>
    <row r="1" spans="1:2" x14ac:dyDescent="0.25">
      <c r="A1" t="s">
        <v>0</v>
      </c>
      <c r="B1" t="s">
        <v>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5" sqref="C5"/>
    </sheetView>
  </sheetViews>
  <sheetFormatPr baseColWidth="10" defaultRowHeight="15" x14ac:dyDescent="0.25"/>
  <cols>
    <col min="1" max="1" width="5" bestFit="1" customWidth="1"/>
    <col min="2" max="2" width="16.42578125" bestFit="1" customWidth="1"/>
    <col min="3" max="3" width="77.7109375" customWidth="1"/>
  </cols>
  <sheetData>
    <row r="1" spans="1:3" x14ac:dyDescent="0.25">
      <c r="A1" t="s">
        <v>0</v>
      </c>
      <c r="B1" t="s">
        <v>24</v>
      </c>
      <c r="C1" t="s">
        <v>25</v>
      </c>
    </row>
    <row r="2" spans="1:3" ht="15.75" x14ac:dyDescent="0.25">
      <c r="A2">
        <v>1</v>
      </c>
      <c r="B2" s="4" t="s">
        <v>129</v>
      </c>
      <c r="C2" s="7" t="s">
        <v>130</v>
      </c>
    </row>
    <row r="3" spans="1:3" x14ac:dyDescent="0.25">
      <c r="A3">
        <v>2</v>
      </c>
      <c r="B3" t="s">
        <v>206</v>
      </c>
      <c r="C3" t="s">
        <v>207</v>
      </c>
    </row>
    <row r="4" spans="1:3" x14ac:dyDescent="0.25">
      <c r="A4">
        <v>3</v>
      </c>
      <c r="B4" t="s">
        <v>205</v>
      </c>
      <c r="C4" t="s">
        <v>208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D12" sqref="D12"/>
    </sheetView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9.5703125" customWidth="1"/>
    <col min="4" max="4" width="8.28515625" bestFit="1" customWidth="1"/>
  </cols>
  <sheetData>
    <row r="1" spans="1:4" x14ac:dyDescent="0.25">
      <c r="A1" t="s">
        <v>0</v>
      </c>
      <c r="B1" t="s">
        <v>3</v>
      </c>
      <c r="C1" t="s">
        <v>26</v>
      </c>
      <c r="D1" t="s">
        <v>27</v>
      </c>
    </row>
    <row r="2" spans="1:4" x14ac:dyDescent="0.25">
      <c r="A2">
        <v>1</v>
      </c>
      <c r="B2" t="s">
        <v>209</v>
      </c>
      <c r="C2" s="15" t="s">
        <v>210</v>
      </c>
      <c r="D2" t="s">
        <v>211</v>
      </c>
    </row>
    <row r="3" spans="1:4" x14ac:dyDescent="0.25">
      <c r="A3">
        <v>2</v>
      </c>
      <c r="B3" t="s">
        <v>209</v>
      </c>
      <c r="C3" s="15" t="s">
        <v>212</v>
      </c>
      <c r="D3" t="s">
        <v>211</v>
      </c>
    </row>
    <row r="4" spans="1:4" x14ac:dyDescent="0.25">
      <c r="A4">
        <v>3</v>
      </c>
      <c r="B4" t="s">
        <v>209</v>
      </c>
      <c r="C4" s="16" t="s">
        <v>202</v>
      </c>
      <c r="D4" t="s">
        <v>211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brix</vt:lpstr>
      <vt:lpstr>Clase_vino</vt:lpstr>
      <vt:lpstr>Proceso</vt:lpstr>
      <vt:lpstr>Trabajador</vt:lpstr>
      <vt:lpstr>Cliente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Hoja_producto_terminado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  <vt:lpstr>Hoja27</vt:lpstr>
      <vt:lpstr>Hoja28</vt:lpstr>
      <vt:lpstr>Hoja29</vt:lpstr>
      <vt:lpstr>Hoja30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Danilo</cp:lastModifiedBy>
  <dcterms:created xsi:type="dcterms:W3CDTF">2018-05-12T20:47:54Z</dcterms:created>
  <dcterms:modified xsi:type="dcterms:W3CDTF">2018-05-13T16:57:53Z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97e24a8f-236e-4e67-af51-922d4c828ebf</vt:lpwstr>
  </property>
  <property fmtid="{D5CDD505-2E9C-101B-9397-08002B2CF9AE}" pid="3" name="ConnectionInfosStorage">
    <vt:lpwstr>WorkbookXmlParts</vt:lpwstr>
  </property>
</Properties>
</file>