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ta" sheetId="1" r:id="rId4"/>
    <sheet state="visible" name="PDTC3_Mensal" sheetId="2" r:id="rId5"/>
    <sheet state="visible" name="TOTS3_Mensal" sheetId="3" r:id="rId6"/>
    <sheet state="visible" name="Ibovespa_Mensal" sheetId="4" r:id="rId7"/>
  </sheets>
  <definedNames/>
  <calcPr/>
</workbook>
</file>

<file path=xl/sharedStrings.xml><?xml version="1.0" encoding="utf-8"?>
<sst xmlns="http://schemas.openxmlformats.org/spreadsheetml/2006/main" count="67" uniqueCount="25">
  <si>
    <t>Data</t>
  </si>
  <si>
    <t>PDTC3</t>
  </si>
  <si>
    <t>RA - PDTC3</t>
  </si>
  <si>
    <t>TOTS3</t>
  </si>
  <si>
    <t>RA - TOTS3</t>
  </si>
  <si>
    <t>Ibov</t>
  </si>
  <si>
    <t>Rm</t>
  </si>
  <si>
    <t>Período</t>
  </si>
  <si>
    <t>Beta</t>
  </si>
  <si>
    <t>2016-2020</t>
  </si>
  <si>
    <t>2017-2021</t>
  </si>
  <si>
    <t>2018-2022</t>
  </si>
  <si>
    <t>2019-2023</t>
  </si>
  <si>
    <t>Média do Setor</t>
  </si>
  <si>
    <t>Price</t>
  </si>
  <si>
    <t>Adj Close</t>
  </si>
  <si>
    <t>Close</t>
  </si>
  <si>
    <t>High</t>
  </si>
  <si>
    <t>Low</t>
  </si>
  <si>
    <t>Open</t>
  </si>
  <si>
    <t>Ticker</t>
  </si>
  <si>
    <t>PDTC3.SA</t>
  </si>
  <si>
    <t>Date</t>
  </si>
  <si>
    <t>TOTS3.SA</t>
  </si>
  <si>
    <t>^BVSP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</si>
</sst>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/yyyy"/>
    <numFmt numFmtId="165" formatCode="[$R$ -416]#,##0.00"/>
    <numFmt numFmtId="166" formatCode="0.0000000000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0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Border="1" applyFont="1" applyNumberFormat="1"/>
    <xf borderId="1" fillId="0" fontId="2" numFmtId="10" xfId="0" applyBorder="1" applyFont="1" applyNumberFormat="1"/>
    <xf borderId="1" fillId="0" fontId="2" numFmtId="3" xfId="0" applyBorder="1" applyFont="1" applyNumberFormat="1"/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2" numFmtId="166" xfId="0" applyBorder="1" applyFont="1" applyNumberFormat="1"/>
    <xf borderId="1" fillId="0" fontId="2" numFmtId="2" xfId="0" applyBorder="1" applyFont="1" applyNumberFormat="1"/>
    <xf borderId="0" fillId="0" fontId="2" numFmtId="10" xfId="0" applyFont="1" applyNumberFormat="1"/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17.43"/>
  </cols>
  <sheetData>
    <row r="1"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2" t="s">
        <v>6</v>
      </c>
    </row>
    <row r="2">
      <c r="B2" s="3">
        <v>42370.0</v>
      </c>
      <c r="C2" s="4">
        <f>PDTC3_Mensal!B4</f>
        <v>11.64125919</v>
      </c>
      <c r="D2" s="5"/>
      <c r="E2" s="4">
        <f>TOTS3_Mensal!B4</f>
        <v>9.507396698</v>
      </c>
      <c r="F2" s="5"/>
      <c r="G2" s="6">
        <f>Ibovespa_Mensal!B4</f>
        <v>40406</v>
      </c>
      <c r="H2" s="5"/>
    </row>
    <row r="3">
      <c r="B3" s="3">
        <v>42401.0</v>
      </c>
      <c r="C3" s="4">
        <f>PDTC3_Mensal!B5</f>
        <v>11.1219101</v>
      </c>
      <c r="D3" s="5">
        <f t="shared" ref="D3:D97" si="1">(C3-C2)/C2</f>
        <v>-0.04461279399</v>
      </c>
      <c r="E3" s="4">
        <f>TOTS3_Mensal!B5</f>
        <v>9.243298531</v>
      </c>
      <c r="F3" s="5">
        <f t="shared" ref="F3:F97" si="2">(E3-E2)/E2</f>
        <v>-0.02777817901</v>
      </c>
      <c r="G3" s="6">
        <f>Ibovespa_Mensal!B5</f>
        <v>42794</v>
      </c>
      <c r="H3" s="5">
        <f t="shared" ref="H3:H97" si="3">(G3-G2)/G2</f>
        <v>0.05910013364</v>
      </c>
      <c r="J3" s="7" t="s">
        <v>1</v>
      </c>
      <c r="K3" s="8"/>
    </row>
    <row r="4">
      <c r="B4" s="3">
        <v>42430.0</v>
      </c>
      <c r="C4" s="4">
        <f>PDTC3_Mensal!B6</f>
        <v>9.201298714</v>
      </c>
      <c r="D4" s="5">
        <f t="shared" si="1"/>
        <v>-0.1726871882</v>
      </c>
      <c r="E4" s="4">
        <f>TOTS3_Mensal!B6</f>
        <v>7.993255615</v>
      </c>
      <c r="F4" s="5">
        <f t="shared" si="2"/>
        <v>-0.1352377521</v>
      </c>
      <c r="G4" s="6">
        <f>Ibovespa_Mensal!B6</f>
        <v>50055</v>
      </c>
      <c r="H4" s="5">
        <f t="shared" si="3"/>
        <v>0.1696733187</v>
      </c>
      <c r="J4" s="9" t="s">
        <v>7</v>
      </c>
      <c r="K4" s="1" t="s">
        <v>8</v>
      </c>
    </row>
    <row r="5">
      <c r="B5" s="3">
        <v>42461.0</v>
      </c>
      <c r="C5" s="4">
        <f>PDTC3_Mensal!B7</f>
        <v>9.622656822</v>
      </c>
      <c r="D5" s="5">
        <f t="shared" si="1"/>
        <v>0.04579333001</v>
      </c>
      <c r="E5" s="4">
        <f>TOTS3_Mensal!B7</f>
        <v>8.27495575</v>
      </c>
      <c r="F5" s="5">
        <f t="shared" si="2"/>
        <v>0.03524222768</v>
      </c>
      <c r="G5" s="6">
        <f>Ibovespa_Mensal!B7</f>
        <v>53911</v>
      </c>
      <c r="H5" s="5">
        <f t="shared" si="3"/>
        <v>0.07703526121</v>
      </c>
      <c r="J5" s="10" t="s">
        <v>9</v>
      </c>
      <c r="K5" s="11">
        <f>SLOPE(D3:D61,H3:H61)</f>
        <v>0.7325566769</v>
      </c>
    </row>
    <row r="6">
      <c r="B6" s="3">
        <v>42491.0</v>
      </c>
      <c r="C6" s="4">
        <f>PDTC3_Mensal!B8</f>
        <v>7.349279404</v>
      </c>
      <c r="D6" s="5">
        <f t="shared" si="1"/>
        <v>-0.2362525715</v>
      </c>
      <c r="E6" s="4">
        <f>TOTS3_Mensal!B8</f>
        <v>8.816781998</v>
      </c>
      <c r="F6" s="5">
        <f t="shared" si="2"/>
        <v>0.06547784237</v>
      </c>
      <c r="G6" s="6">
        <f>Ibovespa_Mensal!B8</f>
        <v>48472</v>
      </c>
      <c r="H6" s="5">
        <f t="shared" si="3"/>
        <v>-0.1008885014</v>
      </c>
      <c r="J6" s="10" t="s">
        <v>10</v>
      </c>
      <c r="K6" s="11">
        <f>SLOPE(D14:D73,H14:H73)</f>
        <v>1.04831097</v>
      </c>
    </row>
    <row r="7">
      <c r="B7" s="3">
        <v>42522.0</v>
      </c>
      <c r="C7" s="4">
        <f>PDTC3_Mensal!B9</f>
        <v>6.310581207</v>
      </c>
      <c r="D7" s="5">
        <f t="shared" si="1"/>
        <v>-0.1413333389</v>
      </c>
      <c r="E7" s="4">
        <f>TOTS3_Mensal!B9</f>
        <v>9.0906353</v>
      </c>
      <c r="F7" s="5">
        <f t="shared" si="2"/>
        <v>0.03106045971</v>
      </c>
      <c r="G7" s="6">
        <f>Ibovespa_Mensal!B9</f>
        <v>51527</v>
      </c>
      <c r="H7" s="5">
        <f t="shared" si="3"/>
        <v>0.06302607691</v>
      </c>
      <c r="J7" s="10" t="s">
        <v>11</v>
      </c>
      <c r="K7" s="11">
        <f>SLOPE(D26:D85,H26:H85)</f>
        <v>1.352469025</v>
      </c>
    </row>
    <row r="8">
      <c r="B8" s="3">
        <v>42552.0</v>
      </c>
      <c r="C8" s="4">
        <f>PDTC3_Mensal!B10</f>
        <v>3.282678127</v>
      </c>
      <c r="D8" s="5">
        <f t="shared" si="1"/>
        <v>-0.4798136622</v>
      </c>
      <c r="E8" s="4">
        <f>TOTS3_Mensal!B10</f>
        <v>9.793119431</v>
      </c>
      <c r="F8" s="5">
        <f t="shared" si="2"/>
        <v>0.07727558171</v>
      </c>
      <c r="G8" s="6">
        <f>Ibovespa_Mensal!B10</f>
        <v>57308</v>
      </c>
      <c r="H8" s="5">
        <f t="shared" si="3"/>
        <v>0.1121936072</v>
      </c>
      <c r="J8" s="10" t="s">
        <v>12</v>
      </c>
      <c r="K8" s="12">
        <f>SLOPE(D38:D97,H38:H97)</f>
        <v>1.604843512</v>
      </c>
    </row>
    <row r="9">
      <c r="B9" s="3">
        <v>42583.0</v>
      </c>
      <c r="C9" s="4">
        <f>PDTC3_Mensal!B11</f>
        <v>2.283176184</v>
      </c>
      <c r="D9" s="5">
        <f t="shared" si="1"/>
        <v>-0.3044775957</v>
      </c>
      <c r="E9" s="4">
        <f>TOTS3_Mensal!B11</f>
        <v>8.92989254</v>
      </c>
      <c r="F9" s="5">
        <f t="shared" si="2"/>
        <v>-0.08814626399</v>
      </c>
      <c r="G9" s="6">
        <f>Ibovespa_Mensal!B11</f>
        <v>57901</v>
      </c>
      <c r="H9" s="5">
        <f t="shared" si="3"/>
        <v>0.01034759545</v>
      </c>
    </row>
    <row r="10">
      <c r="B10" s="3">
        <v>42614.0</v>
      </c>
      <c r="C10" s="4">
        <f>PDTC3_Mensal!B12</f>
        <v>3.135692596</v>
      </c>
      <c r="D10" s="5">
        <f t="shared" si="1"/>
        <v>0.3733905508</v>
      </c>
      <c r="E10" s="4">
        <f>TOTS3_Mensal!B12</f>
        <v>9.120520592</v>
      </c>
      <c r="F10" s="5">
        <f t="shared" si="2"/>
        <v>0.02134718317</v>
      </c>
      <c r="G10" s="6">
        <f>Ibovespa_Mensal!B12</f>
        <v>58367</v>
      </c>
      <c r="H10" s="5">
        <f t="shared" si="3"/>
        <v>0.008048220238</v>
      </c>
    </row>
    <row r="11">
      <c r="B11" s="3">
        <v>42644.0</v>
      </c>
      <c r="C11" s="4">
        <f>PDTC3_Mensal!B13</f>
        <v>4.380170345</v>
      </c>
      <c r="D11" s="5">
        <f t="shared" si="1"/>
        <v>0.3968749202</v>
      </c>
      <c r="E11" s="4">
        <f>TOTS3_Mensal!B13</f>
        <v>8.694215775</v>
      </c>
      <c r="F11" s="5">
        <f t="shared" si="2"/>
        <v>-0.04674128115</v>
      </c>
      <c r="G11" s="6">
        <f>Ibovespa_Mensal!B13</f>
        <v>64925</v>
      </c>
      <c r="H11" s="5">
        <f t="shared" si="3"/>
        <v>0.1123580105</v>
      </c>
      <c r="J11" s="7" t="s">
        <v>3</v>
      </c>
      <c r="K11" s="8"/>
    </row>
    <row r="12">
      <c r="B12" s="3">
        <v>42675.0</v>
      </c>
      <c r="C12" s="4">
        <f>PDTC3_Mensal!B14</f>
        <v>3.625644684</v>
      </c>
      <c r="D12" s="5">
        <f t="shared" si="1"/>
        <v>-0.1722594333</v>
      </c>
      <c r="E12" s="4">
        <f>TOTS3_Mensal!B14</f>
        <v>6.457616806</v>
      </c>
      <c r="F12" s="5">
        <f t="shared" si="2"/>
        <v>-0.2572513757</v>
      </c>
      <c r="G12" s="6">
        <f>Ibovespa_Mensal!B14</f>
        <v>61906</v>
      </c>
      <c r="H12" s="5">
        <f t="shared" si="3"/>
        <v>-0.04649980747</v>
      </c>
      <c r="J12" s="9" t="s">
        <v>7</v>
      </c>
      <c r="K12" s="1" t="s">
        <v>8</v>
      </c>
    </row>
    <row r="13">
      <c r="B13" s="3">
        <v>42705.0</v>
      </c>
      <c r="C13" s="4">
        <f>PDTC3_Mensal!B15</f>
        <v>4.203787804</v>
      </c>
      <c r="D13" s="5">
        <f t="shared" si="1"/>
        <v>0.1594593983</v>
      </c>
      <c r="E13" s="4">
        <f>TOTS3_Mensal!B15</f>
        <v>7.217158794</v>
      </c>
      <c r="F13" s="5">
        <f t="shared" si="2"/>
        <v>0.1176195509</v>
      </c>
      <c r="G13" s="6">
        <f>Ibovespa_Mensal!B15</f>
        <v>60227</v>
      </c>
      <c r="H13" s="5">
        <f t="shared" si="3"/>
        <v>-0.02712176526</v>
      </c>
      <c r="J13" s="10" t="s">
        <v>9</v>
      </c>
      <c r="K13" s="11">
        <f>SLOPE(F3:F61,H3:H61)</f>
        <v>0.6120225074</v>
      </c>
    </row>
    <row r="14">
      <c r="B14" s="3">
        <v>42736.0</v>
      </c>
      <c r="C14" s="4">
        <f>PDTC3_Mensal!B16</f>
        <v>4.017606258</v>
      </c>
      <c r="D14" s="5">
        <f t="shared" si="1"/>
        <v>-0.04428899696</v>
      </c>
      <c r="E14" s="4">
        <f>TOTS3_Mensal!B16</f>
        <v>7.916538715</v>
      </c>
      <c r="F14" s="5">
        <f t="shared" si="2"/>
        <v>0.09690515906</v>
      </c>
      <c r="G14" s="6">
        <f>Ibovespa_Mensal!B16</f>
        <v>64671</v>
      </c>
      <c r="H14" s="5">
        <f t="shared" si="3"/>
        <v>0.07378750394</v>
      </c>
      <c r="J14" s="10" t="s">
        <v>10</v>
      </c>
      <c r="K14" s="11">
        <f>SLOPE(F14:F73,H14:H73)</f>
        <v>0.8190990728</v>
      </c>
    </row>
    <row r="15">
      <c r="B15" s="3">
        <v>42767.0</v>
      </c>
      <c r="C15" s="4">
        <f>PDTC3_Mensal!B17</f>
        <v>4.31157732</v>
      </c>
      <c r="D15" s="5">
        <f t="shared" si="1"/>
        <v>0.07317069986</v>
      </c>
      <c r="E15" s="4">
        <f>TOTS3_Mensal!B17</f>
        <v>7.688965321</v>
      </c>
      <c r="F15" s="5">
        <f t="shared" si="2"/>
        <v>-0.02874657763</v>
      </c>
      <c r="G15" s="6">
        <f>Ibovespa_Mensal!B17</f>
        <v>66662</v>
      </c>
      <c r="H15" s="5">
        <f t="shared" si="3"/>
        <v>0.03078659677</v>
      </c>
      <c r="J15" s="10" t="s">
        <v>11</v>
      </c>
      <c r="K15" s="11">
        <f>SLOPE(F26:F85,H26:H85)</f>
        <v>0.9643414643</v>
      </c>
    </row>
    <row r="16">
      <c r="B16" s="3">
        <v>42795.0</v>
      </c>
      <c r="C16" s="4">
        <f>PDTC3_Mensal!B18</f>
        <v>5.418869019</v>
      </c>
      <c r="D16" s="5">
        <f t="shared" si="1"/>
        <v>0.2568182399</v>
      </c>
      <c r="E16" s="4">
        <f>TOTS3_Mensal!B18</f>
        <v>8.420237541</v>
      </c>
      <c r="F16" s="5">
        <f t="shared" si="2"/>
        <v>0.09510671334</v>
      </c>
      <c r="G16" s="6">
        <f>Ibovespa_Mensal!B18</f>
        <v>64984</v>
      </c>
      <c r="H16" s="5">
        <f t="shared" si="3"/>
        <v>-0.02517176202</v>
      </c>
      <c r="J16" s="10" t="s">
        <v>12</v>
      </c>
      <c r="K16" s="12">
        <f>SLOPE(F38:F97,H38:H97)</f>
        <v>1.044755843</v>
      </c>
    </row>
    <row r="17">
      <c r="B17" s="3">
        <v>42826.0</v>
      </c>
      <c r="C17" s="4">
        <f>PDTC3_Mensal!B19</f>
        <v>7.888226986</v>
      </c>
      <c r="D17" s="5">
        <f t="shared" si="1"/>
        <v>0.4556961903</v>
      </c>
      <c r="E17" s="4">
        <f>TOTS3_Mensal!B19</f>
        <v>8.435409546</v>
      </c>
      <c r="F17" s="5">
        <f t="shared" si="2"/>
        <v>0.001801849963</v>
      </c>
      <c r="G17" s="6">
        <f>Ibovespa_Mensal!B19</f>
        <v>65403</v>
      </c>
      <c r="H17" s="5">
        <f t="shared" si="3"/>
        <v>0.006447740982</v>
      </c>
    </row>
    <row r="18">
      <c r="B18" s="3">
        <v>42856.0</v>
      </c>
      <c r="C18" s="4">
        <f>PDTC3_Mensal!B20</f>
        <v>9.799039841</v>
      </c>
      <c r="D18" s="5">
        <f t="shared" si="1"/>
        <v>0.2422360384</v>
      </c>
      <c r="E18" s="4">
        <f>TOTS3_Mensal!B20</f>
        <v>9.17234993</v>
      </c>
      <c r="F18" s="5">
        <f t="shared" si="2"/>
        <v>0.08736272731</v>
      </c>
      <c r="G18" s="6">
        <f>Ibovespa_Mensal!B20</f>
        <v>62711</v>
      </c>
      <c r="H18" s="5">
        <f t="shared" si="3"/>
        <v>-0.04116019143</v>
      </c>
    </row>
    <row r="19">
      <c r="B19" s="3">
        <v>42887.0</v>
      </c>
      <c r="C19" s="4">
        <f>PDTC3_Mensal!B21</f>
        <v>9.593259811</v>
      </c>
      <c r="D19" s="5">
        <f t="shared" si="1"/>
        <v>-0.02100001966</v>
      </c>
      <c r="E19" s="4">
        <f>TOTS3_Mensal!B21</f>
        <v>9.166273117</v>
      </c>
      <c r="F19" s="5">
        <f t="shared" si="2"/>
        <v>-0.0006625142729</v>
      </c>
      <c r="G19" s="6">
        <f>Ibovespa_Mensal!B21</f>
        <v>62900</v>
      </c>
      <c r="H19" s="5">
        <f t="shared" si="3"/>
        <v>0.003013825326</v>
      </c>
      <c r="J19" s="7" t="s">
        <v>13</v>
      </c>
      <c r="K19" s="8"/>
    </row>
    <row r="20">
      <c r="B20" s="3">
        <v>42917.0</v>
      </c>
      <c r="C20" s="4">
        <f>PDTC3_Mensal!B22</f>
        <v>9.897029877</v>
      </c>
      <c r="D20" s="5">
        <f t="shared" si="1"/>
        <v>0.03166494719</v>
      </c>
      <c r="E20" s="4">
        <f>TOTS3_Mensal!B22</f>
        <v>9.117645264</v>
      </c>
      <c r="F20" s="5">
        <f t="shared" si="2"/>
        <v>-0.005305084495</v>
      </c>
      <c r="G20" s="6">
        <f>Ibovespa_Mensal!B22</f>
        <v>65920</v>
      </c>
      <c r="H20" s="5">
        <f t="shared" si="3"/>
        <v>0.0480127186</v>
      </c>
      <c r="J20" s="9" t="s">
        <v>7</v>
      </c>
      <c r="K20" s="1" t="s">
        <v>8</v>
      </c>
    </row>
    <row r="21">
      <c r="B21" s="3">
        <v>42948.0</v>
      </c>
      <c r="C21" s="4">
        <f>PDTC3_Mensal!B23</f>
        <v>8.819135666</v>
      </c>
      <c r="D21" s="5">
        <f t="shared" si="1"/>
        <v>-0.1089108777</v>
      </c>
      <c r="E21" s="4">
        <f>TOTS3_Mensal!B23</f>
        <v>9.439803123</v>
      </c>
      <c r="F21" s="5">
        <f t="shared" si="2"/>
        <v>0.03533344964</v>
      </c>
      <c r="G21" s="6">
        <f>Ibovespa_Mensal!B23</f>
        <v>70835</v>
      </c>
      <c r="H21" s="5">
        <f t="shared" si="3"/>
        <v>0.07456007282</v>
      </c>
      <c r="J21" s="10" t="s">
        <v>9</v>
      </c>
      <c r="K21" s="13">
        <f t="shared" ref="K21:K24" si="4">AVERAGE(K5,K13)</f>
        <v>0.6722895921</v>
      </c>
    </row>
    <row r="22">
      <c r="B22" s="3">
        <v>42979.0</v>
      </c>
      <c r="C22" s="4">
        <f>PDTC3_Mensal!B24</f>
        <v>6.447767735</v>
      </c>
      <c r="D22" s="5">
        <f t="shared" si="1"/>
        <v>-0.2688889276</v>
      </c>
      <c r="E22" s="4">
        <f>TOTS3_Mensal!B24</f>
        <v>9.574157715</v>
      </c>
      <c r="F22" s="5">
        <f t="shared" si="2"/>
        <v>0.01423277473</v>
      </c>
      <c r="G22" s="6">
        <f>Ibovespa_Mensal!B24</f>
        <v>74294</v>
      </c>
      <c r="H22" s="5">
        <f t="shared" si="3"/>
        <v>0.04883179219</v>
      </c>
      <c r="J22" s="10" t="s">
        <v>10</v>
      </c>
      <c r="K22" s="13">
        <f t="shared" si="4"/>
        <v>0.9337050213</v>
      </c>
    </row>
    <row r="23">
      <c r="B23" s="3">
        <v>43009.0</v>
      </c>
      <c r="C23" s="4">
        <f>PDTC3_Mensal!B25</f>
        <v>7.741240978</v>
      </c>
      <c r="D23" s="5">
        <f t="shared" si="1"/>
        <v>0.2006079153</v>
      </c>
      <c r="E23" s="4">
        <f>TOTS3_Mensal!B25</f>
        <v>9.965689659</v>
      </c>
      <c r="F23" s="5">
        <f t="shared" si="2"/>
        <v>0.04089466206</v>
      </c>
      <c r="G23" s="6">
        <f>Ibovespa_Mensal!B25</f>
        <v>74308</v>
      </c>
      <c r="H23" s="5">
        <f t="shared" si="3"/>
        <v>0.0001884405201</v>
      </c>
      <c r="J23" s="10" t="s">
        <v>11</v>
      </c>
      <c r="K23" s="13">
        <f t="shared" si="4"/>
        <v>1.158405245</v>
      </c>
    </row>
    <row r="24">
      <c r="B24" s="3">
        <v>43040.0</v>
      </c>
      <c r="C24" s="4">
        <f>PDTC3_Mensal!B26</f>
        <v>11.15130711</v>
      </c>
      <c r="D24" s="5">
        <f t="shared" si="1"/>
        <v>0.4405063913</v>
      </c>
      <c r="E24" s="4">
        <f>TOTS3_Mensal!B26</f>
        <v>9.259097099</v>
      </c>
      <c r="F24" s="5">
        <f t="shared" si="2"/>
        <v>-0.07090252496</v>
      </c>
      <c r="G24" s="6">
        <f>Ibovespa_Mensal!B26</f>
        <v>71971</v>
      </c>
      <c r="H24" s="5">
        <f t="shared" si="3"/>
        <v>-0.03145018033</v>
      </c>
      <c r="J24" s="10" t="s">
        <v>12</v>
      </c>
      <c r="K24" s="13">
        <f t="shared" si="4"/>
        <v>1.324799677</v>
      </c>
    </row>
    <row r="25">
      <c r="B25" s="3">
        <v>43070.0</v>
      </c>
      <c r="C25" s="4">
        <f>PDTC3_Mensal!B27</f>
        <v>10.18120193</v>
      </c>
      <c r="D25" s="5">
        <f t="shared" si="1"/>
        <v>-0.08699474976</v>
      </c>
      <c r="E25" s="4">
        <f>TOTS3_Mensal!B27</f>
        <v>9.142861366</v>
      </c>
      <c r="F25" s="5">
        <f t="shared" si="2"/>
        <v>-0.01255367902</v>
      </c>
      <c r="G25" s="6">
        <f>Ibovespa_Mensal!B27</f>
        <v>76402</v>
      </c>
      <c r="H25" s="5">
        <f t="shared" si="3"/>
        <v>0.06156646427</v>
      </c>
    </row>
    <row r="26">
      <c r="B26" s="3">
        <v>43101.0</v>
      </c>
      <c r="C26" s="4">
        <f>PDTC3_Mensal!B28</f>
        <v>9.603058815</v>
      </c>
      <c r="D26" s="5">
        <f t="shared" si="1"/>
        <v>-0.05678535044</v>
      </c>
      <c r="E26" s="4">
        <f>TOTS3_Mensal!B28</f>
        <v>9.976628304</v>
      </c>
      <c r="F26" s="5">
        <f t="shared" si="2"/>
        <v>0.09119321664</v>
      </c>
      <c r="G26" s="6">
        <f>Ibovespa_Mensal!B28</f>
        <v>84913</v>
      </c>
      <c r="H26" s="5">
        <f t="shared" si="3"/>
        <v>0.1113976074</v>
      </c>
    </row>
    <row r="27">
      <c r="B27" s="3">
        <v>43132.0</v>
      </c>
      <c r="C27" s="4">
        <f>PDTC3_Mensal!B29</f>
        <v>9.652053833</v>
      </c>
      <c r="D27" s="5">
        <f t="shared" si="1"/>
        <v>0.005102022069</v>
      </c>
      <c r="E27" s="4">
        <f>TOTS3_Mensal!B29</f>
        <v>9.374962807</v>
      </c>
      <c r="F27" s="5">
        <f t="shared" si="2"/>
        <v>-0.06030749854</v>
      </c>
      <c r="G27" s="6">
        <f>Ibovespa_Mensal!B29</f>
        <v>85481</v>
      </c>
      <c r="H27" s="5">
        <f t="shared" si="3"/>
        <v>0.006689199534</v>
      </c>
    </row>
    <row r="28">
      <c r="B28" s="3">
        <v>43160.0</v>
      </c>
      <c r="C28" s="4">
        <f>PDTC3_Mensal!B30</f>
        <v>9.299287796</v>
      </c>
      <c r="D28" s="5">
        <f t="shared" si="1"/>
        <v>-0.03654828735</v>
      </c>
      <c r="E28" s="4">
        <f>TOTS3_Mensal!B30</f>
        <v>8.84389782</v>
      </c>
      <c r="F28" s="5">
        <f t="shared" si="2"/>
        <v>-0.0566471567</v>
      </c>
      <c r="G28" s="6">
        <f>Ibovespa_Mensal!B30</f>
        <v>85366</v>
      </c>
      <c r="H28" s="5">
        <f t="shared" si="3"/>
        <v>-0.001345328202</v>
      </c>
    </row>
    <row r="29">
      <c r="B29" s="3">
        <v>43191.0</v>
      </c>
      <c r="C29" s="4">
        <f>PDTC3_Mensal!B31</f>
        <v>8.819135666</v>
      </c>
      <c r="D29" s="5">
        <f t="shared" si="1"/>
        <v>-0.05163321543</v>
      </c>
      <c r="E29" s="4">
        <f>TOTS3_Mensal!B31</f>
        <v>9.823140144</v>
      </c>
      <c r="F29" s="5">
        <f t="shared" si="2"/>
        <v>0.1107251966</v>
      </c>
      <c r="G29" s="6">
        <f>Ibovespa_Mensal!B31</f>
        <v>86115</v>
      </c>
      <c r="H29" s="5">
        <f t="shared" si="3"/>
        <v>0.008773984959</v>
      </c>
    </row>
    <row r="30">
      <c r="B30" s="3">
        <v>43221.0</v>
      </c>
      <c r="C30" s="4">
        <f>PDTC3_Mensal!B32</f>
        <v>8.329183578</v>
      </c>
      <c r="D30" s="5">
        <f t="shared" si="1"/>
        <v>-0.05555556757</v>
      </c>
      <c r="E30" s="4">
        <f>TOTS3_Mensal!B32</f>
        <v>8.620132446</v>
      </c>
      <c r="F30" s="5">
        <f t="shared" si="2"/>
        <v>-0.1224667143</v>
      </c>
      <c r="G30" s="6">
        <f>Ibovespa_Mensal!B32</f>
        <v>76754</v>
      </c>
      <c r="H30" s="5">
        <f t="shared" si="3"/>
        <v>-0.1087034779</v>
      </c>
    </row>
    <row r="31">
      <c r="B31" s="3">
        <v>43252.0</v>
      </c>
      <c r="C31" s="4">
        <f>PDTC3_Mensal!B33</f>
        <v>6.545758247</v>
      </c>
      <c r="D31" s="5">
        <f t="shared" si="1"/>
        <v>-0.214117664</v>
      </c>
      <c r="E31" s="4">
        <f>TOTS3_Mensal!B33</f>
        <v>8.358916283</v>
      </c>
      <c r="F31" s="5">
        <f t="shared" si="2"/>
        <v>-0.03030303366</v>
      </c>
      <c r="G31" s="6">
        <f>Ibovespa_Mensal!B33</f>
        <v>72763</v>
      </c>
      <c r="H31" s="5">
        <f t="shared" si="3"/>
        <v>-0.05199729004</v>
      </c>
    </row>
    <row r="32">
      <c r="B32" s="3">
        <v>43282.0</v>
      </c>
      <c r="C32" s="4">
        <f>PDTC3_Mensal!B34</f>
        <v>6.976915836</v>
      </c>
      <c r="D32" s="5">
        <f t="shared" si="1"/>
        <v>0.0658682421</v>
      </c>
      <c r="E32" s="4">
        <f>TOTS3_Mensal!B34</f>
        <v>9.05344677</v>
      </c>
      <c r="F32" s="5">
        <f t="shared" si="2"/>
        <v>0.08308858033</v>
      </c>
      <c r="G32" s="6">
        <f>Ibovespa_Mensal!B34</f>
        <v>79220</v>
      </c>
      <c r="H32" s="5">
        <f t="shared" si="3"/>
        <v>0.0887401564</v>
      </c>
    </row>
    <row r="33">
      <c r="B33" s="3">
        <v>43313.0</v>
      </c>
      <c r="C33" s="4">
        <f>PDTC3_Mensal!B35</f>
        <v>7.682446957</v>
      </c>
      <c r="D33" s="5">
        <f t="shared" si="1"/>
        <v>0.1011236393</v>
      </c>
      <c r="E33" s="4">
        <f>TOTS3_Mensal!B35</f>
        <v>8.186822891</v>
      </c>
      <c r="F33" s="5">
        <f t="shared" si="2"/>
        <v>-0.09572308763</v>
      </c>
      <c r="G33" s="6">
        <f>Ibovespa_Mensal!B35</f>
        <v>76678</v>
      </c>
      <c r="H33" s="5">
        <f t="shared" si="3"/>
        <v>-0.0320878566</v>
      </c>
    </row>
    <row r="34">
      <c r="B34" s="3">
        <v>43344.0</v>
      </c>
      <c r="C34" s="4">
        <f>PDTC3_Mensal!B36</f>
        <v>7.819633484</v>
      </c>
      <c r="D34" s="5">
        <f t="shared" si="1"/>
        <v>0.01785713953</v>
      </c>
      <c r="E34" s="4">
        <f>TOTS3_Mensal!B36</f>
        <v>7.765766621</v>
      </c>
      <c r="F34" s="5">
        <f t="shared" si="2"/>
        <v>-0.05143097343</v>
      </c>
      <c r="G34" s="6">
        <f>Ibovespa_Mensal!B36</f>
        <v>79342</v>
      </c>
      <c r="H34" s="5">
        <f t="shared" si="3"/>
        <v>0.03474269021</v>
      </c>
    </row>
    <row r="35">
      <c r="B35" s="3">
        <v>43374.0</v>
      </c>
      <c r="C35" s="4">
        <f>PDTC3_Mensal!B37</f>
        <v>7.947020531</v>
      </c>
      <c r="D35" s="5">
        <f t="shared" si="1"/>
        <v>0.01629066721</v>
      </c>
      <c r="E35" s="4">
        <f>TOTS3_Mensal!B37</f>
        <v>7.765766621</v>
      </c>
      <c r="F35" s="5">
        <f t="shared" si="2"/>
        <v>0</v>
      </c>
      <c r="G35" s="6">
        <f>Ibovespa_Mensal!B37</f>
        <v>87424</v>
      </c>
      <c r="H35" s="5">
        <f t="shared" si="3"/>
        <v>0.1018628217</v>
      </c>
    </row>
    <row r="36">
      <c r="B36" s="3">
        <v>43405.0</v>
      </c>
      <c r="C36" s="4">
        <f>PDTC3_Mensal!B38</f>
        <v>9.465871811</v>
      </c>
      <c r="D36" s="5">
        <f t="shared" si="1"/>
        <v>0.1911221035</v>
      </c>
      <c r="E36" s="4">
        <f>TOTS3_Mensal!B38</f>
        <v>8.972400665</v>
      </c>
      <c r="F36" s="5">
        <f t="shared" si="2"/>
        <v>0.1553786128</v>
      </c>
      <c r="G36" s="6">
        <f>Ibovespa_Mensal!B38</f>
        <v>89504</v>
      </c>
      <c r="H36" s="5">
        <f t="shared" si="3"/>
        <v>0.0237920937</v>
      </c>
    </row>
    <row r="37">
      <c r="B37" s="3">
        <v>43435.0</v>
      </c>
      <c r="C37" s="4">
        <f>PDTC3_Mensal!B39</f>
        <v>5.810830116</v>
      </c>
      <c r="D37" s="5">
        <f t="shared" si="1"/>
        <v>-0.3861283744</v>
      </c>
      <c r="E37" s="4">
        <f>TOTS3_Mensal!B39</f>
        <v>8.400026321</v>
      </c>
      <c r="F37" s="5">
        <f t="shared" si="2"/>
        <v>-0.06379277578</v>
      </c>
      <c r="G37" s="6">
        <f>Ibovespa_Mensal!B39</f>
        <v>87887</v>
      </c>
      <c r="H37" s="5">
        <f t="shared" si="3"/>
        <v>-0.01806623168</v>
      </c>
    </row>
    <row r="38">
      <c r="B38" s="3">
        <v>43466.0</v>
      </c>
      <c r="C38" s="4">
        <f>PDTC3_Mensal!B40</f>
        <v>3.645242691</v>
      </c>
      <c r="D38" s="5">
        <f t="shared" si="1"/>
        <v>-0.372681249</v>
      </c>
      <c r="E38" s="4">
        <f>TOTS3_Mensal!B40</f>
        <v>10.29041672</v>
      </c>
      <c r="F38" s="5">
        <f t="shared" si="2"/>
        <v>0.2250457705</v>
      </c>
      <c r="G38" s="6">
        <f>Ibovespa_Mensal!B40</f>
        <v>97394</v>
      </c>
      <c r="H38" s="5">
        <f t="shared" si="3"/>
        <v>0.1081729949</v>
      </c>
    </row>
    <row r="39">
      <c r="B39" s="3">
        <v>43497.0</v>
      </c>
      <c r="C39" s="4">
        <f>PDTC3_Mensal!B41</f>
        <v>3.135692596</v>
      </c>
      <c r="D39" s="5">
        <f t="shared" si="1"/>
        <v>-0.1397849575</v>
      </c>
      <c r="E39" s="4">
        <f>TOTS3_Mensal!B41</f>
        <v>11.31070805</v>
      </c>
      <c r="F39" s="5">
        <f t="shared" si="2"/>
        <v>0.09914966094</v>
      </c>
      <c r="G39" s="6">
        <f>Ibovespa_Mensal!B41</f>
        <v>95584</v>
      </c>
      <c r="H39" s="5">
        <f t="shared" si="3"/>
        <v>-0.01858430704</v>
      </c>
    </row>
    <row r="40">
      <c r="B40" s="3">
        <v>43525.0</v>
      </c>
      <c r="C40" s="4">
        <f>PDTC3_Mensal!B42</f>
        <v>2.920113802</v>
      </c>
      <c r="D40" s="5">
        <f t="shared" si="1"/>
        <v>-0.06874997719</v>
      </c>
      <c r="E40" s="4">
        <f>TOTS3_Mensal!B42</f>
        <v>12.22611237</v>
      </c>
      <c r="F40" s="5">
        <f t="shared" si="2"/>
        <v>0.08093253897</v>
      </c>
      <c r="G40" s="6">
        <f>Ibovespa_Mensal!B42</f>
        <v>95415</v>
      </c>
      <c r="H40" s="5">
        <f t="shared" si="3"/>
        <v>-0.001768078339</v>
      </c>
    </row>
    <row r="41">
      <c r="B41" s="3">
        <v>43556.0</v>
      </c>
      <c r="C41" s="4">
        <f>PDTC3_Mensal!B43</f>
        <v>2.841721535</v>
      </c>
      <c r="D41" s="5">
        <f t="shared" si="1"/>
        <v>-0.0268456206</v>
      </c>
      <c r="E41" s="4">
        <f>TOTS3_Mensal!B43</f>
        <v>13.82420063</v>
      </c>
      <c r="F41" s="5">
        <f t="shared" si="2"/>
        <v>0.1307110729</v>
      </c>
      <c r="G41" s="6">
        <f>Ibovespa_Mensal!B43</f>
        <v>96353</v>
      </c>
      <c r="H41" s="5">
        <f t="shared" si="3"/>
        <v>0.009830739402</v>
      </c>
    </row>
    <row r="42">
      <c r="B42" s="3">
        <v>43586.0</v>
      </c>
      <c r="C42" s="4">
        <f>PDTC3_Mensal!B44</f>
        <v>2.44975996</v>
      </c>
      <c r="D42" s="5">
        <f t="shared" si="1"/>
        <v>-0.1379310287</v>
      </c>
      <c r="E42" s="4">
        <f>TOTS3_Mensal!B44</f>
        <v>12.28043461</v>
      </c>
      <c r="F42" s="5">
        <f t="shared" si="2"/>
        <v>-0.1116712686</v>
      </c>
      <c r="G42" s="6">
        <f>Ibovespa_Mensal!B44</f>
        <v>97030</v>
      </c>
      <c r="H42" s="5">
        <f t="shared" si="3"/>
        <v>0.007026247237</v>
      </c>
    </row>
    <row r="43">
      <c r="B43" s="3">
        <v>43617.0</v>
      </c>
      <c r="C43" s="4">
        <f>PDTC3_Mensal!B45</f>
        <v>2.596745491</v>
      </c>
      <c r="D43" s="5">
        <f t="shared" si="1"/>
        <v>0.05999997275</v>
      </c>
      <c r="E43" s="4">
        <f>TOTS3_Mensal!B45</f>
        <v>13.67014408</v>
      </c>
      <c r="F43" s="5">
        <f t="shared" si="2"/>
        <v>0.1131645188</v>
      </c>
      <c r="G43" s="6">
        <f>Ibovespa_Mensal!B45</f>
        <v>100967</v>
      </c>
      <c r="H43" s="5">
        <f t="shared" si="3"/>
        <v>0.04057507987</v>
      </c>
    </row>
    <row r="44">
      <c r="B44" s="3">
        <v>43647.0</v>
      </c>
      <c r="C44" s="4">
        <f>PDTC3_Mensal!B46</f>
        <v>3.106295586</v>
      </c>
      <c r="D44" s="5">
        <f t="shared" si="1"/>
        <v>0.196226429</v>
      </c>
      <c r="E44" s="4">
        <f>TOTS3_Mensal!B46</f>
        <v>15.07850838</v>
      </c>
      <c r="F44" s="5">
        <f t="shared" si="2"/>
        <v>0.1030248319</v>
      </c>
      <c r="G44" s="6">
        <f>Ibovespa_Mensal!B46</f>
        <v>101812</v>
      </c>
      <c r="H44" s="5">
        <f t="shared" si="3"/>
        <v>0.008369071083</v>
      </c>
    </row>
    <row r="45">
      <c r="B45" s="3">
        <v>43678.0</v>
      </c>
      <c r="C45" s="4">
        <f>PDTC3_Mensal!B47</f>
        <v>2.998506069</v>
      </c>
      <c r="D45" s="5">
        <f t="shared" si="1"/>
        <v>-0.03470034112</v>
      </c>
      <c r="E45" s="4">
        <f>TOTS3_Mensal!B47</f>
        <v>16.75113487</v>
      </c>
      <c r="F45" s="5">
        <f t="shared" si="2"/>
        <v>0.1109278487</v>
      </c>
      <c r="G45" s="6">
        <f>Ibovespa_Mensal!B47</f>
        <v>101135</v>
      </c>
      <c r="H45" s="5">
        <f t="shared" si="3"/>
        <v>-0.006649510863</v>
      </c>
    </row>
    <row r="46">
      <c r="B46" s="3">
        <v>43709.0</v>
      </c>
      <c r="C46" s="4">
        <f>PDTC3_Mensal!B48</f>
        <v>2.939711809</v>
      </c>
      <c r="D46" s="5">
        <f t="shared" si="1"/>
        <v>-0.01960785093</v>
      </c>
      <c r="E46" s="4">
        <f>TOTS3_Mensal!B48</f>
        <v>18.01353836</v>
      </c>
      <c r="F46" s="5">
        <f t="shared" si="2"/>
        <v>0.07536226636</v>
      </c>
      <c r="G46" s="6">
        <f>Ibovespa_Mensal!B48</f>
        <v>104745</v>
      </c>
      <c r="H46" s="5">
        <f t="shared" si="3"/>
        <v>0.0356948633</v>
      </c>
    </row>
    <row r="47">
      <c r="B47" s="3">
        <v>43739.0</v>
      </c>
      <c r="C47" s="4">
        <f>PDTC3_Mensal!B49</f>
        <v>2.518352985</v>
      </c>
      <c r="D47" s="5">
        <f t="shared" si="1"/>
        <v>-0.1433333779</v>
      </c>
      <c r="E47" s="4">
        <f>TOTS3_Mensal!B49</f>
        <v>19.42991257</v>
      </c>
      <c r="F47" s="5">
        <f t="shared" si="2"/>
        <v>0.07862831711</v>
      </c>
      <c r="G47" s="6">
        <f>Ibovespa_Mensal!B49</f>
        <v>107220</v>
      </c>
      <c r="H47" s="5">
        <f t="shared" si="3"/>
        <v>0.02362881283</v>
      </c>
    </row>
    <row r="48">
      <c r="B48" s="3">
        <v>43770.0</v>
      </c>
      <c r="C48" s="4">
        <f>PDTC3_Mensal!B50</f>
        <v>2.420362711</v>
      </c>
      <c r="D48" s="5">
        <f t="shared" si="1"/>
        <v>-0.03891046053</v>
      </c>
      <c r="E48" s="4">
        <f>TOTS3_Mensal!B50</f>
        <v>20.18489647</v>
      </c>
      <c r="F48" s="5">
        <f t="shared" si="2"/>
        <v>0.03885678329</v>
      </c>
      <c r="G48" s="6">
        <f>Ibovespa_Mensal!B50</f>
        <v>108233</v>
      </c>
      <c r="H48" s="5">
        <f t="shared" si="3"/>
        <v>0.009447864204</v>
      </c>
    </row>
    <row r="49">
      <c r="B49" s="3">
        <v>43800.0</v>
      </c>
      <c r="C49" s="4">
        <f>PDTC3_Mensal!B51</f>
        <v>3.184687853</v>
      </c>
      <c r="D49" s="5">
        <f t="shared" si="1"/>
        <v>0.3157895048</v>
      </c>
      <c r="E49" s="4">
        <f>TOTS3_Mensal!B51</f>
        <v>20.13810158</v>
      </c>
      <c r="F49" s="5">
        <f t="shared" si="2"/>
        <v>-0.002318312181</v>
      </c>
      <c r="G49" s="6">
        <f>Ibovespa_Mensal!B51</f>
        <v>115645</v>
      </c>
      <c r="H49" s="5">
        <f t="shared" si="3"/>
        <v>0.0684818863</v>
      </c>
    </row>
    <row r="50">
      <c r="B50" s="3">
        <v>43831.0</v>
      </c>
      <c r="C50" s="4">
        <f>PDTC3_Mensal!B52</f>
        <v>3.488457918</v>
      </c>
      <c r="D50" s="5">
        <f t="shared" si="1"/>
        <v>0.09538456494</v>
      </c>
      <c r="E50" s="4">
        <f>TOTS3_Mensal!B52</f>
        <v>23.36849213</v>
      </c>
      <c r="F50" s="5">
        <f t="shared" si="2"/>
        <v>0.1604118708</v>
      </c>
      <c r="G50" s="6">
        <f>Ibovespa_Mensal!B52</f>
        <v>113761</v>
      </c>
      <c r="H50" s="5">
        <f t="shared" si="3"/>
        <v>-0.01629123611</v>
      </c>
    </row>
    <row r="51">
      <c r="B51" s="3">
        <v>43862.0</v>
      </c>
      <c r="C51" s="4">
        <f>PDTC3_Mensal!B53</f>
        <v>3.02790308</v>
      </c>
      <c r="D51" s="5">
        <f t="shared" si="1"/>
        <v>-0.1320224721</v>
      </c>
      <c r="E51" s="4">
        <f>TOTS3_Mensal!B53</f>
        <v>22.22901917</v>
      </c>
      <c r="F51" s="5">
        <f t="shared" si="2"/>
        <v>-0.04876108203</v>
      </c>
      <c r="G51" s="6">
        <f>Ibovespa_Mensal!B53</f>
        <v>104172</v>
      </c>
      <c r="H51" s="5">
        <f t="shared" si="3"/>
        <v>-0.08429074991</v>
      </c>
    </row>
    <row r="52">
      <c r="B52" s="3">
        <v>43891.0</v>
      </c>
      <c r="C52" s="4">
        <f>PDTC3_Mensal!B54</f>
        <v>2.077396154</v>
      </c>
      <c r="D52" s="5">
        <f t="shared" si="1"/>
        <v>-0.3139159017</v>
      </c>
      <c r="E52" s="4">
        <f>TOTS3_Mensal!B54</f>
        <v>14.61274052</v>
      </c>
      <c r="F52" s="5">
        <f t="shared" si="2"/>
        <v>-0.3426277422</v>
      </c>
      <c r="G52" s="6">
        <f>Ibovespa_Mensal!B54</f>
        <v>73020</v>
      </c>
      <c r="H52" s="5">
        <f t="shared" si="3"/>
        <v>-0.299043889</v>
      </c>
    </row>
    <row r="53">
      <c r="B53" s="3">
        <v>43922.0</v>
      </c>
      <c r="C53" s="4">
        <f>PDTC3_Mensal!B55</f>
        <v>2.675137758</v>
      </c>
      <c r="D53" s="5">
        <f t="shared" si="1"/>
        <v>0.287735973</v>
      </c>
      <c r="E53" s="4">
        <f>TOTS3_Mensal!B55</f>
        <v>18.51635742</v>
      </c>
      <c r="F53" s="5">
        <f t="shared" si="2"/>
        <v>0.2671379062</v>
      </c>
      <c r="G53" s="6">
        <f>Ibovespa_Mensal!B55</f>
        <v>80506</v>
      </c>
      <c r="H53" s="5">
        <f t="shared" si="3"/>
        <v>0.1025198576</v>
      </c>
    </row>
    <row r="54">
      <c r="B54" s="3">
        <v>43952.0</v>
      </c>
      <c r="C54" s="4">
        <f>PDTC3_Mensal!B56</f>
        <v>2.27337718</v>
      </c>
      <c r="D54" s="5">
        <f t="shared" si="1"/>
        <v>-0.1501831361</v>
      </c>
      <c r="E54" s="4">
        <f>TOTS3_Mensal!B56</f>
        <v>18.92790031</v>
      </c>
      <c r="F54" s="5">
        <f t="shared" si="2"/>
        <v>0.02222590994</v>
      </c>
      <c r="G54" s="6">
        <f>Ibovespa_Mensal!B56</f>
        <v>87403</v>
      </c>
      <c r="H54" s="5">
        <f t="shared" si="3"/>
        <v>0.08567063324</v>
      </c>
    </row>
    <row r="55">
      <c r="B55" s="3">
        <v>43983.0</v>
      </c>
      <c r="C55" s="4">
        <f>PDTC3_Mensal!B57</f>
        <v>3.704036951</v>
      </c>
      <c r="D55" s="5">
        <f t="shared" si="1"/>
        <v>0.6293103421</v>
      </c>
      <c r="E55" s="4">
        <f>TOTS3_Mensal!B57</f>
        <v>21.78920174</v>
      </c>
      <c r="F55" s="5">
        <f t="shared" si="2"/>
        <v>0.1511684537</v>
      </c>
      <c r="G55" s="6">
        <f>Ibovespa_Mensal!B57</f>
        <v>95056</v>
      </c>
      <c r="H55" s="5">
        <f t="shared" si="3"/>
        <v>0.08755992357</v>
      </c>
    </row>
    <row r="56">
      <c r="B56" s="3">
        <v>44013.0</v>
      </c>
      <c r="C56" s="4">
        <f>PDTC3_Mensal!B58</f>
        <v>6.369375706</v>
      </c>
      <c r="D56" s="5">
        <f t="shared" si="1"/>
        <v>0.7195767186</v>
      </c>
      <c r="E56" s="4">
        <f>TOTS3_Mensal!B58</f>
        <v>24.31166649</v>
      </c>
      <c r="F56" s="5">
        <f t="shared" si="2"/>
        <v>0.1157667354</v>
      </c>
      <c r="G56" s="6">
        <f>Ibovespa_Mensal!B58</f>
        <v>102912</v>
      </c>
      <c r="H56" s="5">
        <f t="shared" si="3"/>
        <v>0.08264601919</v>
      </c>
    </row>
    <row r="57">
      <c r="B57" s="3">
        <v>44044.0</v>
      </c>
      <c r="C57" s="4">
        <f>PDTC3_Mensal!B59</f>
        <v>5.693241596</v>
      </c>
      <c r="D57" s="5">
        <f t="shared" si="1"/>
        <v>-0.1061539059</v>
      </c>
      <c r="E57" s="4">
        <f>TOTS3_Mensal!B59</f>
        <v>27.16356087</v>
      </c>
      <c r="F57" s="5">
        <f t="shared" si="2"/>
        <v>0.1173055899</v>
      </c>
      <c r="G57" s="6">
        <f>Ibovespa_Mensal!B59</f>
        <v>99369</v>
      </c>
      <c r="H57" s="5">
        <f t="shared" si="3"/>
        <v>-0.03442747201</v>
      </c>
    </row>
    <row r="58">
      <c r="B58" s="3">
        <v>44075.0</v>
      </c>
      <c r="C58" s="4">
        <f>PDTC3_Mensal!B60</f>
        <v>4.409567833</v>
      </c>
      <c r="D58" s="5">
        <f t="shared" si="1"/>
        <v>-0.2254732636</v>
      </c>
      <c r="E58" s="4">
        <f>TOTS3_Mensal!B60</f>
        <v>25.57419014</v>
      </c>
      <c r="F58" s="5">
        <f t="shared" si="2"/>
        <v>-0.05851113318</v>
      </c>
      <c r="G58" s="6">
        <f>Ibovespa_Mensal!B60</f>
        <v>94603</v>
      </c>
      <c r="H58" s="5">
        <f t="shared" si="3"/>
        <v>-0.04796264429</v>
      </c>
    </row>
    <row r="59">
      <c r="B59" s="3">
        <v>44105.0</v>
      </c>
      <c r="C59" s="4">
        <f>PDTC3_Mensal!B61</f>
        <v>3.96861124</v>
      </c>
      <c r="D59" s="5">
        <f t="shared" si="1"/>
        <v>-0.09999995675</v>
      </c>
      <c r="E59" s="4">
        <f>TOTS3_Mensal!B61</f>
        <v>25.47981644</v>
      </c>
      <c r="F59" s="5">
        <f t="shared" si="2"/>
        <v>-0.003690193218</v>
      </c>
      <c r="G59" s="6">
        <f>Ibovespa_Mensal!B61</f>
        <v>93952</v>
      </c>
      <c r="H59" s="5">
        <f t="shared" si="3"/>
        <v>-0.006881388539</v>
      </c>
    </row>
    <row r="60">
      <c r="B60" s="3">
        <v>44136.0</v>
      </c>
      <c r="C60" s="4">
        <f>PDTC3_Mensal!B62</f>
        <v>4.801529408</v>
      </c>
      <c r="D60" s="5">
        <f t="shared" si="1"/>
        <v>0.2098764824</v>
      </c>
      <c r="E60" s="4">
        <f>TOTS3_Mensal!B62</f>
        <v>25.24389458</v>
      </c>
      <c r="F60" s="5">
        <f t="shared" si="2"/>
        <v>-0.009259166381</v>
      </c>
      <c r="G60" s="6">
        <f>Ibovespa_Mensal!B62</f>
        <v>108888</v>
      </c>
      <c r="H60" s="5">
        <f t="shared" si="3"/>
        <v>0.1589747956</v>
      </c>
    </row>
    <row r="61">
      <c r="B61" s="3">
        <v>44166.0</v>
      </c>
      <c r="C61" s="4">
        <f>PDTC3_Mensal!B63</f>
        <v>6.388973713</v>
      </c>
      <c r="D61" s="5">
        <f t="shared" si="1"/>
        <v>0.3306122218</v>
      </c>
      <c r="E61" s="4">
        <f>TOTS3_Mensal!B63</f>
        <v>27.10297394</v>
      </c>
      <c r="F61" s="5">
        <f t="shared" si="2"/>
        <v>0.0736447126</v>
      </c>
      <c r="G61" s="6">
        <f>Ibovespa_Mensal!B63</f>
        <v>119306</v>
      </c>
      <c r="H61" s="5">
        <f t="shared" si="3"/>
        <v>0.09567629124</v>
      </c>
    </row>
    <row r="62">
      <c r="B62" s="3">
        <v>44197.0</v>
      </c>
      <c r="C62" s="4">
        <f>PDTC3_Mensal!B64</f>
        <v>5.565854073</v>
      </c>
      <c r="D62" s="5">
        <f t="shared" si="1"/>
        <v>-0.1288344071</v>
      </c>
      <c r="E62" s="4">
        <f>TOTS3_Mensal!B64</f>
        <v>26.89671326</v>
      </c>
      <c r="F62" s="5">
        <f t="shared" si="2"/>
        <v>-0.0076102601</v>
      </c>
      <c r="G62" s="6">
        <f>Ibovespa_Mensal!B64</f>
        <v>116007</v>
      </c>
      <c r="H62" s="5">
        <f t="shared" si="3"/>
        <v>-0.027651585</v>
      </c>
    </row>
    <row r="63">
      <c r="B63" s="3">
        <v>44228.0</v>
      </c>
      <c r="C63" s="4">
        <f>PDTC3_Mensal!B65</f>
        <v>5.046505451</v>
      </c>
      <c r="D63" s="5">
        <f t="shared" si="1"/>
        <v>-0.09330978042</v>
      </c>
      <c r="E63" s="4">
        <f>TOTS3_Mensal!B65</f>
        <v>29.71897316</v>
      </c>
      <c r="F63" s="5">
        <f t="shared" si="2"/>
        <v>0.1049295457</v>
      </c>
      <c r="G63" s="6">
        <f>Ibovespa_Mensal!B65</f>
        <v>110035</v>
      </c>
      <c r="H63" s="5">
        <f t="shared" si="3"/>
        <v>-0.05147965209</v>
      </c>
    </row>
    <row r="64">
      <c r="B64" s="3">
        <v>44256.0</v>
      </c>
      <c r="C64" s="4">
        <f>PDTC3_Mensal!B66</f>
        <v>6.418371201</v>
      </c>
      <c r="D64" s="5">
        <f t="shared" si="1"/>
        <v>0.2718446978</v>
      </c>
      <c r="E64" s="4">
        <f>TOTS3_Mensal!B66</f>
        <v>27.39865875</v>
      </c>
      <c r="F64" s="5">
        <f t="shared" si="2"/>
        <v>-0.07807518769</v>
      </c>
      <c r="G64" s="6">
        <f>Ibovespa_Mensal!B66</f>
        <v>116634</v>
      </c>
      <c r="H64" s="5">
        <f t="shared" si="3"/>
        <v>0.05997182715</v>
      </c>
    </row>
    <row r="65">
      <c r="B65" s="3">
        <v>44287.0</v>
      </c>
      <c r="C65" s="4">
        <f>PDTC3_Mensal!B67</f>
        <v>9.759842873</v>
      </c>
      <c r="D65" s="5">
        <f t="shared" si="1"/>
        <v>0.5206105362</v>
      </c>
      <c r="E65" s="4">
        <f>TOTS3_Mensal!B67</f>
        <v>29.45379066</v>
      </c>
      <c r="F65" s="5">
        <f t="shared" si="2"/>
        <v>0.07500848603</v>
      </c>
      <c r="G65" s="6">
        <f>Ibovespa_Mensal!B67</f>
        <v>118894</v>
      </c>
      <c r="H65" s="5">
        <f t="shared" si="3"/>
        <v>0.01937685409</v>
      </c>
    </row>
    <row r="66">
      <c r="B66" s="3">
        <v>44317.0</v>
      </c>
      <c r="C66" s="4">
        <f>PDTC3_Mensal!B68</f>
        <v>7.829432011</v>
      </c>
      <c r="D66" s="5">
        <f t="shared" si="1"/>
        <v>-0.1977911824</v>
      </c>
      <c r="E66" s="4">
        <f>TOTS3_Mensal!B68</f>
        <v>32.7401886</v>
      </c>
      <c r="F66" s="5">
        <f t="shared" si="2"/>
        <v>0.1115780978</v>
      </c>
      <c r="G66" s="6">
        <f>Ibovespa_Mensal!B68</f>
        <v>126216</v>
      </c>
      <c r="H66" s="5">
        <f t="shared" si="3"/>
        <v>0.06158426834</v>
      </c>
    </row>
    <row r="67">
      <c r="B67" s="3">
        <v>44348.0</v>
      </c>
      <c r="C67" s="4">
        <f>PDTC3_Mensal!B69</f>
        <v>6.516361237</v>
      </c>
      <c r="D67" s="5">
        <f t="shared" si="1"/>
        <v>-0.1677095825</v>
      </c>
      <c r="E67" s="4">
        <f>TOTS3_Mensal!B69</f>
        <v>35.76060867</v>
      </c>
      <c r="F67" s="5">
        <f t="shared" si="2"/>
        <v>0.09225420511</v>
      </c>
      <c r="G67" s="6">
        <f>Ibovespa_Mensal!B69</f>
        <v>126802</v>
      </c>
      <c r="H67" s="5">
        <f t="shared" si="3"/>
        <v>0.004642834506</v>
      </c>
    </row>
    <row r="68">
      <c r="B68" s="3">
        <v>44378.0</v>
      </c>
      <c r="C68" s="4">
        <f>PDTC3_Mensal!B70</f>
        <v>5.311079502</v>
      </c>
      <c r="D68" s="5">
        <f t="shared" si="1"/>
        <v>-0.1849623879</v>
      </c>
      <c r="E68" s="4">
        <f>TOTS3_Mensal!B70</f>
        <v>33.58551788</v>
      </c>
      <c r="F68" s="5">
        <f t="shared" si="2"/>
        <v>-0.06082365123</v>
      </c>
      <c r="G68" s="6">
        <f>Ibovespa_Mensal!B70</f>
        <v>121801</v>
      </c>
      <c r="H68" s="5">
        <f t="shared" si="3"/>
        <v>-0.03943944102</v>
      </c>
    </row>
    <row r="69">
      <c r="B69" s="3">
        <v>44409.0</v>
      </c>
      <c r="C69" s="4">
        <f>PDTC3_Mensal!B71</f>
        <v>6.124399662</v>
      </c>
      <c r="D69" s="5">
        <f t="shared" si="1"/>
        <v>0.1531365064</v>
      </c>
      <c r="E69" s="4">
        <f>TOTS3_Mensal!B71</f>
        <v>37.61274719</v>
      </c>
      <c r="F69" s="5">
        <f t="shared" si="2"/>
        <v>0.1199096981</v>
      </c>
      <c r="G69" s="6">
        <f>Ibovespa_Mensal!B71</f>
        <v>118781</v>
      </c>
      <c r="H69" s="5">
        <f t="shared" si="3"/>
        <v>-0.02479454192</v>
      </c>
    </row>
    <row r="70">
      <c r="B70" s="3">
        <v>44440.0</v>
      </c>
      <c r="C70" s="4">
        <f>PDTC3_Mensal!B72</f>
        <v>6.545758247</v>
      </c>
      <c r="D70" s="5">
        <f t="shared" si="1"/>
        <v>0.06879998181</v>
      </c>
      <c r="E70" s="4">
        <f>TOTS3_Mensal!B72</f>
        <v>34.45658875</v>
      </c>
      <c r="F70" s="5">
        <f t="shared" si="2"/>
        <v>-0.08391193632</v>
      </c>
      <c r="G70" s="6">
        <f>Ibovespa_Mensal!B72</f>
        <v>110979</v>
      </c>
      <c r="H70" s="5">
        <f t="shared" si="3"/>
        <v>-0.06568390568</v>
      </c>
    </row>
    <row r="71">
      <c r="B71" s="3">
        <v>44470.0</v>
      </c>
      <c r="C71" s="4">
        <f>PDTC3_Mensal!B73</f>
        <v>6.183193684</v>
      </c>
      <c r="D71" s="5">
        <f t="shared" si="1"/>
        <v>-0.05538923835</v>
      </c>
      <c r="E71" s="4">
        <f>TOTS3_Mensal!B73</f>
        <v>31.26863289</v>
      </c>
      <c r="F71" s="5">
        <f t="shared" si="2"/>
        <v>-0.09252093641</v>
      </c>
      <c r="G71" s="6">
        <f>Ibovespa_Mensal!B73</f>
        <v>103501</v>
      </c>
      <c r="H71" s="5">
        <f t="shared" si="3"/>
        <v>-0.06738211734</v>
      </c>
    </row>
    <row r="72">
      <c r="B72" s="3">
        <v>44501.0</v>
      </c>
      <c r="C72" s="4">
        <f>PDTC3_Mensal!B74</f>
        <v>4.752533913</v>
      </c>
      <c r="D72" s="5">
        <f t="shared" si="1"/>
        <v>-0.2313787735</v>
      </c>
      <c r="E72" s="4">
        <f>TOTS3_Mensal!B74</f>
        <v>30.24734497</v>
      </c>
      <c r="F72" s="5">
        <f t="shared" si="2"/>
        <v>-0.03266173874</v>
      </c>
      <c r="G72" s="6">
        <f>Ibovespa_Mensal!B74</f>
        <v>101915</v>
      </c>
      <c r="H72" s="5">
        <f t="shared" si="3"/>
        <v>-0.01532352344</v>
      </c>
    </row>
    <row r="73">
      <c r="B73" s="3">
        <v>44531.0</v>
      </c>
      <c r="C73" s="4">
        <f>PDTC3_Mensal!B75</f>
        <v>6.888724804</v>
      </c>
      <c r="D73" s="5">
        <f t="shared" si="1"/>
        <v>0.4494846182</v>
      </c>
      <c r="E73" s="4">
        <f>TOTS3_Mensal!B75</f>
        <v>27.30755997</v>
      </c>
      <c r="F73" s="5">
        <f t="shared" si="2"/>
        <v>-0.09719150578</v>
      </c>
      <c r="G73" s="6">
        <f>Ibovespa_Mensal!B75</f>
        <v>104822</v>
      </c>
      <c r="H73" s="5">
        <f t="shared" si="3"/>
        <v>0.02852376981</v>
      </c>
    </row>
    <row r="74">
      <c r="B74" s="3">
        <v>44562.0</v>
      </c>
      <c r="C74" s="4">
        <f>PDTC3_Mensal!B76</f>
        <v>6.222389698</v>
      </c>
      <c r="D74" s="5">
        <f t="shared" si="1"/>
        <v>-0.09672836771</v>
      </c>
      <c r="E74" s="4">
        <f>TOTS3_Mensal!B76</f>
        <v>27.87457657</v>
      </c>
      <c r="F74" s="5">
        <f t="shared" si="2"/>
        <v>0.02076408885</v>
      </c>
      <c r="G74" s="6">
        <f>Ibovespa_Mensal!B76</f>
        <v>112388</v>
      </c>
      <c r="H74" s="5">
        <f t="shared" si="3"/>
        <v>0.0721795043</v>
      </c>
    </row>
    <row r="75">
      <c r="B75" s="3">
        <v>44593.0</v>
      </c>
      <c r="C75" s="4">
        <f>PDTC3_Mensal!B77</f>
        <v>5.605050087</v>
      </c>
      <c r="D75" s="5">
        <f t="shared" si="1"/>
        <v>-0.09921262425</v>
      </c>
      <c r="E75" s="4">
        <f>TOTS3_Mensal!B77</f>
        <v>31.69090843</v>
      </c>
      <c r="F75" s="5">
        <f t="shared" si="2"/>
        <v>0.1369108461</v>
      </c>
      <c r="G75" s="6">
        <f>Ibovespa_Mensal!B77</f>
        <v>113142</v>
      </c>
      <c r="H75" s="5">
        <f t="shared" si="3"/>
        <v>0.006708901306</v>
      </c>
    </row>
    <row r="76">
      <c r="B76" s="3">
        <v>44621.0</v>
      </c>
      <c r="C76" s="4">
        <f>PDTC3_Mensal!B78</f>
        <v>4.850524426</v>
      </c>
      <c r="D76" s="5">
        <f t="shared" si="1"/>
        <v>-0.134615329</v>
      </c>
      <c r="E76" s="4">
        <f>TOTS3_Mensal!B78</f>
        <v>34.88397217</v>
      </c>
      <c r="F76" s="5">
        <f t="shared" si="2"/>
        <v>0.1007564596</v>
      </c>
      <c r="G76" s="6">
        <f>Ibovespa_Mensal!B78</f>
        <v>119999</v>
      </c>
      <c r="H76" s="5">
        <f t="shared" si="3"/>
        <v>0.06060525711</v>
      </c>
    </row>
    <row r="77">
      <c r="B77" s="3">
        <v>44652.0</v>
      </c>
      <c r="C77" s="4">
        <f>PDTC3_Mensal!B79</f>
        <v>4.42916584</v>
      </c>
      <c r="D77" s="5">
        <f t="shared" si="1"/>
        <v>-0.08686866582</v>
      </c>
      <c r="E77" s="4">
        <f>TOTS3_Mensal!B79</f>
        <v>30.65531921</v>
      </c>
      <c r="F77" s="5">
        <f t="shared" si="2"/>
        <v>-0.1212205116</v>
      </c>
      <c r="G77" s="6">
        <f>Ibovespa_Mensal!B79</f>
        <v>107876</v>
      </c>
      <c r="H77" s="5">
        <f t="shared" si="3"/>
        <v>-0.1010258419</v>
      </c>
    </row>
    <row r="78">
      <c r="B78" s="3">
        <v>44682.0</v>
      </c>
      <c r="C78" s="4">
        <f>PDTC3_Mensal!B80</f>
        <v>3.723634958</v>
      </c>
      <c r="D78" s="5">
        <f t="shared" si="1"/>
        <v>-0.1592920444</v>
      </c>
      <c r="E78" s="4">
        <f>TOTS3_Mensal!B80</f>
        <v>27.2033577</v>
      </c>
      <c r="F78" s="5">
        <f t="shared" si="2"/>
        <v>-0.1126056295</v>
      </c>
      <c r="G78" s="6">
        <f>Ibovespa_Mensal!B80</f>
        <v>111351</v>
      </c>
      <c r="H78" s="5">
        <f t="shared" si="3"/>
        <v>0.03221291112</v>
      </c>
    </row>
    <row r="79">
      <c r="B79" s="3">
        <v>44713.0</v>
      </c>
      <c r="C79" s="4">
        <f>PDTC3_Mensal!B81</f>
        <v>2.79272604</v>
      </c>
      <c r="D79" s="5">
        <f t="shared" si="1"/>
        <v>-0.250000048</v>
      </c>
      <c r="E79" s="4">
        <f>TOTS3_Mensal!B81</f>
        <v>22.30349541</v>
      </c>
      <c r="F79" s="5">
        <f t="shared" si="2"/>
        <v>-0.1801197611</v>
      </c>
      <c r="G79" s="6">
        <f>Ibovespa_Mensal!B81</f>
        <v>98542</v>
      </c>
      <c r="H79" s="5">
        <f t="shared" si="3"/>
        <v>-0.1150326445</v>
      </c>
    </row>
    <row r="80">
      <c r="B80" s="3">
        <v>44743.0</v>
      </c>
      <c r="C80" s="4">
        <f>PDTC3_Mensal!B82</f>
        <v>3.694237709</v>
      </c>
      <c r="D80" s="5">
        <f t="shared" si="1"/>
        <v>0.3228070553</v>
      </c>
      <c r="E80" s="4">
        <f>TOTS3_Mensal!B82</f>
        <v>25.28560448</v>
      </c>
      <c r="F80" s="5">
        <f t="shared" si="2"/>
        <v>0.1337059064</v>
      </c>
      <c r="G80" s="6">
        <f>Ibovespa_Mensal!B82</f>
        <v>103165</v>
      </c>
      <c r="H80" s="5">
        <f t="shared" si="3"/>
        <v>0.04691400621</v>
      </c>
    </row>
    <row r="81">
      <c r="B81" s="3">
        <v>44774.0</v>
      </c>
      <c r="C81" s="4">
        <f>PDTC3_Mensal!B83</f>
        <v>3.586448431</v>
      </c>
      <c r="D81" s="5">
        <f t="shared" si="1"/>
        <v>-0.02917767792</v>
      </c>
      <c r="E81" s="4">
        <f>TOTS3_Mensal!B83</f>
        <v>27.37595749</v>
      </c>
      <c r="F81" s="5">
        <f t="shared" si="2"/>
        <v>0.08266968717</v>
      </c>
      <c r="G81" s="6">
        <f>Ibovespa_Mensal!B83</f>
        <v>109523</v>
      </c>
      <c r="H81" s="5">
        <f t="shared" si="3"/>
        <v>0.06162942859</v>
      </c>
    </row>
    <row r="82">
      <c r="B82" s="3">
        <v>44805.0</v>
      </c>
      <c r="C82" s="4">
        <f>PDTC3_Mensal!B84</f>
        <v>3.155290604</v>
      </c>
      <c r="D82" s="5">
        <f t="shared" si="1"/>
        <v>-0.120218605</v>
      </c>
      <c r="E82" s="4">
        <f>TOTS3_Mensal!B84</f>
        <v>28.24539757</v>
      </c>
      <c r="F82" s="5">
        <f t="shared" si="2"/>
        <v>0.03175925734</v>
      </c>
      <c r="G82" s="6">
        <f>Ibovespa_Mensal!B84</f>
        <v>110037</v>
      </c>
      <c r="H82" s="5">
        <f t="shared" si="3"/>
        <v>0.004693078166</v>
      </c>
    </row>
    <row r="83">
      <c r="B83" s="3">
        <v>44835.0</v>
      </c>
      <c r="C83" s="4">
        <f>PDTC3_Mensal!B85</f>
        <v>3.527654171</v>
      </c>
      <c r="D83" s="5">
        <f t="shared" si="1"/>
        <v>0.1180124477</v>
      </c>
      <c r="E83" s="4">
        <f>TOTS3_Mensal!B85</f>
        <v>31.91200829</v>
      </c>
      <c r="F83" s="5">
        <f t="shared" si="2"/>
        <v>0.1298126786</v>
      </c>
      <c r="G83" s="6">
        <f>Ibovespa_Mensal!B85</f>
        <v>116037</v>
      </c>
      <c r="H83" s="5">
        <f t="shared" si="3"/>
        <v>0.05452711361</v>
      </c>
    </row>
    <row r="84">
      <c r="B84" s="3">
        <v>44866.0</v>
      </c>
      <c r="C84" s="4">
        <f>PDTC3_Mensal!B86</f>
        <v>3.26308012</v>
      </c>
      <c r="D84" s="5">
        <f t="shared" si="1"/>
        <v>-0.07499999662</v>
      </c>
      <c r="E84" s="4">
        <f>TOTS3_Mensal!B86</f>
        <v>29.69857216</v>
      </c>
      <c r="F84" s="5">
        <f t="shared" si="2"/>
        <v>-0.06936060266</v>
      </c>
      <c r="G84" s="6">
        <f>Ibovespa_Mensal!B86</f>
        <v>112486</v>
      </c>
      <c r="H84" s="5">
        <f t="shared" si="3"/>
        <v>-0.03060230788</v>
      </c>
    </row>
    <row r="85">
      <c r="B85" s="3">
        <v>44896.0</v>
      </c>
      <c r="C85" s="4">
        <f>PDTC3_Mensal!B87</f>
        <v>2.998506069</v>
      </c>
      <c r="D85" s="5">
        <f t="shared" si="1"/>
        <v>-0.08108107713</v>
      </c>
      <c r="E85" s="4">
        <f>TOTS3_Mensal!B87</f>
        <v>26.58050919</v>
      </c>
      <c r="F85" s="5">
        <f t="shared" si="2"/>
        <v>-0.1049903327</v>
      </c>
      <c r="G85" s="6">
        <f>Ibovespa_Mensal!B87</f>
        <v>110031</v>
      </c>
      <c r="H85" s="5">
        <f t="shared" si="3"/>
        <v>-0.02182493821</v>
      </c>
    </row>
    <row r="86">
      <c r="B86" s="3">
        <v>44927.0</v>
      </c>
      <c r="C86" s="4">
        <f>PDTC3_Mensal!B88</f>
        <v>2.96910882</v>
      </c>
      <c r="D86" s="5">
        <f t="shared" si="1"/>
        <v>-0.009803965223</v>
      </c>
      <c r="E86" s="4">
        <f>TOTS3_Mensal!B88</f>
        <v>28.93830109</v>
      </c>
      <c r="F86" s="5">
        <f t="shared" si="2"/>
        <v>0.08870378984</v>
      </c>
      <c r="G86" s="6">
        <f>Ibovespa_Mensal!B88</f>
        <v>113532</v>
      </c>
      <c r="H86" s="5">
        <f t="shared" si="3"/>
        <v>0.03181830575</v>
      </c>
    </row>
    <row r="87">
      <c r="B87" s="3">
        <v>44958.0</v>
      </c>
      <c r="C87" s="4">
        <f>PDTC3_Mensal!B89</f>
        <v>2.410563707</v>
      </c>
      <c r="D87" s="5">
        <f t="shared" si="1"/>
        <v>-0.1881187745</v>
      </c>
      <c r="E87" s="4">
        <f>TOTS3_Mensal!B89</f>
        <v>26.46413612</v>
      </c>
      <c r="F87" s="5">
        <f t="shared" si="2"/>
        <v>-0.08549793422</v>
      </c>
      <c r="G87" s="6">
        <f>Ibovespa_Mensal!B89</f>
        <v>104932</v>
      </c>
      <c r="H87" s="5">
        <f t="shared" si="3"/>
        <v>-0.0757495684</v>
      </c>
    </row>
    <row r="88">
      <c r="B88" s="3">
        <v>44986.0</v>
      </c>
      <c r="C88" s="4">
        <f>PDTC3_Mensal!B90</f>
        <v>2.204783916</v>
      </c>
      <c r="D88" s="5">
        <f t="shared" si="1"/>
        <v>-0.08536583798</v>
      </c>
      <c r="E88" s="4">
        <f>TOTS3_Mensal!B90</f>
        <v>27.30780983</v>
      </c>
      <c r="F88" s="5">
        <f t="shared" si="2"/>
        <v>0.03187988839</v>
      </c>
      <c r="G88" s="6">
        <f>Ibovespa_Mensal!B90</f>
        <v>101882</v>
      </c>
      <c r="H88" s="5">
        <f t="shared" si="3"/>
        <v>-0.02906644303</v>
      </c>
    </row>
    <row r="89">
      <c r="B89" s="3">
        <v>45017.0</v>
      </c>
      <c r="C89" s="4">
        <f>PDTC3_Mensal!B91</f>
        <v>2.204783916</v>
      </c>
      <c r="D89" s="5">
        <f t="shared" si="1"/>
        <v>0</v>
      </c>
      <c r="E89" s="4">
        <f>TOTS3_Mensal!B91</f>
        <v>24.88346672</v>
      </c>
      <c r="F89" s="5">
        <f t="shared" si="2"/>
        <v>-0.08877837967</v>
      </c>
      <c r="G89" s="6">
        <f>Ibovespa_Mensal!B91</f>
        <v>104432</v>
      </c>
      <c r="H89" s="5">
        <f t="shared" si="3"/>
        <v>0.02502895507</v>
      </c>
    </row>
    <row r="90">
      <c r="B90" s="3">
        <v>45047.0</v>
      </c>
      <c r="C90" s="4">
        <f>PDTC3_Mensal!B92</f>
        <v>2.253778934</v>
      </c>
      <c r="D90" s="5">
        <f t="shared" si="1"/>
        <v>0.02222214052</v>
      </c>
      <c r="E90" s="4">
        <f>TOTS3_Mensal!B92</f>
        <v>27.88965416</v>
      </c>
      <c r="F90" s="5">
        <f t="shared" si="2"/>
        <v>0.1208106359</v>
      </c>
      <c r="G90" s="6">
        <f>Ibovespa_Mensal!B92</f>
        <v>108335</v>
      </c>
      <c r="H90" s="5">
        <f t="shared" si="3"/>
        <v>0.03737360196</v>
      </c>
    </row>
    <row r="91">
      <c r="B91" s="3">
        <v>45078.0</v>
      </c>
      <c r="C91" s="4">
        <f>PDTC3_Mensal!B93</f>
        <v>2.675137758</v>
      </c>
      <c r="D91" s="5">
        <f t="shared" si="1"/>
        <v>0.1869565898</v>
      </c>
      <c r="E91" s="4">
        <f>TOTS3_Mensal!B93</f>
        <v>29.07273293</v>
      </c>
      <c r="F91" s="5">
        <f t="shared" si="2"/>
        <v>0.04241998696</v>
      </c>
      <c r="G91" s="6">
        <f>Ibovespa_Mensal!B93</f>
        <v>118087</v>
      </c>
      <c r="H91" s="5">
        <f t="shared" si="3"/>
        <v>0.09001707666</v>
      </c>
    </row>
    <row r="92">
      <c r="B92" s="3">
        <v>45108.0</v>
      </c>
      <c r="C92" s="4">
        <f>PDTC3_Mensal!B94</f>
        <v>2.567348242</v>
      </c>
      <c r="D92" s="5">
        <f t="shared" si="1"/>
        <v>-0.04029307131</v>
      </c>
      <c r="E92" s="4">
        <f>TOTS3_Mensal!B94</f>
        <v>28.67513847</v>
      </c>
      <c r="F92" s="5">
        <f t="shared" si="2"/>
        <v>-0.01367585404</v>
      </c>
      <c r="G92" s="6">
        <f>Ibovespa_Mensal!B94</f>
        <v>121943</v>
      </c>
      <c r="H92" s="5">
        <f t="shared" si="3"/>
        <v>0.03265389078</v>
      </c>
    </row>
    <row r="93">
      <c r="B93" s="3">
        <v>45139.0</v>
      </c>
      <c r="C93" s="4">
        <f>PDTC3_Mensal!B95</f>
        <v>2.400764704</v>
      </c>
      <c r="D93" s="5">
        <f t="shared" si="1"/>
        <v>-0.06488544691</v>
      </c>
      <c r="E93" s="4">
        <f>TOTS3_Mensal!B95</f>
        <v>27.11394119</v>
      </c>
      <c r="F93" s="5">
        <f t="shared" si="2"/>
        <v>-0.05444428045</v>
      </c>
      <c r="G93" s="6">
        <f>Ibovespa_Mensal!B95</f>
        <v>115742</v>
      </c>
      <c r="H93" s="5">
        <f t="shared" si="3"/>
        <v>-0.0508516274</v>
      </c>
    </row>
    <row r="94">
      <c r="B94" s="3">
        <v>45170.0</v>
      </c>
      <c r="C94" s="4">
        <f>PDTC3_Mensal!B96</f>
        <v>2.488955975</v>
      </c>
      <c r="D94" s="5">
        <f t="shared" si="1"/>
        <v>0.03673465821</v>
      </c>
      <c r="E94" s="4">
        <f>TOTS3_Mensal!B96</f>
        <v>26.39064407</v>
      </c>
      <c r="F94" s="5">
        <f t="shared" si="2"/>
        <v>-0.02667620742</v>
      </c>
      <c r="G94" s="6">
        <f>Ibovespa_Mensal!B96</f>
        <v>116565</v>
      </c>
      <c r="H94" s="5">
        <f t="shared" si="3"/>
        <v>0.007110642636</v>
      </c>
    </row>
    <row r="95">
      <c r="B95" s="3">
        <v>45200.0</v>
      </c>
      <c r="C95" s="4">
        <f>PDTC3_Mensal!B97</f>
        <v>2.234180927</v>
      </c>
      <c r="D95" s="5">
        <f t="shared" si="1"/>
        <v>-0.1023622153</v>
      </c>
      <c r="E95" s="4">
        <f>TOTS3_Mensal!B97</f>
        <v>24.73878288</v>
      </c>
      <c r="F95" s="5">
        <f t="shared" si="2"/>
        <v>-0.06259268194</v>
      </c>
      <c r="G95" s="6">
        <f>Ibovespa_Mensal!B97</f>
        <v>113144</v>
      </c>
      <c r="H95" s="5">
        <f t="shared" si="3"/>
        <v>-0.02934843221</v>
      </c>
    </row>
    <row r="96">
      <c r="B96" s="3">
        <v>45231.0</v>
      </c>
      <c r="C96" s="4">
        <f>PDTC3_Mensal!B98</f>
        <v>3.282678127</v>
      </c>
      <c r="D96" s="5">
        <f t="shared" si="1"/>
        <v>0.4692982503</v>
      </c>
      <c r="E96" s="4">
        <f>TOTS3_Mensal!B98</f>
        <v>32.55823898</v>
      </c>
      <c r="F96" s="5">
        <f t="shared" si="2"/>
        <v>0.3160808734</v>
      </c>
      <c r="G96" s="6">
        <f>Ibovespa_Mensal!B98</f>
        <v>127331</v>
      </c>
      <c r="H96" s="5">
        <f t="shared" si="3"/>
        <v>0.125388885</v>
      </c>
    </row>
    <row r="97">
      <c r="B97" s="3">
        <v>45261.0</v>
      </c>
      <c r="C97" s="4">
        <f>PDTC3_Mensal!B99</f>
        <v>3.02790308</v>
      </c>
      <c r="D97" s="5">
        <f t="shared" si="1"/>
        <v>-0.07761194897</v>
      </c>
      <c r="E97" s="4">
        <f>TOTS3_Mensal!B99</f>
        <v>32.9296608</v>
      </c>
      <c r="F97" s="5">
        <f t="shared" si="2"/>
        <v>0.01140792087</v>
      </c>
      <c r="G97" s="6">
        <f>Ibovespa_Mensal!B99</f>
        <v>134185</v>
      </c>
      <c r="H97" s="5">
        <f t="shared" si="3"/>
        <v>0.05382821151</v>
      </c>
    </row>
    <row r="98">
      <c r="D98" s="14"/>
      <c r="F98" s="14"/>
      <c r="H98" s="14"/>
    </row>
    <row r="99">
      <c r="D99" s="14"/>
      <c r="F99" s="14"/>
      <c r="H99" s="14"/>
    </row>
    <row r="100">
      <c r="D100" s="14"/>
      <c r="F100" s="14"/>
      <c r="H100" s="14"/>
    </row>
    <row r="101">
      <c r="D101" s="14"/>
      <c r="F101" s="14"/>
      <c r="H101" s="14"/>
    </row>
    <row r="102">
      <c r="D102" s="14"/>
      <c r="F102" s="14"/>
      <c r="H102" s="14"/>
    </row>
    <row r="103">
      <c r="D103" s="14"/>
      <c r="F103" s="14"/>
      <c r="H103" s="14"/>
    </row>
    <row r="104">
      <c r="D104" s="14"/>
      <c r="F104" s="14"/>
      <c r="H104" s="14"/>
    </row>
    <row r="105">
      <c r="D105" s="14"/>
      <c r="F105" s="14"/>
      <c r="H105" s="14"/>
    </row>
    <row r="106">
      <c r="D106" s="14"/>
      <c r="F106" s="14"/>
      <c r="H106" s="14"/>
    </row>
    <row r="107">
      <c r="D107" s="14"/>
      <c r="F107" s="14"/>
      <c r="H107" s="14"/>
    </row>
    <row r="108">
      <c r="D108" s="14"/>
      <c r="F108" s="14"/>
      <c r="H108" s="14"/>
    </row>
    <row r="109">
      <c r="D109" s="14"/>
      <c r="F109" s="14"/>
      <c r="H109" s="14"/>
    </row>
    <row r="110">
      <c r="D110" s="14"/>
      <c r="F110" s="14"/>
      <c r="H110" s="14"/>
    </row>
    <row r="111">
      <c r="D111" s="14"/>
      <c r="F111" s="14"/>
      <c r="H111" s="14"/>
    </row>
    <row r="112">
      <c r="D112" s="14"/>
      <c r="F112" s="14"/>
      <c r="H112" s="14"/>
    </row>
    <row r="113">
      <c r="D113" s="14"/>
      <c r="F113" s="14"/>
      <c r="H113" s="14"/>
    </row>
    <row r="114">
      <c r="D114" s="14"/>
      <c r="F114" s="14"/>
      <c r="H114" s="14"/>
    </row>
    <row r="115">
      <c r="D115" s="14"/>
      <c r="F115" s="14"/>
      <c r="H115" s="14"/>
    </row>
    <row r="116">
      <c r="D116" s="14"/>
      <c r="F116" s="14"/>
      <c r="H116" s="14"/>
    </row>
    <row r="117">
      <c r="D117" s="14"/>
      <c r="F117" s="14"/>
      <c r="H117" s="14"/>
    </row>
    <row r="118">
      <c r="D118" s="14"/>
      <c r="F118" s="14"/>
      <c r="H118" s="14"/>
    </row>
    <row r="119">
      <c r="D119" s="14"/>
      <c r="F119" s="14"/>
      <c r="H119" s="14"/>
    </row>
    <row r="120">
      <c r="D120" s="14"/>
      <c r="F120" s="14"/>
      <c r="H120" s="14"/>
    </row>
    <row r="121">
      <c r="D121" s="14"/>
      <c r="F121" s="14"/>
      <c r="H121" s="14"/>
    </row>
    <row r="122">
      <c r="D122" s="14"/>
      <c r="F122" s="14"/>
      <c r="H122" s="14"/>
    </row>
    <row r="123">
      <c r="D123" s="14"/>
      <c r="F123" s="14"/>
      <c r="H123" s="14"/>
    </row>
    <row r="124">
      <c r="D124" s="14"/>
      <c r="F124" s="14"/>
      <c r="H124" s="14"/>
    </row>
    <row r="125">
      <c r="D125" s="14"/>
      <c r="F125" s="14"/>
      <c r="H125" s="14"/>
    </row>
    <row r="126">
      <c r="D126" s="14"/>
      <c r="F126" s="14"/>
      <c r="H126" s="14"/>
    </row>
    <row r="127">
      <c r="D127" s="14"/>
      <c r="F127" s="14"/>
      <c r="H127" s="14"/>
    </row>
    <row r="128">
      <c r="D128" s="14"/>
      <c r="F128" s="14"/>
      <c r="H128" s="14"/>
    </row>
    <row r="129">
      <c r="D129" s="14"/>
      <c r="F129" s="14"/>
      <c r="H129" s="14"/>
    </row>
    <row r="130">
      <c r="D130" s="14"/>
      <c r="F130" s="14"/>
      <c r="H130" s="14"/>
    </row>
    <row r="131">
      <c r="D131" s="14"/>
      <c r="F131" s="14"/>
      <c r="H131" s="14"/>
    </row>
    <row r="132">
      <c r="D132" s="14"/>
      <c r="F132" s="14"/>
      <c r="H132" s="14"/>
    </row>
    <row r="133">
      <c r="D133" s="14"/>
      <c r="F133" s="14"/>
      <c r="H133" s="14"/>
    </row>
    <row r="134">
      <c r="D134" s="14"/>
      <c r="F134" s="14"/>
      <c r="H134" s="14"/>
    </row>
    <row r="135">
      <c r="D135" s="14"/>
      <c r="F135" s="14"/>
      <c r="H135" s="14"/>
    </row>
    <row r="136">
      <c r="D136" s="14"/>
      <c r="F136" s="14"/>
      <c r="H136" s="14"/>
    </row>
    <row r="137">
      <c r="D137" s="14"/>
      <c r="F137" s="14"/>
      <c r="H137" s="14"/>
    </row>
    <row r="138">
      <c r="D138" s="14"/>
      <c r="F138" s="14"/>
      <c r="H138" s="14"/>
    </row>
    <row r="139">
      <c r="D139" s="14"/>
      <c r="F139" s="14"/>
      <c r="H139" s="14"/>
    </row>
    <row r="140">
      <c r="D140" s="14"/>
      <c r="F140" s="14"/>
      <c r="H140" s="14"/>
    </row>
    <row r="141">
      <c r="D141" s="14"/>
      <c r="F141" s="14"/>
      <c r="H141" s="14"/>
    </row>
    <row r="142">
      <c r="D142" s="14"/>
      <c r="F142" s="14"/>
      <c r="H142" s="14"/>
    </row>
    <row r="143">
      <c r="D143" s="14"/>
      <c r="F143" s="14"/>
      <c r="H143" s="14"/>
    </row>
    <row r="144">
      <c r="D144" s="14"/>
      <c r="F144" s="14"/>
      <c r="H144" s="14"/>
    </row>
    <row r="145">
      <c r="D145" s="14"/>
      <c r="F145" s="14"/>
      <c r="H145" s="14"/>
    </row>
    <row r="146">
      <c r="D146" s="14"/>
      <c r="F146" s="14"/>
      <c r="H146" s="14"/>
    </row>
    <row r="147">
      <c r="D147" s="14"/>
      <c r="F147" s="14"/>
      <c r="H147" s="14"/>
    </row>
    <row r="148">
      <c r="D148" s="14"/>
      <c r="F148" s="14"/>
      <c r="H148" s="14"/>
    </row>
    <row r="149">
      <c r="D149" s="14"/>
      <c r="F149" s="14"/>
      <c r="H149" s="14"/>
    </row>
    <row r="150">
      <c r="D150" s="14"/>
      <c r="F150" s="14"/>
      <c r="H150" s="14"/>
    </row>
    <row r="151">
      <c r="D151" s="14"/>
      <c r="F151" s="14"/>
      <c r="H151" s="14"/>
    </row>
    <row r="152">
      <c r="D152" s="14"/>
      <c r="F152" s="14"/>
      <c r="H152" s="14"/>
    </row>
    <row r="153">
      <c r="D153" s="14"/>
      <c r="F153" s="14"/>
      <c r="H153" s="14"/>
    </row>
    <row r="154">
      <c r="D154" s="14"/>
      <c r="F154" s="14"/>
      <c r="H154" s="14"/>
    </row>
    <row r="155">
      <c r="D155" s="14"/>
      <c r="F155" s="14"/>
      <c r="H155" s="14"/>
    </row>
    <row r="156">
      <c r="D156" s="14"/>
      <c r="F156" s="14"/>
      <c r="H156" s="14"/>
    </row>
    <row r="157">
      <c r="D157" s="14"/>
      <c r="F157" s="14"/>
      <c r="H157" s="14"/>
    </row>
    <row r="158">
      <c r="D158" s="14"/>
      <c r="F158" s="14"/>
      <c r="H158" s="14"/>
    </row>
    <row r="159">
      <c r="D159" s="14"/>
      <c r="F159" s="14"/>
      <c r="H159" s="14"/>
    </row>
    <row r="160">
      <c r="D160" s="14"/>
      <c r="F160" s="14"/>
      <c r="H160" s="14"/>
    </row>
    <row r="161">
      <c r="D161" s="14"/>
      <c r="F161" s="14"/>
      <c r="H161" s="14"/>
    </row>
    <row r="162">
      <c r="D162" s="14"/>
      <c r="F162" s="14"/>
      <c r="H162" s="14"/>
    </row>
    <row r="163">
      <c r="D163" s="14"/>
      <c r="F163" s="14"/>
      <c r="H163" s="14"/>
    </row>
    <row r="164">
      <c r="D164" s="14"/>
      <c r="F164" s="14"/>
      <c r="H164" s="14"/>
    </row>
    <row r="165">
      <c r="D165" s="14"/>
      <c r="F165" s="14"/>
      <c r="H165" s="14"/>
    </row>
    <row r="166">
      <c r="D166" s="14"/>
      <c r="F166" s="14"/>
      <c r="H166" s="14"/>
    </row>
    <row r="167">
      <c r="D167" s="14"/>
      <c r="F167" s="14"/>
      <c r="H167" s="14"/>
    </row>
    <row r="168">
      <c r="D168" s="14"/>
      <c r="F168" s="14"/>
      <c r="H168" s="14"/>
    </row>
    <row r="169">
      <c r="D169" s="14"/>
      <c r="F169" s="14"/>
      <c r="H169" s="14"/>
    </row>
    <row r="170">
      <c r="D170" s="14"/>
      <c r="F170" s="14"/>
      <c r="H170" s="14"/>
    </row>
    <row r="171">
      <c r="D171" s="14"/>
      <c r="F171" s="14"/>
      <c r="H171" s="14"/>
    </row>
    <row r="172">
      <c r="D172" s="14"/>
      <c r="F172" s="14"/>
      <c r="H172" s="14"/>
    </row>
    <row r="173">
      <c r="D173" s="14"/>
      <c r="F173" s="14"/>
      <c r="H173" s="14"/>
    </row>
    <row r="174">
      <c r="D174" s="14"/>
      <c r="F174" s="14"/>
      <c r="H174" s="14"/>
    </row>
    <row r="175">
      <c r="D175" s="14"/>
      <c r="F175" s="14"/>
      <c r="H175" s="14"/>
    </row>
    <row r="176">
      <c r="D176" s="14"/>
      <c r="F176" s="14"/>
      <c r="H176" s="14"/>
    </row>
    <row r="177">
      <c r="D177" s="14"/>
      <c r="F177" s="14"/>
      <c r="H177" s="14"/>
    </row>
    <row r="178">
      <c r="D178" s="14"/>
      <c r="F178" s="14"/>
      <c r="H178" s="14"/>
    </row>
    <row r="179">
      <c r="D179" s="14"/>
      <c r="F179" s="14"/>
      <c r="H179" s="14"/>
    </row>
    <row r="180">
      <c r="D180" s="14"/>
      <c r="F180" s="14"/>
      <c r="H180" s="14"/>
    </row>
    <row r="181">
      <c r="D181" s="14"/>
      <c r="F181" s="14"/>
      <c r="H181" s="14"/>
    </row>
    <row r="182">
      <c r="D182" s="14"/>
      <c r="F182" s="14"/>
      <c r="H182" s="14"/>
    </row>
    <row r="183">
      <c r="D183" s="14"/>
      <c r="F183" s="14"/>
      <c r="H183" s="14"/>
    </row>
    <row r="184">
      <c r="D184" s="14"/>
      <c r="F184" s="14"/>
      <c r="H184" s="14"/>
    </row>
    <row r="185">
      <c r="D185" s="14"/>
      <c r="F185" s="14"/>
      <c r="H185" s="14"/>
    </row>
    <row r="186">
      <c r="D186" s="14"/>
      <c r="F186" s="14"/>
      <c r="H186" s="14"/>
    </row>
    <row r="187">
      <c r="D187" s="14"/>
      <c r="F187" s="14"/>
      <c r="H187" s="14"/>
    </row>
    <row r="188">
      <c r="D188" s="14"/>
      <c r="F188" s="14"/>
      <c r="H188" s="14"/>
    </row>
    <row r="189">
      <c r="D189" s="14"/>
      <c r="F189" s="14"/>
      <c r="H189" s="14"/>
    </row>
    <row r="190">
      <c r="D190" s="14"/>
      <c r="F190" s="14"/>
      <c r="H190" s="14"/>
    </row>
    <row r="191">
      <c r="D191" s="14"/>
      <c r="F191" s="14"/>
      <c r="H191" s="14"/>
    </row>
    <row r="192">
      <c r="D192" s="14"/>
      <c r="F192" s="14"/>
      <c r="H192" s="14"/>
    </row>
    <row r="193">
      <c r="D193" s="14"/>
      <c r="F193" s="14"/>
      <c r="H193" s="14"/>
    </row>
    <row r="194">
      <c r="D194" s="14"/>
      <c r="F194" s="14"/>
      <c r="H194" s="14"/>
    </row>
    <row r="195">
      <c r="D195" s="14"/>
      <c r="F195" s="14"/>
      <c r="H195" s="14"/>
    </row>
    <row r="196">
      <c r="D196" s="14"/>
      <c r="F196" s="14"/>
      <c r="H196" s="14"/>
    </row>
    <row r="197">
      <c r="D197" s="14"/>
      <c r="F197" s="14"/>
      <c r="H197" s="14"/>
    </row>
    <row r="198">
      <c r="D198" s="14"/>
      <c r="F198" s="14"/>
      <c r="H198" s="14"/>
    </row>
    <row r="199">
      <c r="D199" s="14"/>
      <c r="F199" s="14"/>
      <c r="H199" s="14"/>
    </row>
    <row r="200">
      <c r="D200" s="14"/>
      <c r="F200" s="14"/>
      <c r="H200" s="14"/>
    </row>
    <row r="201">
      <c r="D201" s="14"/>
      <c r="F201" s="14"/>
      <c r="H201" s="14"/>
    </row>
    <row r="202">
      <c r="D202" s="14"/>
      <c r="F202" s="14"/>
      <c r="H202" s="14"/>
    </row>
    <row r="203">
      <c r="D203" s="14"/>
      <c r="F203" s="14"/>
      <c r="H203" s="14"/>
    </row>
    <row r="204">
      <c r="D204" s="14"/>
      <c r="F204" s="14"/>
      <c r="H204" s="14"/>
    </row>
    <row r="205">
      <c r="D205" s="14"/>
      <c r="F205" s="14"/>
      <c r="H205" s="14"/>
    </row>
    <row r="206">
      <c r="D206" s="14"/>
      <c r="F206" s="14"/>
      <c r="H206" s="14"/>
    </row>
    <row r="207">
      <c r="D207" s="14"/>
      <c r="F207" s="14"/>
      <c r="H207" s="14"/>
    </row>
    <row r="208">
      <c r="D208" s="14"/>
      <c r="F208" s="14"/>
      <c r="H208" s="14"/>
    </row>
    <row r="209">
      <c r="D209" s="14"/>
      <c r="F209" s="14"/>
      <c r="H209" s="14"/>
    </row>
    <row r="210">
      <c r="D210" s="14"/>
      <c r="F210" s="14"/>
      <c r="H210" s="14"/>
    </row>
    <row r="211">
      <c r="D211" s="14"/>
      <c r="F211" s="14"/>
      <c r="H211" s="14"/>
    </row>
    <row r="212">
      <c r="D212" s="14"/>
      <c r="F212" s="14"/>
      <c r="H212" s="14"/>
    </row>
    <row r="213">
      <c r="D213" s="14"/>
      <c r="F213" s="14"/>
      <c r="H213" s="14"/>
    </row>
    <row r="214">
      <c r="D214" s="14"/>
      <c r="F214" s="14"/>
      <c r="H214" s="14"/>
    </row>
    <row r="215">
      <c r="D215" s="14"/>
      <c r="F215" s="14"/>
      <c r="H215" s="14"/>
    </row>
    <row r="216">
      <c r="D216" s="14"/>
      <c r="F216" s="14"/>
      <c r="H216" s="14"/>
    </row>
    <row r="217">
      <c r="D217" s="14"/>
      <c r="F217" s="14"/>
      <c r="H217" s="14"/>
    </row>
    <row r="218">
      <c r="D218" s="14"/>
      <c r="F218" s="14"/>
      <c r="H218" s="14"/>
    </row>
    <row r="219">
      <c r="D219" s="14"/>
      <c r="F219" s="14"/>
      <c r="H219" s="14"/>
    </row>
    <row r="220">
      <c r="D220" s="14"/>
      <c r="F220" s="14"/>
      <c r="H220" s="14"/>
    </row>
    <row r="221">
      <c r="D221" s="14"/>
      <c r="F221" s="14"/>
      <c r="H221" s="14"/>
    </row>
    <row r="222">
      <c r="D222" s="14"/>
      <c r="F222" s="14"/>
      <c r="H222" s="14"/>
    </row>
    <row r="223">
      <c r="D223" s="14"/>
      <c r="F223" s="14"/>
      <c r="H223" s="14"/>
    </row>
    <row r="224">
      <c r="D224" s="14"/>
      <c r="F224" s="14"/>
      <c r="H224" s="14"/>
    </row>
    <row r="225">
      <c r="D225" s="14"/>
      <c r="F225" s="14"/>
      <c r="H225" s="14"/>
    </row>
    <row r="226">
      <c r="D226" s="14"/>
      <c r="F226" s="14"/>
      <c r="H226" s="14"/>
    </row>
    <row r="227">
      <c r="D227" s="14"/>
      <c r="F227" s="14"/>
      <c r="H227" s="14"/>
    </row>
    <row r="228">
      <c r="D228" s="14"/>
      <c r="F228" s="14"/>
      <c r="H228" s="14"/>
    </row>
    <row r="229">
      <c r="D229" s="14"/>
      <c r="F229" s="14"/>
      <c r="H229" s="14"/>
    </row>
    <row r="230">
      <c r="D230" s="14"/>
      <c r="F230" s="14"/>
      <c r="H230" s="14"/>
    </row>
    <row r="231">
      <c r="D231" s="14"/>
      <c r="F231" s="14"/>
      <c r="H231" s="14"/>
    </row>
    <row r="232">
      <c r="D232" s="14"/>
      <c r="F232" s="14"/>
      <c r="H232" s="14"/>
    </row>
    <row r="233">
      <c r="D233" s="14"/>
      <c r="F233" s="14"/>
      <c r="H233" s="14"/>
    </row>
    <row r="234">
      <c r="D234" s="14"/>
      <c r="F234" s="14"/>
      <c r="H234" s="14"/>
    </row>
    <row r="235">
      <c r="D235" s="14"/>
      <c r="F235" s="14"/>
      <c r="H235" s="14"/>
    </row>
    <row r="236">
      <c r="D236" s="14"/>
      <c r="F236" s="14"/>
      <c r="H236" s="14"/>
    </row>
    <row r="237">
      <c r="D237" s="14"/>
      <c r="F237" s="14"/>
      <c r="H237" s="14"/>
    </row>
    <row r="238">
      <c r="D238" s="14"/>
      <c r="F238" s="14"/>
      <c r="H238" s="14"/>
    </row>
    <row r="239">
      <c r="D239" s="14"/>
      <c r="F239" s="14"/>
      <c r="H239" s="14"/>
    </row>
    <row r="240">
      <c r="D240" s="14"/>
      <c r="F240" s="14"/>
      <c r="H240" s="14"/>
    </row>
    <row r="241">
      <c r="D241" s="14"/>
      <c r="F241" s="14"/>
      <c r="H241" s="14"/>
    </row>
    <row r="242">
      <c r="D242" s="14"/>
      <c r="F242" s="14"/>
      <c r="H242" s="14"/>
    </row>
    <row r="243">
      <c r="D243" s="14"/>
      <c r="F243" s="14"/>
      <c r="H243" s="14"/>
    </row>
    <row r="244">
      <c r="D244" s="14"/>
      <c r="F244" s="14"/>
      <c r="H244" s="14"/>
    </row>
    <row r="245">
      <c r="D245" s="14"/>
      <c r="F245" s="14"/>
      <c r="H245" s="14"/>
    </row>
    <row r="246">
      <c r="D246" s="14"/>
      <c r="F246" s="14"/>
      <c r="H246" s="14"/>
    </row>
    <row r="247">
      <c r="D247" s="14"/>
      <c r="F247" s="14"/>
      <c r="H247" s="14"/>
    </row>
    <row r="248">
      <c r="D248" s="14"/>
      <c r="F248" s="14"/>
      <c r="H248" s="14"/>
    </row>
    <row r="249">
      <c r="D249" s="14"/>
      <c r="F249" s="14"/>
      <c r="H249" s="14"/>
    </row>
    <row r="250">
      <c r="D250" s="14"/>
      <c r="F250" s="14"/>
      <c r="H250" s="14"/>
    </row>
    <row r="251">
      <c r="D251" s="14"/>
      <c r="F251" s="14"/>
      <c r="H251" s="14"/>
    </row>
    <row r="252">
      <c r="D252" s="14"/>
      <c r="F252" s="14"/>
      <c r="H252" s="14"/>
    </row>
    <row r="253">
      <c r="D253" s="14"/>
      <c r="F253" s="14"/>
      <c r="H253" s="14"/>
    </row>
    <row r="254">
      <c r="D254" s="14"/>
      <c r="F254" s="14"/>
      <c r="H254" s="14"/>
    </row>
    <row r="255">
      <c r="D255" s="14"/>
      <c r="F255" s="14"/>
      <c r="H255" s="14"/>
    </row>
    <row r="256">
      <c r="D256" s="14"/>
      <c r="F256" s="14"/>
      <c r="H256" s="14"/>
    </row>
    <row r="257">
      <c r="D257" s="14"/>
      <c r="F257" s="14"/>
      <c r="H257" s="14"/>
    </row>
    <row r="258">
      <c r="D258" s="14"/>
      <c r="F258" s="14"/>
      <c r="H258" s="14"/>
    </row>
    <row r="259">
      <c r="D259" s="14"/>
      <c r="F259" s="14"/>
      <c r="H259" s="14"/>
    </row>
    <row r="260">
      <c r="D260" s="14"/>
      <c r="F260" s="14"/>
      <c r="H260" s="14"/>
    </row>
    <row r="261">
      <c r="D261" s="14"/>
      <c r="F261" s="14"/>
      <c r="H261" s="14"/>
    </row>
    <row r="262">
      <c r="D262" s="14"/>
      <c r="F262" s="14"/>
      <c r="H262" s="14"/>
    </row>
    <row r="263">
      <c r="D263" s="14"/>
      <c r="F263" s="14"/>
      <c r="H263" s="14"/>
    </row>
    <row r="264">
      <c r="D264" s="14"/>
      <c r="F264" s="14"/>
      <c r="H264" s="14"/>
    </row>
    <row r="265">
      <c r="D265" s="14"/>
      <c r="F265" s="14"/>
      <c r="H265" s="14"/>
    </row>
    <row r="266">
      <c r="D266" s="14"/>
      <c r="F266" s="14"/>
      <c r="H266" s="14"/>
    </row>
    <row r="267">
      <c r="D267" s="14"/>
      <c r="F267" s="14"/>
      <c r="H267" s="14"/>
    </row>
    <row r="268">
      <c r="D268" s="14"/>
      <c r="F268" s="14"/>
      <c r="H268" s="14"/>
    </row>
    <row r="269">
      <c r="D269" s="14"/>
      <c r="F269" s="14"/>
      <c r="H269" s="14"/>
    </row>
    <row r="270">
      <c r="D270" s="14"/>
      <c r="F270" s="14"/>
      <c r="H270" s="14"/>
    </row>
    <row r="271">
      <c r="D271" s="14"/>
      <c r="F271" s="14"/>
      <c r="H271" s="14"/>
    </row>
    <row r="272">
      <c r="D272" s="14"/>
      <c r="F272" s="14"/>
      <c r="H272" s="14"/>
    </row>
    <row r="273">
      <c r="D273" s="14"/>
      <c r="F273" s="14"/>
      <c r="H273" s="14"/>
    </row>
    <row r="274">
      <c r="D274" s="14"/>
      <c r="F274" s="14"/>
      <c r="H274" s="14"/>
    </row>
    <row r="275">
      <c r="D275" s="14"/>
      <c r="F275" s="14"/>
      <c r="H275" s="14"/>
    </row>
    <row r="276">
      <c r="D276" s="14"/>
      <c r="F276" s="14"/>
      <c r="H276" s="14"/>
    </row>
    <row r="277">
      <c r="D277" s="14"/>
      <c r="F277" s="14"/>
      <c r="H277" s="14"/>
    </row>
    <row r="278">
      <c r="D278" s="14"/>
      <c r="F278" s="14"/>
      <c r="H278" s="14"/>
    </row>
    <row r="279">
      <c r="D279" s="14"/>
      <c r="F279" s="14"/>
      <c r="H279" s="14"/>
    </row>
    <row r="280">
      <c r="D280" s="14"/>
      <c r="F280" s="14"/>
      <c r="H280" s="14"/>
    </row>
    <row r="281">
      <c r="D281" s="14"/>
      <c r="F281" s="14"/>
      <c r="H281" s="14"/>
    </row>
    <row r="282">
      <c r="D282" s="14"/>
      <c r="F282" s="14"/>
      <c r="H282" s="14"/>
    </row>
    <row r="283">
      <c r="D283" s="14"/>
      <c r="F283" s="14"/>
      <c r="H283" s="14"/>
    </row>
    <row r="284">
      <c r="D284" s="14"/>
      <c r="F284" s="14"/>
      <c r="H284" s="14"/>
    </row>
    <row r="285">
      <c r="D285" s="14"/>
      <c r="F285" s="14"/>
      <c r="H285" s="14"/>
    </row>
    <row r="286">
      <c r="D286" s="14"/>
      <c r="F286" s="14"/>
      <c r="H286" s="14"/>
    </row>
    <row r="287">
      <c r="D287" s="14"/>
      <c r="F287" s="14"/>
      <c r="H287" s="14"/>
    </row>
    <row r="288">
      <c r="D288" s="14"/>
      <c r="F288" s="14"/>
      <c r="H288" s="14"/>
    </row>
    <row r="289">
      <c r="D289" s="14"/>
      <c r="F289" s="14"/>
      <c r="H289" s="14"/>
    </row>
    <row r="290">
      <c r="D290" s="14"/>
      <c r="F290" s="14"/>
      <c r="H290" s="14"/>
    </row>
    <row r="291">
      <c r="D291" s="14"/>
      <c r="F291" s="14"/>
      <c r="H291" s="14"/>
    </row>
    <row r="292">
      <c r="D292" s="14"/>
      <c r="F292" s="14"/>
      <c r="H292" s="14"/>
    </row>
    <row r="293">
      <c r="D293" s="14"/>
      <c r="F293" s="14"/>
      <c r="H293" s="14"/>
    </row>
    <row r="294">
      <c r="D294" s="14"/>
      <c r="F294" s="14"/>
      <c r="H294" s="14"/>
    </row>
    <row r="295">
      <c r="D295" s="14"/>
      <c r="F295" s="14"/>
      <c r="H295" s="14"/>
    </row>
    <row r="296">
      <c r="D296" s="14"/>
      <c r="F296" s="14"/>
      <c r="H296" s="14"/>
    </row>
    <row r="297">
      <c r="D297" s="14"/>
      <c r="F297" s="14"/>
      <c r="H297" s="14"/>
    </row>
    <row r="298">
      <c r="D298" s="14"/>
      <c r="F298" s="14"/>
      <c r="H298" s="14"/>
    </row>
    <row r="299">
      <c r="D299" s="14"/>
      <c r="F299" s="14"/>
      <c r="H299" s="14"/>
    </row>
    <row r="300">
      <c r="D300" s="14"/>
      <c r="F300" s="14"/>
      <c r="H300" s="14"/>
    </row>
    <row r="301">
      <c r="D301" s="14"/>
      <c r="F301" s="14"/>
      <c r="H301" s="14"/>
    </row>
    <row r="302">
      <c r="D302" s="14"/>
      <c r="F302" s="14"/>
      <c r="H302" s="14"/>
    </row>
    <row r="303">
      <c r="D303" s="14"/>
      <c r="F303" s="14"/>
      <c r="H303" s="14"/>
    </row>
    <row r="304">
      <c r="D304" s="14"/>
      <c r="F304" s="14"/>
      <c r="H304" s="14"/>
    </row>
    <row r="305">
      <c r="D305" s="14"/>
      <c r="F305" s="14"/>
      <c r="H305" s="14"/>
    </row>
    <row r="306">
      <c r="D306" s="14"/>
      <c r="F306" s="14"/>
      <c r="H306" s="14"/>
    </row>
    <row r="307">
      <c r="D307" s="14"/>
      <c r="F307" s="14"/>
      <c r="H307" s="14"/>
    </row>
    <row r="308">
      <c r="D308" s="14"/>
      <c r="F308" s="14"/>
      <c r="H308" s="14"/>
    </row>
    <row r="309">
      <c r="D309" s="14"/>
      <c r="F309" s="14"/>
      <c r="H309" s="14"/>
    </row>
    <row r="310">
      <c r="D310" s="14"/>
      <c r="F310" s="14"/>
      <c r="H310" s="14"/>
    </row>
    <row r="311">
      <c r="D311" s="14"/>
      <c r="F311" s="14"/>
      <c r="H311" s="14"/>
    </row>
    <row r="312">
      <c r="D312" s="14"/>
      <c r="F312" s="14"/>
      <c r="H312" s="14"/>
    </row>
    <row r="313">
      <c r="D313" s="14"/>
      <c r="F313" s="14"/>
      <c r="H313" s="14"/>
    </row>
    <row r="314">
      <c r="D314" s="14"/>
      <c r="F314" s="14"/>
      <c r="H314" s="14"/>
    </row>
    <row r="315">
      <c r="D315" s="14"/>
      <c r="F315" s="14"/>
      <c r="H315" s="14"/>
    </row>
    <row r="316">
      <c r="D316" s="14"/>
      <c r="F316" s="14"/>
      <c r="H316" s="14"/>
    </row>
    <row r="317">
      <c r="D317" s="14"/>
      <c r="F317" s="14"/>
      <c r="H317" s="14"/>
    </row>
    <row r="318">
      <c r="D318" s="14"/>
      <c r="F318" s="14"/>
      <c r="H318" s="14"/>
    </row>
    <row r="319">
      <c r="D319" s="14"/>
      <c r="F319" s="14"/>
      <c r="H319" s="14"/>
    </row>
    <row r="320">
      <c r="D320" s="14"/>
      <c r="F320" s="14"/>
      <c r="H320" s="14"/>
    </row>
    <row r="321">
      <c r="D321" s="14"/>
      <c r="F321" s="14"/>
      <c r="H321" s="14"/>
    </row>
    <row r="322">
      <c r="D322" s="14"/>
      <c r="F322" s="14"/>
      <c r="H322" s="14"/>
    </row>
    <row r="323">
      <c r="D323" s="14"/>
      <c r="F323" s="14"/>
      <c r="H323" s="14"/>
    </row>
    <row r="324">
      <c r="D324" s="14"/>
      <c r="F324" s="14"/>
      <c r="H324" s="14"/>
    </row>
    <row r="325">
      <c r="D325" s="14"/>
      <c r="F325" s="14"/>
      <c r="H325" s="14"/>
    </row>
    <row r="326">
      <c r="D326" s="14"/>
      <c r="F326" s="14"/>
      <c r="H326" s="14"/>
    </row>
    <row r="327">
      <c r="D327" s="14"/>
      <c r="F327" s="14"/>
      <c r="H327" s="14"/>
    </row>
    <row r="328">
      <c r="D328" s="14"/>
      <c r="F328" s="14"/>
      <c r="H328" s="14"/>
    </row>
    <row r="329">
      <c r="D329" s="14"/>
      <c r="F329" s="14"/>
      <c r="H329" s="14"/>
    </row>
    <row r="330">
      <c r="D330" s="14"/>
      <c r="F330" s="14"/>
      <c r="H330" s="14"/>
    </row>
    <row r="331">
      <c r="D331" s="14"/>
      <c r="F331" s="14"/>
      <c r="H331" s="14"/>
    </row>
    <row r="332">
      <c r="D332" s="14"/>
      <c r="F332" s="14"/>
      <c r="H332" s="14"/>
    </row>
    <row r="333">
      <c r="D333" s="14"/>
      <c r="F333" s="14"/>
      <c r="H333" s="14"/>
    </row>
    <row r="334">
      <c r="D334" s="14"/>
      <c r="F334" s="14"/>
      <c r="H334" s="14"/>
    </row>
    <row r="335">
      <c r="D335" s="14"/>
      <c r="F335" s="14"/>
      <c r="H335" s="14"/>
    </row>
    <row r="336">
      <c r="D336" s="14"/>
      <c r="F336" s="14"/>
      <c r="H336" s="14"/>
    </row>
    <row r="337">
      <c r="D337" s="14"/>
      <c r="F337" s="14"/>
      <c r="H337" s="14"/>
    </row>
    <row r="338">
      <c r="D338" s="14"/>
      <c r="F338" s="14"/>
      <c r="H338" s="14"/>
    </row>
    <row r="339">
      <c r="D339" s="14"/>
      <c r="F339" s="14"/>
      <c r="H339" s="14"/>
    </row>
    <row r="340">
      <c r="D340" s="14"/>
      <c r="F340" s="14"/>
      <c r="H340" s="14"/>
    </row>
    <row r="341">
      <c r="D341" s="14"/>
      <c r="F341" s="14"/>
      <c r="H341" s="14"/>
    </row>
    <row r="342">
      <c r="D342" s="14"/>
      <c r="F342" s="14"/>
      <c r="H342" s="14"/>
    </row>
    <row r="343">
      <c r="D343" s="14"/>
      <c r="F343" s="14"/>
      <c r="H343" s="14"/>
    </row>
    <row r="344">
      <c r="D344" s="14"/>
      <c r="F344" s="14"/>
      <c r="H344" s="14"/>
    </row>
    <row r="345">
      <c r="D345" s="14"/>
      <c r="F345" s="14"/>
      <c r="H345" s="14"/>
    </row>
    <row r="346">
      <c r="D346" s="14"/>
      <c r="F346" s="14"/>
      <c r="H346" s="14"/>
    </row>
    <row r="347">
      <c r="D347" s="14"/>
      <c r="F347" s="14"/>
      <c r="H347" s="14"/>
    </row>
    <row r="348">
      <c r="D348" s="14"/>
      <c r="F348" s="14"/>
      <c r="H348" s="14"/>
    </row>
    <row r="349">
      <c r="D349" s="14"/>
      <c r="F349" s="14"/>
      <c r="H349" s="14"/>
    </row>
    <row r="350">
      <c r="D350" s="14"/>
      <c r="F350" s="14"/>
      <c r="H350" s="14"/>
    </row>
    <row r="351">
      <c r="D351" s="14"/>
      <c r="F351" s="14"/>
      <c r="H351" s="14"/>
    </row>
    <row r="352">
      <c r="D352" s="14"/>
      <c r="F352" s="14"/>
      <c r="H352" s="14"/>
    </row>
    <row r="353">
      <c r="D353" s="14"/>
      <c r="F353" s="14"/>
      <c r="H353" s="14"/>
    </row>
    <row r="354">
      <c r="D354" s="14"/>
      <c r="F354" s="14"/>
      <c r="H354" s="14"/>
    </row>
    <row r="355">
      <c r="D355" s="14"/>
      <c r="F355" s="14"/>
      <c r="H355" s="14"/>
    </row>
    <row r="356">
      <c r="D356" s="14"/>
      <c r="F356" s="14"/>
      <c r="H356" s="14"/>
    </row>
    <row r="357">
      <c r="D357" s="14"/>
      <c r="F357" s="14"/>
      <c r="H357" s="14"/>
    </row>
    <row r="358">
      <c r="D358" s="14"/>
      <c r="F358" s="14"/>
      <c r="H358" s="14"/>
    </row>
    <row r="359">
      <c r="D359" s="14"/>
      <c r="F359" s="14"/>
      <c r="H359" s="14"/>
    </row>
    <row r="360">
      <c r="D360" s="14"/>
      <c r="F360" s="14"/>
      <c r="H360" s="14"/>
    </row>
    <row r="361">
      <c r="D361" s="14"/>
      <c r="F361" s="14"/>
      <c r="H361" s="14"/>
    </row>
    <row r="362">
      <c r="D362" s="14"/>
      <c r="F362" s="14"/>
      <c r="H362" s="14"/>
    </row>
    <row r="363">
      <c r="D363" s="14"/>
      <c r="F363" s="14"/>
      <c r="H363" s="14"/>
    </row>
    <row r="364">
      <c r="D364" s="14"/>
      <c r="F364" s="14"/>
      <c r="H364" s="14"/>
    </row>
    <row r="365">
      <c r="D365" s="14"/>
      <c r="F365" s="14"/>
      <c r="H365" s="14"/>
    </row>
    <row r="366">
      <c r="D366" s="14"/>
      <c r="F366" s="14"/>
      <c r="H366" s="14"/>
    </row>
    <row r="367">
      <c r="D367" s="14"/>
      <c r="F367" s="14"/>
      <c r="H367" s="14"/>
    </row>
    <row r="368">
      <c r="D368" s="14"/>
      <c r="F368" s="14"/>
      <c r="H368" s="14"/>
    </row>
    <row r="369">
      <c r="D369" s="14"/>
      <c r="F369" s="14"/>
      <c r="H369" s="14"/>
    </row>
    <row r="370">
      <c r="D370" s="14"/>
      <c r="F370" s="14"/>
      <c r="H370" s="14"/>
    </row>
    <row r="371">
      <c r="D371" s="14"/>
      <c r="F371" s="14"/>
      <c r="H371" s="14"/>
    </row>
    <row r="372">
      <c r="D372" s="14"/>
      <c r="F372" s="14"/>
      <c r="H372" s="14"/>
    </row>
    <row r="373">
      <c r="D373" s="14"/>
      <c r="F373" s="14"/>
      <c r="H373" s="14"/>
    </row>
    <row r="374">
      <c r="D374" s="14"/>
      <c r="F374" s="14"/>
      <c r="H374" s="14"/>
    </row>
    <row r="375">
      <c r="D375" s="14"/>
      <c r="F375" s="14"/>
      <c r="H375" s="14"/>
    </row>
    <row r="376">
      <c r="D376" s="14"/>
      <c r="F376" s="14"/>
      <c r="H376" s="14"/>
    </row>
    <row r="377">
      <c r="D377" s="14"/>
      <c r="F377" s="14"/>
      <c r="H377" s="14"/>
    </row>
    <row r="378">
      <c r="D378" s="14"/>
      <c r="F378" s="14"/>
      <c r="H378" s="14"/>
    </row>
    <row r="379">
      <c r="D379" s="14"/>
      <c r="F379" s="14"/>
      <c r="H379" s="14"/>
    </row>
    <row r="380">
      <c r="D380" s="14"/>
      <c r="F380" s="14"/>
      <c r="H380" s="14"/>
    </row>
    <row r="381">
      <c r="D381" s="14"/>
      <c r="F381" s="14"/>
      <c r="H381" s="14"/>
    </row>
    <row r="382">
      <c r="D382" s="14"/>
      <c r="F382" s="14"/>
      <c r="H382" s="14"/>
    </row>
    <row r="383">
      <c r="D383" s="14"/>
      <c r="F383" s="14"/>
      <c r="H383" s="14"/>
    </row>
    <row r="384">
      <c r="D384" s="14"/>
      <c r="F384" s="14"/>
      <c r="H384" s="14"/>
    </row>
    <row r="385">
      <c r="D385" s="14"/>
      <c r="F385" s="14"/>
      <c r="H385" s="14"/>
    </row>
    <row r="386">
      <c r="D386" s="14"/>
      <c r="F386" s="14"/>
      <c r="H386" s="14"/>
    </row>
    <row r="387">
      <c r="D387" s="14"/>
      <c r="F387" s="14"/>
      <c r="H387" s="14"/>
    </row>
    <row r="388">
      <c r="D388" s="14"/>
      <c r="F388" s="14"/>
      <c r="H388" s="14"/>
    </row>
    <row r="389">
      <c r="D389" s="14"/>
      <c r="F389" s="14"/>
      <c r="H389" s="14"/>
    </row>
    <row r="390">
      <c r="D390" s="14"/>
      <c r="F390" s="14"/>
      <c r="H390" s="14"/>
    </row>
    <row r="391">
      <c r="D391" s="14"/>
      <c r="F391" s="14"/>
      <c r="H391" s="14"/>
    </row>
    <row r="392">
      <c r="D392" s="14"/>
      <c r="F392" s="14"/>
      <c r="H392" s="14"/>
    </row>
    <row r="393">
      <c r="D393" s="14"/>
      <c r="F393" s="14"/>
      <c r="H393" s="14"/>
    </row>
    <row r="394">
      <c r="D394" s="14"/>
      <c r="F394" s="14"/>
      <c r="H394" s="14"/>
    </row>
    <row r="395">
      <c r="D395" s="14"/>
      <c r="F395" s="14"/>
      <c r="H395" s="14"/>
    </row>
    <row r="396">
      <c r="D396" s="14"/>
      <c r="F396" s="14"/>
      <c r="H396" s="14"/>
    </row>
    <row r="397">
      <c r="D397" s="14"/>
      <c r="F397" s="14"/>
      <c r="H397" s="14"/>
    </row>
    <row r="398">
      <c r="D398" s="14"/>
      <c r="F398" s="14"/>
      <c r="H398" s="14"/>
    </row>
    <row r="399">
      <c r="D399" s="14"/>
      <c r="F399" s="14"/>
      <c r="H399" s="14"/>
    </row>
    <row r="400">
      <c r="D400" s="14"/>
      <c r="F400" s="14"/>
      <c r="H400" s="14"/>
    </row>
    <row r="401">
      <c r="D401" s="14"/>
      <c r="F401" s="14"/>
      <c r="H401" s="14"/>
    </row>
    <row r="402">
      <c r="D402" s="14"/>
      <c r="F402" s="14"/>
      <c r="H402" s="14"/>
    </row>
    <row r="403">
      <c r="D403" s="14"/>
      <c r="F403" s="14"/>
      <c r="H403" s="14"/>
    </row>
    <row r="404">
      <c r="D404" s="14"/>
      <c r="F404" s="14"/>
      <c r="H404" s="14"/>
    </row>
    <row r="405">
      <c r="D405" s="14"/>
      <c r="F405" s="14"/>
      <c r="H405" s="14"/>
    </row>
    <row r="406">
      <c r="D406" s="14"/>
      <c r="F406" s="14"/>
      <c r="H406" s="14"/>
    </row>
    <row r="407">
      <c r="D407" s="14"/>
      <c r="F407" s="14"/>
      <c r="H407" s="14"/>
    </row>
    <row r="408">
      <c r="D408" s="14"/>
      <c r="F408" s="14"/>
      <c r="H408" s="14"/>
    </row>
    <row r="409">
      <c r="D409" s="14"/>
      <c r="F409" s="14"/>
      <c r="H409" s="14"/>
    </row>
    <row r="410">
      <c r="D410" s="14"/>
      <c r="F410" s="14"/>
      <c r="H410" s="14"/>
    </row>
    <row r="411">
      <c r="D411" s="14"/>
      <c r="F411" s="14"/>
      <c r="H411" s="14"/>
    </row>
    <row r="412">
      <c r="D412" s="14"/>
      <c r="F412" s="14"/>
      <c r="H412" s="14"/>
    </row>
    <row r="413">
      <c r="D413" s="14"/>
      <c r="F413" s="14"/>
      <c r="H413" s="14"/>
    </row>
    <row r="414">
      <c r="D414" s="14"/>
      <c r="F414" s="14"/>
      <c r="H414" s="14"/>
    </row>
    <row r="415">
      <c r="D415" s="14"/>
      <c r="F415" s="14"/>
      <c r="H415" s="14"/>
    </row>
    <row r="416">
      <c r="D416" s="14"/>
      <c r="F416" s="14"/>
      <c r="H416" s="14"/>
    </row>
    <row r="417">
      <c r="D417" s="14"/>
      <c r="F417" s="14"/>
      <c r="H417" s="14"/>
    </row>
    <row r="418">
      <c r="D418" s="14"/>
      <c r="F418" s="14"/>
      <c r="H418" s="14"/>
    </row>
    <row r="419">
      <c r="D419" s="14"/>
      <c r="F419" s="14"/>
      <c r="H419" s="14"/>
    </row>
    <row r="420">
      <c r="D420" s="14"/>
      <c r="F420" s="14"/>
      <c r="H420" s="14"/>
    </row>
    <row r="421">
      <c r="D421" s="14"/>
      <c r="F421" s="14"/>
      <c r="H421" s="14"/>
    </row>
    <row r="422">
      <c r="D422" s="14"/>
      <c r="F422" s="14"/>
      <c r="H422" s="14"/>
    </row>
    <row r="423">
      <c r="D423" s="14"/>
      <c r="F423" s="14"/>
      <c r="H423" s="14"/>
    </row>
    <row r="424">
      <c r="D424" s="14"/>
      <c r="F424" s="14"/>
      <c r="H424" s="14"/>
    </row>
    <row r="425">
      <c r="D425" s="14"/>
      <c r="F425" s="14"/>
      <c r="H425" s="14"/>
    </row>
    <row r="426">
      <c r="D426" s="14"/>
      <c r="F426" s="14"/>
      <c r="H426" s="14"/>
    </row>
    <row r="427">
      <c r="D427" s="14"/>
      <c r="F427" s="14"/>
      <c r="H427" s="14"/>
    </row>
    <row r="428">
      <c r="D428" s="14"/>
      <c r="F428" s="14"/>
      <c r="H428" s="14"/>
    </row>
    <row r="429">
      <c r="D429" s="14"/>
      <c r="F429" s="14"/>
      <c r="H429" s="14"/>
    </row>
    <row r="430">
      <c r="D430" s="14"/>
      <c r="F430" s="14"/>
      <c r="H430" s="14"/>
    </row>
    <row r="431">
      <c r="D431" s="14"/>
      <c r="F431" s="14"/>
      <c r="H431" s="14"/>
    </row>
    <row r="432">
      <c r="D432" s="14"/>
      <c r="F432" s="14"/>
      <c r="H432" s="14"/>
    </row>
    <row r="433">
      <c r="D433" s="14"/>
      <c r="F433" s="14"/>
      <c r="H433" s="14"/>
    </row>
    <row r="434">
      <c r="D434" s="14"/>
      <c r="F434" s="14"/>
      <c r="H434" s="14"/>
    </row>
    <row r="435">
      <c r="D435" s="14"/>
      <c r="F435" s="14"/>
      <c r="H435" s="14"/>
    </row>
    <row r="436">
      <c r="D436" s="14"/>
      <c r="F436" s="14"/>
      <c r="H436" s="14"/>
    </row>
    <row r="437">
      <c r="D437" s="14"/>
      <c r="F437" s="14"/>
      <c r="H437" s="14"/>
    </row>
    <row r="438">
      <c r="D438" s="14"/>
      <c r="F438" s="14"/>
      <c r="H438" s="14"/>
    </row>
    <row r="439">
      <c r="D439" s="14"/>
      <c r="F439" s="14"/>
      <c r="H439" s="14"/>
    </row>
    <row r="440">
      <c r="D440" s="14"/>
      <c r="F440" s="14"/>
      <c r="H440" s="14"/>
    </row>
    <row r="441">
      <c r="D441" s="14"/>
      <c r="F441" s="14"/>
      <c r="H441" s="14"/>
    </row>
    <row r="442">
      <c r="D442" s="14"/>
      <c r="F442" s="14"/>
      <c r="H442" s="14"/>
    </row>
    <row r="443">
      <c r="D443" s="14"/>
      <c r="F443" s="14"/>
      <c r="H443" s="14"/>
    </row>
    <row r="444">
      <c r="D444" s="14"/>
      <c r="F444" s="14"/>
      <c r="H444" s="14"/>
    </row>
    <row r="445">
      <c r="D445" s="14"/>
      <c r="F445" s="14"/>
      <c r="H445" s="14"/>
    </row>
    <row r="446">
      <c r="D446" s="14"/>
      <c r="F446" s="14"/>
      <c r="H446" s="14"/>
    </row>
    <row r="447">
      <c r="D447" s="14"/>
      <c r="F447" s="14"/>
      <c r="H447" s="14"/>
    </row>
    <row r="448">
      <c r="D448" s="14"/>
      <c r="F448" s="14"/>
      <c r="H448" s="14"/>
    </row>
    <row r="449">
      <c r="D449" s="14"/>
      <c r="F449" s="14"/>
      <c r="H449" s="14"/>
    </row>
    <row r="450">
      <c r="D450" s="14"/>
      <c r="F450" s="14"/>
      <c r="H450" s="14"/>
    </row>
    <row r="451">
      <c r="D451" s="14"/>
      <c r="F451" s="14"/>
      <c r="H451" s="14"/>
    </row>
    <row r="452">
      <c r="D452" s="14"/>
      <c r="F452" s="14"/>
      <c r="H452" s="14"/>
    </row>
    <row r="453">
      <c r="D453" s="14"/>
      <c r="F453" s="14"/>
      <c r="H453" s="14"/>
    </row>
    <row r="454">
      <c r="D454" s="14"/>
      <c r="F454" s="14"/>
      <c r="H454" s="14"/>
    </row>
    <row r="455">
      <c r="D455" s="14"/>
      <c r="F455" s="14"/>
      <c r="H455" s="14"/>
    </row>
    <row r="456">
      <c r="D456" s="14"/>
      <c r="F456" s="14"/>
      <c r="H456" s="14"/>
    </row>
    <row r="457">
      <c r="D457" s="14"/>
      <c r="F457" s="14"/>
      <c r="H457" s="14"/>
    </row>
    <row r="458">
      <c r="D458" s="14"/>
      <c r="F458" s="14"/>
      <c r="H458" s="14"/>
    </row>
    <row r="459">
      <c r="D459" s="14"/>
      <c r="F459" s="14"/>
      <c r="H459" s="14"/>
    </row>
    <row r="460">
      <c r="D460" s="14"/>
      <c r="F460" s="14"/>
      <c r="H460" s="14"/>
    </row>
    <row r="461">
      <c r="D461" s="14"/>
      <c r="F461" s="14"/>
      <c r="H461" s="14"/>
    </row>
    <row r="462">
      <c r="D462" s="14"/>
      <c r="F462" s="14"/>
      <c r="H462" s="14"/>
    </row>
    <row r="463">
      <c r="D463" s="14"/>
      <c r="F463" s="14"/>
      <c r="H463" s="14"/>
    </row>
    <row r="464">
      <c r="D464" s="14"/>
      <c r="F464" s="14"/>
      <c r="H464" s="14"/>
    </row>
    <row r="465">
      <c r="D465" s="14"/>
      <c r="F465" s="14"/>
      <c r="H465" s="14"/>
    </row>
    <row r="466">
      <c r="D466" s="14"/>
      <c r="F466" s="14"/>
      <c r="H466" s="14"/>
    </row>
    <row r="467">
      <c r="D467" s="14"/>
      <c r="F467" s="14"/>
      <c r="H467" s="14"/>
    </row>
    <row r="468">
      <c r="D468" s="14"/>
      <c r="F468" s="14"/>
      <c r="H468" s="14"/>
    </row>
    <row r="469">
      <c r="D469" s="14"/>
      <c r="F469" s="14"/>
      <c r="H469" s="14"/>
    </row>
    <row r="470">
      <c r="D470" s="14"/>
      <c r="F470" s="14"/>
      <c r="H470" s="14"/>
    </row>
    <row r="471">
      <c r="D471" s="14"/>
      <c r="F471" s="14"/>
      <c r="H471" s="14"/>
    </row>
    <row r="472">
      <c r="D472" s="14"/>
      <c r="F472" s="14"/>
      <c r="H472" s="14"/>
    </row>
    <row r="473">
      <c r="D473" s="14"/>
      <c r="F473" s="14"/>
      <c r="H473" s="14"/>
    </row>
    <row r="474">
      <c r="D474" s="14"/>
      <c r="F474" s="14"/>
      <c r="H474" s="14"/>
    </row>
    <row r="475">
      <c r="D475" s="14"/>
      <c r="F475" s="14"/>
      <c r="H475" s="14"/>
    </row>
    <row r="476">
      <c r="D476" s="14"/>
      <c r="F476" s="14"/>
      <c r="H476" s="14"/>
    </row>
    <row r="477">
      <c r="D477" s="14"/>
      <c r="F477" s="14"/>
      <c r="H477" s="14"/>
    </row>
    <row r="478">
      <c r="D478" s="14"/>
      <c r="F478" s="14"/>
      <c r="H478" s="14"/>
    </row>
    <row r="479">
      <c r="D479" s="14"/>
      <c r="F479" s="14"/>
      <c r="H479" s="14"/>
    </row>
    <row r="480">
      <c r="D480" s="14"/>
      <c r="F480" s="14"/>
      <c r="H480" s="14"/>
    </row>
    <row r="481">
      <c r="D481" s="14"/>
      <c r="F481" s="14"/>
      <c r="H481" s="14"/>
    </row>
    <row r="482">
      <c r="D482" s="14"/>
      <c r="F482" s="14"/>
      <c r="H482" s="14"/>
    </row>
    <row r="483">
      <c r="D483" s="14"/>
      <c r="F483" s="14"/>
      <c r="H483" s="14"/>
    </row>
    <row r="484">
      <c r="D484" s="14"/>
      <c r="F484" s="14"/>
      <c r="H484" s="14"/>
    </row>
    <row r="485">
      <c r="D485" s="14"/>
      <c r="F485" s="14"/>
      <c r="H485" s="14"/>
    </row>
    <row r="486">
      <c r="D486" s="14"/>
      <c r="F486" s="14"/>
      <c r="H486" s="14"/>
    </row>
    <row r="487">
      <c r="D487" s="14"/>
      <c r="F487" s="14"/>
      <c r="H487" s="14"/>
    </row>
    <row r="488">
      <c r="D488" s="14"/>
      <c r="F488" s="14"/>
      <c r="H488" s="14"/>
    </row>
    <row r="489">
      <c r="D489" s="14"/>
      <c r="F489" s="14"/>
      <c r="H489" s="14"/>
    </row>
    <row r="490">
      <c r="D490" s="14"/>
      <c r="F490" s="14"/>
      <c r="H490" s="14"/>
    </row>
    <row r="491">
      <c r="D491" s="14"/>
      <c r="F491" s="14"/>
      <c r="H491" s="14"/>
    </row>
    <row r="492">
      <c r="D492" s="14"/>
      <c r="F492" s="14"/>
      <c r="H492" s="14"/>
    </row>
    <row r="493">
      <c r="D493" s="14"/>
      <c r="F493" s="14"/>
      <c r="H493" s="14"/>
    </row>
    <row r="494">
      <c r="D494" s="14"/>
      <c r="F494" s="14"/>
      <c r="H494" s="14"/>
    </row>
    <row r="495">
      <c r="D495" s="14"/>
      <c r="F495" s="14"/>
      <c r="H495" s="14"/>
    </row>
    <row r="496">
      <c r="D496" s="14"/>
      <c r="F496" s="14"/>
      <c r="H496" s="14"/>
    </row>
    <row r="497">
      <c r="D497" s="14"/>
      <c r="F497" s="14"/>
      <c r="H497" s="14"/>
    </row>
    <row r="498">
      <c r="D498" s="14"/>
      <c r="F498" s="14"/>
      <c r="H498" s="14"/>
    </row>
    <row r="499">
      <c r="D499" s="14"/>
      <c r="F499" s="14"/>
      <c r="H499" s="14"/>
    </row>
    <row r="500">
      <c r="D500" s="14"/>
      <c r="F500" s="14"/>
      <c r="H500" s="14"/>
    </row>
    <row r="501">
      <c r="D501" s="14"/>
      <c r="F501" s="14"/>
      <c r="H501" s="14"/>
    </row>
    <row r="502">
      <c r="D502" s="14"/>
      <c r="F502" s="14"/>
      <c r="H502" s="14"/>
    </row>
    <row r="503">
      <c r="D503" s="14"/>
      <c r="F503" s="14"/>
      <c r="H503" s="14"/>
    </row>
    <row r="504">
      <c r="D504" s="14"/>
      <c r="F504" s="14"/>
      <c r="H504" s="14"/>
    </row>
    <row r="505">
      <c r="D505" s="14"/>
      <c r="F505" s="14"/>
      <c r="H505" s="14"/>
    </row>
    <row r="506">
      <c r="D506" s="14"/>
      <c r="F506" s="14"/>
      <c r="H506" s="14"/>
    </row>
    <row r="507">
      <c r="D507" s="14"/>
      <c r="F507" s="14"/>
      <c r="H507" s="14"/>
    </row>
    <row r="508">
      <c r="D508" s="14"/>
      <c r="F508" s="14"/>
      <c r="H508" s="14"/>
    </row>
    <row r="509">
      <c r="D509" s="14"/>
      <c r="F509" s="14"/>
      <c r="H509" s="14"/>
    </row>
    <row r="510">
      <c r="D510" s="14"/>
      <c r="F510" s="14"/>
      <c r="H510" s="14"/>
    </row>
    <row r="511">
      <c r="D511" s="14"/>
      <c r="F511" s="14"/>
      <c r="H511" s="14"/>
    </row>
    <row r="512">
      <c r="D512" s="14"/>
      <c r="F512" s="14"/>
      <c r="H512" s="14"/>
    </row>
    <row r="513">
      <c r="D513" s="14"/>
      <c r="F513" s="14"/>
      <c r="H513" s="14"/>
    </row>
    <row r="514">
      <c r="D514" s="14"/>
      <c r="F514" s="14"/>
      <c r="H514" s="14"/>
    </row>
    <row r="515">
      <c r="D515" s="14"/>
      <c r="F515" s="14"/>
      <c r="H515" s="14"/>
    </row>
    <row r="516">
      <c r="D516" s="14"/>
      <c r="F516" s="14"/>
      <c r="H516" s="14"/>
    </row>
    <row r="517">
      <c r="D517" s="14"/>
      <c r="F517" s="14"/>
      <c r="H517" s="14"/>
    </row>
    <row r="518">
      <c r="D518" s="14"/>
      <c r="F518" s="14"/>
      <c r="H518" s="14"/>
    </row>
    <row r="519">
      <c r="D519" s="14"/>
      <c r="F519" s="14"/>
      <c r="H519" s="14"/>
    </row>
    <row r="520">
      <c r="D520" s="14"/>
      <c r="F520" s="14"/>
      <c r="H520" s="14"/>
    </row>
    <row r="521">
      <c r="D521" s="14"/>
      <c r="F521" s="14"/>
      <c r="H521" s="14"/>
    </row>
    <row r="522">
      <c r="D522" s="14"/>
      <c r="F522" s="14"/>
      <c r="H522" s="14"/>
    </row>
    <row r="523">
      <c r="D523" s="14"/>
      <c r="F523" s="14"/>
      <c r="H523" s="14"/>
    </row>
    <row r="524">
      <c r="D524" s="14"/>
      <c r="F524" s="14"/>
      <c r="H524" s="14"/>
    </row>
    <row r="525">
      <c r="D525" s="14"/>
      <c r="F525" s="14"/>
      <c r="H525" s="14"/>
    </row>
    <row r="526">
      <c r="D526" s="14"/>
      <c r="F526" s="14"/>
      <c r="H526" s="14"/>
    </row>
    <row r="527">
      <c r="D527" s="14"/>
      <c r="F527" s="14"/>
      <c r="H527" s="14"/>
    </row>
    <row r="528">
      <c r="D528" s="14"/>
      <c r="F528" s="14"/>
      <c r="H528" s="14"/>
    </row>
    <row r="529">
      <c r="D529" s="14"/>
      <c r="F529" s="14"/>
      <c r="H529" s="14"/>
    </row>
    <row r="530">
      <c r="D530" s="14"/>
      <c r="F530" s="14"/>
      <c r="H530" s="14"/>
    </row>
    <row r="531">
      <c r="D531" s="14"/>
      <c r="F531" s="14"/>
      <c r="H531" s="14"/>
    </row>
    <row r="532">
      <c r="D532" s="14"/>
      <c r="F532" s="14"/>
      <c r="H532" s="14"/>
    </row>
    <row r="533">
      <c r="D533" s="14"/>
      <c r="F533" s="14"/>
      <c r="H533" s="14"/>
    </row>
    <row r="534">
      <c r="D534" s="14"/>
      <c r="F534" s="14"/>
      <c r="H534" s="14"/>
    </row>
    <row r="535">
      <c r="D535" s="14"/>
      <c r="F535" s="14"/>
      <c r="H535" s="14"/>
    </row>
    <row r="536">
      <c r="D536" s="14"/>
      <c r="F536" s="14"/>
      <c r="H536" s="14"/>
    </row>
    <row r="537">
      <c r="D537" s="14"/>
      <c r="F537" s="14"/>
      <c r="H537" s="14"/>
    </row>
    <row r="538">
      <c r="D538" s="14"/>
      <c r="F538" s="14"/>
      <c r="H538" s="14"/>
    </row>
    <row r="539">
      <c r="D539" s="14"/>
      <c r="F539" s="14"/>
      <c r="H539" s="14"/>
    </row>
    <row r="540">
      <c r="D540" s="14"/>
      <c r="F540" s="14"/>
      <c r="H540" s="14"/>
    </row>
    <row r="541">
      <c r="D541" s="14"/>
      <c r="F541" s="14"/>
      <c r="H541" s="14"/>
    </row>
    <row r="542">
      <c r="D542" s="14"/>
      <c r="F542" s="14"/>
      <c r="H542" s="14"/>
    </row>
    <row r="543">
      <c r="D543" s="14"/>
      <c r="F543" s="14"/>
      <c r="H543" s="14"/>
    </row>
    <row r="544">
      <c r="D544" s="14"/>
      <c r="F544" s="14"/>
      <c r="H544" s="14"/>
    </row>
    <row r="545">
      <c r="D545" s="14"/>
      <c r="F545" s="14"/>
      <c r="H545" s="14"/>
    </row>
    <row r="546">
      <c r="D546" s="14"/>
      <c r="F546" s="14"/>
      <c r="H546" s="14"/>
    </row>
    <row r="547">
      <c r="D547" s="14"/>
      <c r="F547" s="14"/>
      <c r="H547" s="14"/>
    </row>
    <row r="548">
      <c r="D548" s="14"/>
      <c r="F548" s="14"/>
      <c r="H548" s="14"/>
    </row>
    <row r="549">
      <c r="D549" s="14"/>
      <c r="F549" s="14"/>
      <c r="H549" s="14"/>
    </row>
    <row r="550">
      <c r="D550" s="14"/>
      <c r="F550" s="14"/>
      <c r="H550" s="14"/>
    </row>
    <row r="551">
      <c r="D551" s="14"/>
      <c r="F551" s="14"/>
      <c r="H551" s="14"/>
    </row>
    <row r="552">
      <c r="D552" s="14"/>
      <c r="F552" s="14"/>
      <c r="H552" s="14"/>
    </row>
    <row r="553">
      <c r="D553" s="14"/>
      <c r="F553" s="14"/>
      <c r="H553" s="14"/>
    </row>
    <row r="554">
      <c r="D554" s="14"/>
      <c r="F554" s="14"/>
      <c r="H554" s="14"/>
    </row>
    <row r="555">
      <c r="D555" s="14"/>
      <c r="F555" s="14"/>
      <c r="H555" s="14"/>
    </row>
    <row r="556">
      <c r="D556" s="14"/>
      <c r="F556" s="14"/>
      <c r="H556" s="14"/>
    </row>
    <row r="557">
      <c r="D557" s="14"/>
      <c r="F557" s="14"/>
      <c r="H557" s="14"/>
    </row>
    <row r="558">
      <c r="D558" s="14"/>
      <c r="F558" s="14"/>
      <c r="H558" s="14"/>
    </row>
    <row r="559">
      <c r="D559" s="14"/>
      <c r="F559" s="14"/>
      <c r="H559" s="14"/>
    </row>
    <row r="560">
      <c r="D560" s="14"/>
      <c r="F560" s="14"/>
      <c r="H560" s="14"/>
    </row>
    <row r="561">
      <c r="D561" s="14"/>
      <c r="F561" s="14"/>
      <c r="H561" s="14"/>
    </row>
    <row r="562">
      <c r="D562" s="14"/>
      <c r="F562" s="14"/>
      <c r="H562" s="14"/>
    </row>
    <row r="563">
      <c r="D563" s="14"/>
      <c r="F563" s="14"/>
      <c r="H563" s="14"/>
    </row>
    <row r="564">
      <c r="D564" s="14"/>
      <c r="F564" s="14"/>
      <c r="H564" s="14"/>
    </row>
    <row r="565">
      <c r="D565" s="14"/>
      <c r="F565" s="14"/>
      <c r="H565" s="14"/>
    </row>
    <row r="566">
      <c r="D566" s="14"/>
      <c r="F566" s="14"/>
      <c r="H566" s="14"/>
    </row>
    <row r="567">
      <c r="D567" s="14"/>
      <c r="F567" s="14"/>
      <c r="H567" s="14"/>
    </row>
    <row r="568">
      <c r="D568" s="14"/>
      <c r="F568" s="14"/>
      <c r="H568" s="14"/>
    </row>
    <row r="569">
      <c r="D569" s="14"/>
      <c r="F569" s="14"/>
      <c r="H569" s="14"/>
    </row>
    <row r="570">
      <c r="D570" s="14"/>
      <c r="F570" s="14"/>
      <c r="H570" s="14"/>
    </row>
    <row r="571">
      <c r="D571" s="14"/>
      <c r="F571" s="14"/>
      <c r="H571" s="14"/>
    </row>
    <row r="572">
      <c r="D572" s="14"/>
      <c r="F572" s="14"/>
      <c r="H572" s="14"/>
    </row>
    <row r="573">
      <c r="D573" s="14"/>
      <c r="F573" s="14"/>
      <c r="H573" s="14"/>
    </row>
    <row r="574">
      <c r="D574" s="14"/>
      <c r="F574" s="14"/>
      <c r="H574" s="14"/>
    </row>
    <row r="575">
      <c r="D575" s="14"/>
      <c r="F575" s="14"/>
      <c r="H575" s="14"/>
    </row>
    <row r="576">
      <c r="D576" s="14"/>
      <c r="F576" s="14"/>
      <c r="H576" s="14"/>
    </row>
    <row r="577">
      <c r="D577" s="14"/>
      <c r="F577" s="14"/>
      <c r="H577" s="14"/>
    </row>
    <row r="578">
      <c r="D578" s="14"/>
      <c r="F578" s="14"/>
      <c r="H578" s="14"/>
    </row>
    <row r="579">
      <c r="D579" s="14"/>
      <c r="F579" s="14"/>
      <c r="H579" s="14"/>
    </row>
    <row r="580">
      <c r="D580" s="14"/>
      <c r="F580" s="14"/>
      <c r="H580" s="14"/>
    </row>
    <row r="581">
      <c r="D581" s="14"/>
      <c r="F581" s="14"/>
      <c r="H581" s="14"/>
    </row>
    <row r="582">
      <c r="D582" s="14"/>
      <c r="F582" s="14"/>
      <c r="H582" s="14"/>
    </row>
    <row r="583">
      <c r="D583" s="14"/>
      <c r="F583" s="14"/>
      <c r="H583" s="14"/>
    </row>
    <row r="584">
      <c r="D584" s="14"/>
      <c r="F584" s="14"/>
      <c r="H584" s="14"/>
    </row>
    <row r="585">
      <c r="D585" s="14"/>
      <c r="F585" s="14"/>
      <c r="H585" s="14"/>
    </row>
    <row r="586">
      <c r="D586" s="14"/>
      <c r="F586" s="14"/>
      <c r="H586" s="14"/>
    </row>
    <row r="587">
      <c r="D587" s="14"/>
      <c r="F587" s="14"/>
      <c r="H587" s="14"/>
    </row>
    <row r="588">
      <c r="D588" s="14"/>
      <c r="F588" s="14"/>
      <c r="H588" s="14"/>
    </row>
    <row r="589">
      <c r="D589" s="14"/>
      <c r="F589" s="14"/>
      <c r="H589" s="14"/>
    </row>
    <row r="590">
      <c r="D590" s="14"/>
      <c r="F590" s="14"/>
      <c r="H590" s="14"/>
    </row>
    <row r="591">
      <c r="D591" s="14"/>
      <c r="F591" s="14"/>
      <c r="H591" s="14"/>
    </row>
    <row r="592">
      <c r="D592" s="14"/>
      <c r="F592" s="14"/>
      <c r="H592" s="14"/>
    </row>
    <row r="593">
      <c r="D593" s="14"/>
      <c r="F593" s="14"/>
      <c r="H593" s="14"/>
    </row>
    <row r="594">
      <c r="D594" s="14"/>
      <c r="F594" s="14"/>
      <c r="H594" s="14"/>
    </row>
    <row r="595">
      <c r="D595" s="14"/>
      <c r="F595" s="14"/>
      <c r="H595" s="14"/>
    </row>
    <row r="596">
      <c r="D596" s="14"/>
      <c r="F596" s="14"/>
      <c r="H596" s="14"/>
    </row>
    <row r="597">
      <c r="D597" s="14"/>
      <c r="F597" s="14"/>
      <c r="H597" s="14"/>
    </row>
    <row r="598">
      <c r="D598" s="14"/>
      <c r="F598" s="14"/>
      <c r="H598" s="14"/>
    </row>
    <row r="599">
      <c r="D599" s="14"/>
      <c r="F599" s="14"/>
      <c r="H599" s="14"/>
    </row>
    <row r="600">
      <c r="D600" s="14"/>
      <c r="F600" s="14"/>
      <c r="H600" s="14"/>
    </row>
    <row r="601">
      <c r="D601" s="14"/>
      <c r="F601" s="14"/>
      <c r="H601" s="14"/>
    </row>
    <row r="602">
      <c r="D602" s="14"/>
      <c r="F602" s="14"/>
      <c r="H602" s="14"/>
    </row>
    <row r="603">
      <c r="D603" s="14"/>
      <c r="F603" s="14"/>
      <c r="H603" s="14"/>
    </row>
    <row r="604">
      <c r="D604" s="14"/>
      <c r="F604" s="14"/>
      <c r="H604" s="14"/>
    </row>
    <row r="605">
      <c r="D605" s="14"/>
      <c r="F605" s="14"/>
      <c r="H605" s="14"/>
    </row>
    <row r="606">
      <c r="D606" s="14"/>
      <c r="F606" s="14"/>
      <c r="H606" s="14"/>
    </row>
    <row r="607">
      <c r="D607" s="14"/>
      <c r="F607" s="14"/>
      <c r="H607" s="14"/>
    </row>
    <row r="608">
      <c r="D608" s="14"/>
      <c r="F608" s="14"/>
      <c r="H608" s="14"/>
    </row>
    <row r="609">
      <c r="D609" s="14"/>
      <c r="F609" s="14"/>
      <c r="H609" s="14"/>
    </row>
    <row r="610">
      <c r="D610" s="14"/>
      <c r="F610" s="14"/>
      <c r="H610" s="14"/>
    </row>
    <row r="611">
      <c r="D611" s="14"/>
      <c r="F611" s="14"/>
      <c r="H611" s="14"/>
    </row>
    <row r="612">
      <c r="D612" s="14"/>
      <c r="F612" s="14"/>
      <c r="H612" s="14"/>
    </row>
    <row r="613">
      <c r="D613" s="14"/>
      <c r="F613" s="14"/>
      <c r="H613" s="14"/>
    </row>
    <row r="614">
      <c r="D614" s="14"/>
      <c r="F614" s="14"/>
      <c r="H614" s="14"/>
    </row>
    <row r="615">
      <c r="D615" s="14"/>
      <c r="F615" s="14"/>
      <c r="H615" s="14"/>
    </row>
    <row r="616">
      <c r="D616" s="14"/>
      <c r="F616" s="14"/>
      <c r="H616" s="14"/>
    </row>
    <row r="617">
      <c r="D617" s="14"/>
      <c r="F617" s="14"/>
      <c r="H617" s="14"/>
    </row>
    <row r="618">
      <c r="D618" s="14"/>
      <c r="F618" s="14"/>
      <c r="H618" s="14"/>
    </row>
    <row r="619">
      <c r="D619" s="14"/>
      <c r="F619" s="14"/>
      <c r="H619" s="14"/>
    </row>
    <row r="620">
      <c r="D620" s="14"/>
      <c r="F620" s="14"/>
      <c r="H620" s="14"/>
    </row>
    <row r="621">
      <c r="D621" s="14"/>
      <c r="F621" s="14"/>
      <c r="H621" s="14"/>
    </row>
    <row r="622">
      <c r="D622" s="14"/>
      <c r="F622" s="14"/>
      <c r="H622" s="14"/>
    </row>
    <row r="623">
      <c r="D623" s="14"/>
      <c r="F623" s="14"/>
      <c r="H623" s="14"/>
    </row>
    <row r="624">
      <c r="D624" s="14"/>
      <c r="F624" s="14"/>
      <c r="H624" s="14"/>
    </row>
    <row r="625">
      <c r="D625" s="14"/>
      <c r="F625" s="14"/>
      <c r="H625" s="14"/>
    </row>
    <row r="626">
      <c r="D626" s="14"/>
      <c r="F626" s="14"/>
      <c r="H626" s="14"/>
    </row>
    <row r="627">
      <c r="D627" s="14"/>
      <c r="F627" s="14"/>
      <c r="H627" s="14"/>
    </row>
    <row r="628">
      <c r="D628" s="14"/>
      <c r="F628" s="14"/>
      <c r="H628" s="14"/>
    </row>
    <row r="629">
      <c r="D629" s="14"/>
      <c r="F629" s="14"/>
      <c r="H629" s="14"/>
    </row>
    <row r="630">
      <c r="D630" s="14"/>
      <c r="F630" s="14"/>
      <c r="H630" s="14"/>
    </row>
    <row r="631">
      <c r="D631" s="14"/>
      <c r="F631" s="14"/>
      <c r="H631" s="14"/>
    </row>
    <row r="632">
      <c r="D632" s="14"/>
      <c r="F632" s="14"/>
      <c r="H632" s="14"/>
    </row>
    <row r="633">
      <c r="D633" s="14"/>
      <c r="F633" s="14"/>
      <c r="H633" s="14"/>
    </row>
    <row r="634">
      <c r="D634" s="14"/>
      <c r="F634" s="14"/>
      <c r="H634" s="14"/>
    </row>
    <row r="635">
      <c r="D635" s="14"/>
      <c r="F635" s="14"/>
      <c r="H635" s="14"/>
    </row>
    <row r="636">
      <c r="D636" s="14"/>
      <c r="F636" s="14"/>
      <c r="H636" s="14"/>
    </row>
    <row r="637">
      <c r="D637" s="14"/>
      <c r="F637" s="14"/>
      <c r="H637" s="14"/>
    </row>
    <row r="638">
      <c r="D638" s="14"/>
      <c r="F638" s="14"/>
      <c r="H638" s="14"/>
    </row>
    <row r="639">
      <c r="D639" s="14"/>
      <c r="F639" s="14"/>
      <c r="H639" s="14"/>
    </row>
    <row r="640">
      <c r="D640" s="14"/>
      <c r="F640" s="14"/>
      <c r="H640" s="14"/>
    </row>
    <row r="641">
      <c r="D641" s="14"/>
      <c r="F641" s="14"/>
      <c r="H641" s="14"/>
    </row>
    <row r="642">
      <c r="D642" s="14"/>
      <c r="F642" s="14"/>
      <c r="H642" s="14"/>
    </row>
    <row r="643">
      <c r="D643" s="14"/>
      <c r="F643" s="14"/>
      <c r="H643" s="14"/>
    </row>
    <row r="644">
      <c r="D644" s="14"/>
      <c r="F644" s="14"/>
      <c r="H644" s="14"/>
    </row>
    <row r="645">
      <c r="D645" s="14"/>
      <c r="F645" s="14"/>
      <c r="H645" s="14"/>
    </row>
    <row r="646">
      <c r="D646" s="14"/>
      <c r="F646" s="14"/>
      <c r="H646" s="14"/>
    </row>
    <row r="647">
      <c r="D647" s="14"/>
      <c r="F647" s="14"/>
      <c r="H647" s="14"/>
    </row>
    <row r="648">
      <c r="D648" s="14"/>
      <c r="F648" s="14"/>
      <c r="H648" s="14"/>
    </row>
    <row r="649">
      <c r="D649" s="14"/>
      <c r="F649" s="14"/>
      <c r="H649" s="14"/>
    </row>
    <row r="650">
      <c r="D650" s="14"/>
      <c r="F650" s="14"/>
      <c r="H650" s="14"/>
    </row>
    <row r="651">
      <c r="D651" s="14"/>
      <c r="F651" s="14"/>
      <c r="H651" s="14"/>
    </row>
    <row r="652">
      <c r="D652" s="14"/>
      <c r="F652" s="14"/>
      <c r="H652" s="14"/>
    </row>
    <row r="653">
      <c r="D653" s="14"/>
      <c r="F653" s="14"/>
      <c r="H653" s="14"/>
    </row>
    <row r="654">
      <c r="D654" s="14"/>
      <c r="F654" s="14"/>
      <c r="H654" s="14"/>
    </row>
    <row r="655">
      <c r="D655" s="14"/>
      <c r="F655" s="14"/>
      <c r="H655" s="14"/>
    </row>
    <row r="656">
      <c r="D656" s="14"/>
      <c r="F656" s="14"/>
      <c r="H656" s="14"/>
    </row>
    <row r="657">
      <c r="D657" s="14"/>
      <c r="F657" s="14"/>
      <c r="H657" s="14"/>
    </row>
    <row r="658">
      <c r="D658" s="14"/>
      <c r="F658" s="14"/>
      <c r="H658" s="14"/>
    </row>
    <row r="659">
      <c r="D659" s="14"/>
      <c r="F659" s="14"/>
      <c r="H659" s="14"/>
    </row>
    <row r="660">
      <c r="D660" s="14"/>
      <c r="F660" s="14"/>
      <c r="H660" s="14"/>
    </row>
    <row r="661">
      <c r="D661" s="14"/>
      <c r="F661" s="14"/>
      <c r="H661" s="14"/>
    </row>
    <row r="662">
      <c r="D662" s="14"/>
      <c r="F662" s="14"/>
      <c r="H662" s="14"/>
    </row>
    <row r="663">
      <c r="D663" s="14"/>
      <c r="F663" s="14"/>
      <c r="H663" s="14"/>
    </row>
    <row r="664">
      <c r="D664" s="14"/>
      <c r="F664" s="14"/>
      <c r="H664" s="14"/>
    </row>
    <row r="665">
      <c r="D665" s="14"/>
      <c r="F665" s="14"/>
      <c r="H665" s="14"/>
    </row>
    <row r="666">
      <c r="D666" s="14"/>
      <c r="F666" s="14"/>
      <c r="H666" s="14"/>
    </row>
    <row r="667">
      <c r="D667" s="14"/>
      <c r="F667" s="14"/>
      <c r="H667" s="14"/>
    </row>
    <row r="668">
      <c r="D668" s="14"/>
      <c r="F668" s="14"/>
      <c r="H668" s="14"/>
    </row>
    <row r="669">
      <c r="D669" s="14"/>
      <c r="F669" s="14"/>
      <c r="H669" s="14"/>
    </row>
    <row r="670">
      <c r="D670" s="14"/>
      <c r="F670" s="14"/>
      <c r="H670" s="14"/>
    </row>
    <row r="671">
      <c r="D671" s="14"/>
      <c r="F671" s="14"/>
      <c r="H671" s="14"/>
    </row>
    <row r="672">
      <c r="D672" s="14"/>
      <c r="F672" s="14"/>
      <c r="H672" s="14"/>
    </row>
    <row r="673">
      <c r="D673" s="14"/>
      <c r="F673" s="14"/>
      <c r="H673" s="14"/>
    </row>
    <row r="674">
      <c r="D674" s="14"/>
      <c r="F674" s="14"/>
      <c r="H674" s="14"/>
    </row>
    <row r="675">
      <c r="D675" s="14"/>
      <c r="F675" s="14"/>
      <c r="H675" s="14"/>
    </row>
    <row r="676">
      <c r="D676" s="14"/>
      <c r="F676" s="14"/>
      <c r="H676" s="14"/>
    </row>
    <row r="677">
      <c r="D677" s="14"/>
      <c r="F677" s="14"/>
      <c r="H677" s="14"/>
    </row>
    <row r="678">
      <c r="D678" s="14"/>
      <c r="F678" s="14"/>
      <c r="H678" s="14"/>
    </row>
    <row r="679">
      <c r="D679" s="14"/>
      <c r="F679" s="14"/>
      <c r="H679" s="14"/>
    </row>
    <row r="680">
      <c r="D680" s="14"/>
      <c r="F680" s="14"/>
      <c r="H680" s="14"/>
    </row>
    <row r="681">
      <c r="D681" s="14"/>
      <c r="F681" s="14"/>
      <c r="H681" s="14"/>
    </row>
    <row r="682">
      <c r="D682" s="14"/>
      <c r="F682" s="14"/>
      <c r="H682" s="14"/>
    </row>
    <row r="683">
      <c r="D683" s="14"/>
      <c r="F683" s="14"/>
      <c r="H683" s="14"/>
    </row>
    <row r="684">
      <c r="D684" s="14"/>
      <c r="F684" s="14"/>
      <c r="H684" s="14"/>
    </row>
    <row r="685">
      <c r="D685" s="14"/>
      <c r="F685" s="14"/>
      <c r="H685" s="14"/>
    </row>
    <row r="686">
      <c r="D686" s="14"/>
      <c r="F686" s="14"/>
      <c r="H686" s="14"/>
    </row>
    <row r="687">
      <c r="D687" s="14"/>
      <c r="F687" s="14"/>
      <c r="H687" s="14"/>
    </row>
    <row r="688">
      <c r="D688" s="14"/>
      <c r="F688" s="14"/>
      <c r="H688" s="14"/>
    </row>
    <row r="689">
      <c r="D689" s="14"/>
      <c r="F689" s="14"/>
      <c r="H689" s="14"/>
    </row>
    <row r="690">
      <c r="D690" s="14"/>
      <c r="F690" s="14"/>
      <c r="H690" s="14"/>
    </row>
    <row r="691">
      <c r="D691" s="14"/>
      <c r="F691" s="14"/>
      <c r="H691" s="14"/>
    </row>
    <row r="692">
      <c r="D692" s="14"/>
      <c r="F692" s="14"/>
      <c r="H692" s="14"/>
    </row>
    <row r="693">
      <c r="D693" s="14"/>
      <c r="F693" s="14"/>
      <c r="H693" s="14"/>
    </row>
    <row r="694">
      <c r="D694" s="14"/>
      <c r="F694" s="14"/>
      <c r="H694" s="14"/>
    </row>
    <row r="695">
      <c r="D695" s="14"/>
      <c r="F695" s="14"/>
      <c r="H695" s="14"/>
    </row>
    <row r="696">
      <c r="D696" s="14"/>
      <c r="F696" s="14"/>
      <c r="H696" s="14"/>
    </row>
    <row r="697">
      <c r="D697" s="14"/>
      <c r="F697" s="14"/>
      <c r="H697" s="14"/>
    </row>
    <row r="698">
      <c r="D698" s="14"/>
      <c r="F698" s="14"/>
      <c r="H698" s="14"/>
    </row>
    <row r="699">
      <c r="D699" s="14"/>
      <c r="F699" s="14"/>
      <c r="H699" s="14"/>
    </row>
    <row r="700">
      <c r="D700" s="14"/>
      <c r="F700" s="14"/>
      <c r="H700" s="14"/>
    </row>
    <row r="701">
      <c r="D701" s="14"/>
      <c r="F701" s="14"/>
      <c r="H701" s="14"/>
    </row>
    <row r="702">
      <c r="D702" s="14"/>
      <c r="F702" s="14"/>
      <c r="H702" s="14"/>
    </row>
    <row r="703">
      <c r="D703" s="14"/>
      <c r="F703" s="14"/>
      <c r="H703" s="14"/>
    </row>
    <row r="704">
      <c r="D704" s="14"/>
      <c r="F704" s="14"/>
      <c r="H704" s="14"/>
    </row>
    <row r="705">
      <c r="D705" s="14"/>
      <c r="F705" s="14"/>
      <c r="H705" s="14"/>
    </row>
    <row r="706">
      <c r="D706" s="14"/>
      <c r="F706" s="14"/>
      <c r="H706" s="14"/>
    </row>
    <row r="707">
      <c r="D707" s="14"/>
      <c r="F707" s="14"/>
      <c r="H707" s="14"/>
    </row>
    <row r="708">
      <c r="D708" s="14"/>
      <c r="F708" s="14"/>
      <c r="H708" s="14"/>
    </row>
    <row r="709">
      <c r="D709" s="14"/>
      <c r="F709" s="14"/>
      <c r="H709" s="14"/>
    </row>
    <row r="710">
      <c r="D710" s="14"/>
      <c r="F710" s="14"/>
      <c r="H710" s="14"/>
    </row>
    <row r="711">
      <c r="D711" s="14"/>
      <c r="F711" s="14"/>
      <c r="H711" s="14"/>
    </row>
    <row r="712">
      <c r="D712" s="14"/>
      <c r="F712" s="14"/>
      <c r="H712" s="14"/>
    </row>
    <row r="713">
      <c r="D713" s="14"/>
      <c r="F713" s="14"/>
      <c r="H713" s="14"/>
    </row>
    <row r="714">
      <c r="D714" s="14"/>
      <c r="F714" s="14"/>
      <c r="H714" s="14"/>
    </row>
    <row r="715">
      <c r="D715" s="14"/>
      <c r="F715" s="14"/>
      <c r="H715" s="14"/>
    </row>
    <row r="716">
      <c r="D716" s="14"/>
      <c r="F716" s="14"/>
      <c r="H716" s="14"/>
    </row>
    <row r="717">
      <c r="D717" s="14"/>
      <c r="F717" s="14"/>
      <c r="H717" s="14"/>
    </row>
    <row r="718">
      <c r="D718" s="14"/>
      <c r="F718" s="14"/>
      <c r="H718" s="14"/>
    </row>
    <row r="719">
      <c r="D719" s="14"/>
      <c r="F719" s="14"/>
      <c r="H719" s="14"/>
    </row>
    <row r="720">
      <c r="D720" s="14"/>
      <c r="F720" s="14"/>
      <c r="H720" s="14"/>
    </row>
    <row r="721">
      <c r="D721" s="14"/>
      <c r="F721" s="14"/>
      <c r="H721" s="14"/>
    </row>
    <row r="722">
      <c r="D722" s="14"/>
      <c r="F722" s="14"/>
      <c r="H722" s="14"/>
    </row>
    <row r="723">
      <c r="D723" s="14"/>
      <c r="F723" s="14"/>
      <c r="H723" s="14"/>
    </row>
    <row r="724">
      <c r="D724" s="14"/>
      <c r="F724" s="14"/>
      <c r="H724" s="14"/>
    </row>
    <row r="725">
      <c r="D725" s="14"/>
      <c r="F725" s="14"/>
      <c r="H725" s="14"/>
    </row>
    <row r="726">
      <c r="D726" s="14"/>
      <c r="F726" s="14"/>
      <c r="H726" s="14"/>
    </row>
    <row r="727">
      <c r="D727" s="14"/>
      <c r="F727" s="14"/>
      <c r="H727" s="14"/>
    </row>
    <row r="728">
      <c r="D728" s="14"/>
      <c r="F728" s="14"/>
      <c r="H728" s="14"/>
    </row>
    <row r="729">
      <c r="D729" s="14"/>
      <c r="F729" s="14"/>
      <c r="H729" s="14"/>
    </row>
    <row r="730">
      <c r="D730" s="14"/>
      <c r="F730" s="14"/>
      <c r="H730" s="14"/>
    </row>
    <row r="731">
      <c r="D731" s="14"/>
      <c r="F731" s="14"/>
      <c r="H731" s="14"/>
    </row>
    <row r="732">
      <c r="D732" s="14"/>
      <c r="F732" s="14"/>
      <c r="H732" s="14"/>
    </row>
    <row r="733">
      <c r="D733" s="14"/>
      <c r="F733" s="14"/>
      <c r="H733" s="14"/>
    </row>
    <row r="734">
      <c r="D734" s="14"/>
      <c r="F734" s="14"/>
      <c r="H734" s="14"/>
    </row>
    <row r="735">
      <c r="D735" s="14"/>
      <c r="F735" s="14"/>
      <c r="H735" s="14"/>
    </row>
    <row r="736">
      <c r="D736" s="14"/>
      <c r="F736" s="14"/>
      <c r="H736" s="14"/>
    </row>
    <row r="737">
      <c r="D737" s="14"/>
      <c r="F737" s="14"/>
      <c r="H737" s="14"/>
    </row>
    <row r="738">
      <c r="D738" s="14"/>
      <c r="F738" s="14"/>
      <c r="H738" s="14"/>
    </row>
    <row r="739">
      <c r="D739" s="14"/>
      <c r="F739" s="14"/>
      <c r="H739" s="14"/>
    </row>
    <row r="740">
      <c r="D740" s="14"/>
      <c r="F740" s="14"/>
      <c r="H740" s="14"/>
    </row>
    <row r="741">
      <c r="D741" s="14"/>
      <c r="F741" s="14"/>
      <c r="H741" s="14"/>
    </row>
    <row r="742">
      <c r="D742" s="14"/>
      <c r="F742" s="14"/>
      <c r="H742" s="14"/>
    </row>
    <row r="743">
      <c r="D743" s="14"/>
      <c r="F743" s="14"/>
      <c r="H743" s="14"/>
    </row>
    <row r="744">
      <c r="D744" s="14"/>
      <c r="F744" s="14"/>
      <c r="H744" s="14"/>
    </row>
    <row r="745">
      <c r="D745" s="14"/>
      <c r="F745" s="14"/>
      <c r="H745" s="14"/>
    </row>
    <row r="746">
      <c r="D746" s="14"/>
      <c r="F746" s="14"/>
      <c r="H746" s="14"/>
    </row>
    <row r="747">
      <c r="D747" s="14"/>
      <c r="F747" s="14"/>
      <c r="H747" s="14"/>
    </row>
    <row r="748">
      <c r="D748" s="14"/>
      <c r="F748" s="14"/>
      <c r="H748" s="14"/>
    </row>
    <row r="749">
      <c r="D749" s="14"/>
      <c r="F749" s="14"/>
      <c r="H749" s="14"/>
    </row>
    <row r="750">
      <c r="D750" s="14"/>
      <c r="F750" s="14"/>
      <c r="H750" s="14"/>
    </row>
    <row r="751">
      <c r="D751" s="14"/>
      <c r="F751" s="14"/>
      <c r="H751" s="14"/>
    </row>
    <row r="752">
      <c r="D752" s="14"/>
      <c r="F752" s="14"/>
      <c r="H752" s="14"/>
    </row>
    <row r="753">
      <c r="D753" s="14"/>
      <c r="F753" s="14"/>
      <c r="H753" s="14"/>
    </row>
    <row r="754">
      <c r="D754" s="14"/>
      <c r="F754" s="14"/>
      <c r="H754" s="14"/>
    </row>
    <row r="755">
      <c r="D755" s="14"/>
      <c r="F755" s="14"/>
      <c r="H755" s="14"/>
    </row>
    <row r="756">
      <c r="D756" s="14"/>
      <c r="F756" s="14"/>
      <c r="H756" s="14"/>
    </row>
    <row r="757">
      <c r="D757" s="14"/>
      <c r="F757" s="14"/>
      <c r="H757" s="14"/>
    </row>
    <row r="758">
      <c r="D758" s="14"/>
      <c r="F758" s="14"/>
      <c r="H758" s="14"/>
    </row>
    <row r="759">
      <c r="D759" s="14"/>
      <c r="F759" s="14"/>
      <c r="H759" s="14"/>
    </row>
    <row r="760">
      <c r="D760" s="14"/>
      <c r="F760" s="14"/>
      <c r="H760" s="14"/>
    </row>
    <row r="761">
      <c r="D761" s="14"/>
      <c r="F761" s="14"/>
      <c r="H761" s="14"/>
    </row>
    <row r="762">
      <c r="D762" s="14"/>
      <c r="F762" s="14"/>
      <c r="H762" s="14"/>
    </row>
    <row r="763">
      <c r="D763" s="14"/>
      <c r="F763" s="14"/>
      <c r="H763" s="14"/>
    </row>
    <row r="764">
      <c r="D764" s="14"/>
      <c r="F764" s="14"/>
      <c r="H764" s="14"/>
    </row>
    <row r="765">
      <c r="D765" s="14"/>
      <c r="F765" s="14"/>
      <c r="H765" s="14"/>
    </row>
    <row r="766">
      <c r="D766" s="14"/>
      <c r="F766" s="14"/>
      <c r="H766" s="14"/>
    </row>
    <row r="767">
      <c r="D767" s="14"/>
      <c r="F767" s="14"/>
      <c r="H767" s="14"/>
    </row>
    <row r="768">
      <c r="D768" s="14"/>
      <c r="F768" s="14"/>
      <c r="H768" s="14"/>
    </row>
    <row r="769">
      <c r="D769" s="14"/>
      <c r="F769" s="14"/>
      <c r="H769" s="14"/>
    </row>
    <row r="770">
      <c r="D770" s="14"/>
      <c r="F770" s="14"/>
      <c r="H770" s="14"/>
    </row>
    <row r="771">
      <c r="D771" s="14"/>
      <c r="F771" s="14"/>
      <c r="H771" s="14"/>
    </row>
    <row r="772">
      <c r="D772" s="14"/>
      <c r="F772" s="14"/>
      <c r="H772" s="14"/>
    </row>
    <row r="773">
      <c r="D773" s="14"/>
      <c r="F773" s="14"/>
      <c r="H773" s="14"/>
    </row>
    <row r="774">
      <c r="D774" s="14"/>
      <c r="F774" s="14"/>
      <c r="H774" s="14"/>
    </row>
    <row r="775">
      <c r="D775" s="14"/>
      <c r="F775" s="14"/>
      <c r="H775" s="14"/>
    </row>
    <row r="776">
      <c r="D776" s="14"/>
      <c r="F776" s="14"/>
      <c r="H776" s="14"/>
    </row>
    <row r="777">
      <c r="D777" s="14"/>
      <c r="F777" s="14"/>
      <c r="H777" s="14"/>
    </row>
    <row r="778">
      <c r="D778" s="14"/>
      <c r="F778" s="14"/>
      <c r="H778" s="14"/>
    </row>
    <row r="779">
      <c r="D779" s="14"/>
      <c r="F779" s="14"/>
      <c r="H779" s="14"/>
    </row>
    <row r="780">
      <c r="D780" s="14"/>
      <c r="F780" s="14"/>
      <c r="H780" s="14"/>
    </row>
    <row r="781">
      <c r="D781" s="14"/>
      <c r="F781" s="14"/>
      <c r="H781" s="14"/>
    </row>
    <row r="782">
      <c r="D782" s="14"/>
      <c r="F782" s="14"/>
      <c r="H782" s="14"/>
    </row>
    <row r="783">
      <c r="D783" s="14"/>
      <c r="F783" s="14"/>
      <c r="H783" s="14"/>
    </row>
    <row r="784">
      <c r="D784" s="14"/>
      <c r="F784" s="14"/>
      <c r="H784" s="14"/>
    </row>
    <row r="785">
      <c r="D785" s="14"/>
      <c r="F785" s="14"/>
      <c r="H785" s="14"/>
    </row>
    <row r="786">
      <c r="D786" s="14"/>
      <c r="F786" s="14"/>
      <c r="H786" s="14"/>
    </row>
    <row r="787">
      <c r="D787" s="14"/>
      <c r="F787" s="14"/>
      <c r="H787" s="14"/>
    </row>
    <row r="788">
      <c r="D788" s="14"/>
      <c r="F788" s="14"/>
      <c r="H788" s="14"/>
    </row>
    <row r="789">
      <c r="D789" s="14"/>
      <c r="F789" s="14"/>
      <c r="H789" s="14"/>
    </row>
    <row r="790">
      <c r="D790" s="14"/>
      <c r="F790" s="14"/>
      <c r="H790" s="14"/>
    </row>
    <row r="791">
      <c r="D791" s="14"/>
      <c r="F791" s="14"/>
      <c r="H791" s="14"/>
    </row>
    <row r="792">
      <c r="D792" s="14"/>
      <c r="F792" s="14"/>
      <c r="H792" s="14"/>
    </row>
    <row r="793">
      <c r="D793" s="14"/>
      <c r="F793" s="14"/>
      <c r="H793" s="14"/>
    </row>
    <row r="794">
      <c r="D794" s="14"/>
      <c r="F794" s="14"/>
      <c r="H794" s="14"/>
    </row>
    <row r="795">
      <c r="D795" s="14"/>
      <c r="F795" s="14"/>
      <c r="H795" s="14"/>
    </row>
    <row r="796">
      <c r="D796" s="14"/>
      <c r="F796" s="14"/>
      <c r="H796" s="14"/>
    </row>
    <row r="797">
      <c r="D797" s="14"/>
      <c r="F797" s="14"/>
      <c r="H797" s="14"/>
    </row>
    <row r="798">
      <c r="D798" s="14"/>
      <c r="F798" s="14"/>
      <c r="H798" s="14"/>
    </row>
    <row r="799">
      <c r="D799" s="14"/>
      <c r="F799" s="14"/>
      <c r="H799" s="14"/>
    </row>
    <row r="800">
      <c r="D800" s="14"/>
      <c r="F800" s="14"/>
      <c r="H800" s="14"/>
    </row>
    <row r="801">
      <c r="D801" s="14"/>
      <c r="F801" s="14"/>
      <c r="H801" s="14"/>
    </row>
    <row r="802">
      <c r="D802" s="14"/>
      <c r="F802" s="14"/>
      <c r="H802" s="14"/>
    </row>
    <row r="803">
      <c r="D803" s="14"/>
      <c r="F803" s="14"/>
      <c r="H803" s="14"/>
    </row>
    <row r="804">
      <c r="D804" s="14"/>
      <c r="F804" s="14"/>
      <c r="H804" s="14"/>
    </row>
    <row r="805">
      <c r="D805" s="14"/>
      <c r="F805" s="14"/>
      <c r="H805" s="14"/>
    </row>
    <row r="806">
      <c r="D806" s="14"/>
      <c r="F806" s="14"/>
      <c r="H806" s="14"/>
    </row>
    <row r="807">
      <c r="D807" s="14"/>
      <c r="F807" s="14"/>
      <c r="H807" s="14"/>
    </row>
    <row r="808">
      <c r="D808" s="14"/>
      <c r="F808" s="14"/>
      <c r="H808" s="14"/>
    </row>
    <row r="809">
      <c r="D809" s="14"/>
      <c r="F809" s="14"/>
      <c r="H809" s="14"/>
    </row>
    <row r="810">
      <c r="D810" s="14"/>
      <c r="F810" s="14"/>
      <c r="H810" s="14"/>
    </row>
    <row r="811">
      <c r="D811" s="14"/>
      <c r="F811" s="14"/>
      <c r="H811" s="14"/>
    </row>
    <row r="812">
      <c r="D812" s="14"/>
      <c r="F812" s="14"/>
      <c r="H812" s="14"/>
    </row>
    <row r="813">
      <c r="D813" s="14"/>
      <c r="F813" s="14"/>
      <c r="H813" s="14"/>
    </row>
    <row r="814">
      <c r="D814" s="14"/>
      <c r="F814" s="14"/>
      <c r="H814" s="14"/>
    </row>
    <row r="815">
      <c r="D815" s="14"/>
      <c r="F815" s="14"/>
      <c r="H815" s="14"/>
    </row>
    <row r="816">
      <c r="D816" s="14"/>
      <c r="F816" s="14"/>
      <c r="H816" s="14"/>
    </row>
    <row r="817">
      <c r="D817" s="14"/>
      <c r="F817" s="14"/>
      <c r="H817" s="14"/>
    </row>
    <row r="818">
      <c r="D818" s="14"/>
      <c r="F818" s="14"/>
      <c r="H818" s="14"/>
    </row>
    <row r="819">
      <c r="D819" s="14"/>
      <c r="F819" s="14"/>
      <c r="H819" s="14"/>
    </row>
    <row r="820">
      <c r="D820" s="14"/>
      <c r="F820" s="14"/>
      <c r="H820" s="14"/>
    </row>
    <row r="821">
      <c r="D821" s="14"/>
      <c r="F821" s="14"/>
      <c r="H821" s="14"/>
    </row>
    <row r="822">
      <c r="D822" s="14"/>
      <c r="F822" s="14"/>
      <c r="H822" s="14"/>
    </row>
    <row r="823">
      <c r="D823" s="14"/>
      <c r="F823" s="14"/>
      <c r="H823" s="14"/>
    </row>
    <row r="824">
      <c r="D824" s="14"/>
      <c r="F824" s="14"/>
      <c r="H824" s="14"/>
    </row>
    <row r="825">
      <c r="D825" s="14"/>
      <c r="F825" s="14"/>
      <c r="H825" s="14"/>
    </row>
    <row r="826">
      <c r="D826" s="14"/>
      <c r="F826" s="14"/>
      <c r="H826" s="14"/>
    </row>
    <row r="827">
      <c r="D827" s="14"/>
      <c r="F827" s="14"/>
      <c r="H827" s="14"/>
    </row>
    <row r="828">
      <c r="D828" s="14"/>
      <c r="F828" s="14"/>
      <c r="H828" s="14"/>
    </row>
    <row r="829">
      <c r="D829" s="14"/>
      <c r="F829" s="14"/>
      <c r="H829" s="14"/>
    </row>
    <row r="830">
      <c r="D830" s="14"/>
      <c r="F830" s="14"/>
      <c r="H830" s="14"/>
    </row>
    <row r="831">
      <c r="D831" s="14"/>
      <c r="F831" s="14"/>
      <c r="H831" s="14"/>
    </row>
    <row r="832">
      <c r="D832" s="14"/>
      <c r="F832" s="14"/>
      <c r="H832" s="14"/>
    </row>
    <row r="833">
      <c r="D833" s="14"/>
      <c r="F833" s="14"/>
      <c r="H833" s="14"/>
    </row>
    <row r="834">
      <c r="D834" s="14"/>
      <c r="F834" s="14"/>
      <c r="H834" s="14"/>
    </row>
    <row r="835">
      <c r="D835" s="14"/>
      <c r="F835" s="14"/>
      <c r="H835" s="14"/>
    </row>
    <row r="836">
      <c r="D836" s="14"/>
      <c r="F836" s="14"/>
      <c r="H836" s="14"/>
    </row>
    <row r="837">
      <c r="D837" s="14"/>
      <c r="F837" s="14"/>
      <c r="H837" s="14"/>
    </row>
    <row r="838">
      <c r="D838" s="14"/>
      <c r="F838" s="14"/>
      <c r="H838" s="14"/>
    </row>
    <row r="839">
      <c r="D839" s="14"/>
      <c r="F839" s="14"/>
      <c r="H839" s="14"/>
    </row>
    <row r="840">
      <c r="D840" s="14"/>
      <c r="F840" s="14"/>
      <c r="H840" s="14"/>
    </row>
    <row r="841">
      <c r="D841" s="14"/>
      <c r="F841" s="14"/>
      <c r="H841" s="14"/>
    </row>
    <row r="842">
      <c r="D842" s="14"/>
      <c r="F842" s="14"/>
      <c r="H842" s="14"/>
    </row>
    <row r="843">
      <c r="D843" s="14"/>
      <c r="F843" s="14"/>
      <c r="H843" s="14"/>
    </row>
    <row r="844">
      <c r="D844" s="14"/>
      <c r="F844" s="14"/>
      <c r="H844" s="14"/>
    </row>
    <row r="845">
      <c r="D845" s="14"/>
      <c r="F845" s="14"/>
      <c r="H845" s="14"/>
    </row>
    <row r="846">
      <c r="D846" s="14"/>
      <c r="F846" s="14"/>
      <c r="H846" s="14"/>
    </row>
    <row r="847">
      <c r="D847" s="14"/>
      <c r="F847" s="14"/>
      <c r="H847" s="14"/>
    </row>
    <row r="848">
      <c r="D848" s="14"/>
      <c r="F848" s="14"/>
      <c r="H848" s="14"/>
    </row>
    <row r="849">
      <c r="D849" s="14"/>
      <c r="F849" s="14"/>
      <c r="H849" s="14"/>
    </row>
    <row r="850">
      <c r="D850" s="14"/>
      <c r="F850" s="14"/>
      <c r="H850" s="14"/>
    </row>
    <row r="851">
      <c r="D851" s="14"/>
      <c r="F851" s="14"/>
      <c r="H851" s="14"/>
    </row>
    <row r="852">
      <c r="D852" s="14"/>
      <c r="F852" s="14"/>
      <c r="H852" s="14"/>
    </row>
    <row r="853">
      <c r="D853" s="14"/>
      <c r="F853" s="14"/>
      <c r="H853" s="14"/>
    </row>
    <row r="854">
      <c r="D854" s="14"/>
      <c r="F854" s="14"/>
      <c r="H854" s="14"/>
    </row>
    <row r="855">
      <c r="D855" s="14"/>
      <c r="F855" s="14"/>
      <c r="H855" s="14"/>
    </row>
    <row r="856">
      <c r="D856" s="14"/>
      <c r="F856" s="14"/>
      <c r="H856" s="14"/>
    </row>
    <row r="857">
      <c r="D857" s="14"/>
      <c r="F857" s="14"/>
      <c r="H857" s="14"/>
    </row>
    <row r="858">
      <c r="D858" s="14"/>
      <c r="F858" s="14"/>
      <c r="H858" s="14"/>
    </row>
    <row r="859">
      <c r="D859" s="14"/>
      <c r="F859" s="14"/>
      <c r="H859" s="14"/>
    </row>
    <row r="860">
      <c r="D860" s="14"/>
      <c r="F860" s="14"/>
      <c r="H860" s="14"/>
    </row>
    <row r="861">
      <c r="D861" s="14"/>
      <c r="F861" s="14"/>
      <c r="H861" s="14"/>
    </row>
    <row r="862">
      <c r="D862" s="14"/>
      <c r="F862" s="14"/>
      <c r="H862" s="14"/>
    </row>
    <row r="863">
      <c r="D863" s="14"/>
      <c r="F863" s="14"/>
      <c r="H863" s="14"/>
    </row>
    <row r="864">
      <c r="D864" s="14"/>
      <c r="F864" s="14"/>
      <c r="H864" s="14"/>
    </row>
    <row r="865">
      <c r="D865" s="14"/>
      <c r="F865" s="14"/>
      <c r="H865" s="14"/>
    </row>
    <row r="866">
      <c r="D866" s="14"/>
      <c r="F866" s="14"/>
      <c r="H866" s="14"/>
    </row>
    <row r="867">
      <c r="D867" s="14"/>
      <c r="F867" s="14"/>
      <c r="H867" s="14"/>
    </row>
    <row r="868">
      <c r="D868" s="14"/>
      <c r="F868" s="14"/>
      <c r="H868" s="14"/>
    </row>
    <row r="869">
      <c r="D869" s="14"/>
      <c r="F869" s="14"/>
      <c r="H869" s="14"/>
    </row>
    <row r="870">
      <c r="D870" s="14"/>
      <c r="F870" s="14"/>
      <c r="H870" s="14"/>
    </row>
    <row r="871">
      <c r="D871" s="14"/>
      <c r="F871" s="14"/>
      <c r="H871" s="14"/>
    </row>
    <row r="872">
      <c r="D872" s="14"/>
      <c r="F872" s="14"/>
      <c r="H872" s="14"/>
    </row>
    <row r="873">
      <c r="D873" s="14"/>
      <c r="F873" s="14"/>
      <c r="H873" s="14"/>
    </row>
    <row r="874">
      <c r="D874" s="14"/>
      <c r="F874" s="14"/>
      <c r="H874" s="14"/>
    </row>
    <row r="875">
      <c r="D875" s="14"/>
      <c r="F875" s="14"/>
      <c r="H875" s="14"/>
    </row>
    <row r="876">
      <c r="D876" s="14"/>
      <c r="F876" s="14"/>
      <c r="H876" s="14"/>
    </row>
    <row r="877">
      <c r="D877" s="14"/>
      <c r="F877" s="14"/>
      <c r="H877" s="14"/>
    </row>
    <row r="878">
      <c r="D878" s="14"/>
      <c r="F878" s="14"/>
      <c r="H878" s="14"/>
    </row>
    <row r="879">
      <c r="D879" s="14"/>
      <c r="F879" s="14"/>
      <c r="H879" s="14"/>
    </row>
    <row r="880">
      <c r="D880" s="14"/>
      <c r="F880" s="14"/>
      <c r="H880" s="14"/>
    </row>
    <row r="881">
      <c r="D881" s="14"/>
      <c r="F881" s="14"/>
      <c r="H881" s="14"/>
    </row>
    <row r="882">
      <c r="D882" s="14"/>
      <c r="F882" s="14"/>
      <c r="H882" s="14"/>
    </row>
    <row r="883">
      <c r="D883" s="14"/>
      <c r="F883" s="14"/>
      <c r="H883" s="14"/>
    </row>
    <row r="884">
      <c r="D884" s="14"/>
      <c r="F884" s="14"/>
      <c r="H884" s="14"/>
    </row>
    <row r="885">
      <c r="D885" s="14"/>
      <c r="F885" s="14"/>
      <c r="H885" s="14"/>
    </row>
    <row r="886">
      <c r="D886" s="14"/>
      <c r="F886" s="14"/>
      <c r="H886" s="14"/>
    </row>
    <row r="887">
      <c r="D887" s="14"/>
      <c r="F887" s="14"/>
      <c r="H887" s="14"/>
    </row>
    <row r="888">
      <c r="D888" s="14"/>
      <c r="F888" s="14"/>
      <c r="H888" s="14"/>
    </row>
    <row r="889">
      <c r="D889" s="14"/>
      <c r="F889" s="14"/>
      <c r="H889" s="14"/>
    </row>
    <row r="890">
      <c r="D890" s="14"/>
      <c r="F890" s="14"/>
      <c r="H890" s="14"/>
    </row>
    <row r="891">
      <c r="D891" s="14"/>
      <c r="F891" s="14"/>
      <c r="H891" s="14"/>
    </row>
    <row r="892">
      <c r="D892" s="14"/>
      <c r="F892" s="14"/>
      <c r="H892" s="14"/>
    </row>
    <row r="893">
      <c r="D893" s="14"/>
      <c r="F893" s="14"/>
      <c r="H893" s="14"/>
    </row>
    <row r="894">
      <c r="D894" s="14"/>
      <c r="F894" s="14"/>
      <c r="H894" s="14"/>
    </row>
    <row r="895">
      <c r="D895" s="14"/>
      <c r="F895" s="14"/>
      <c r="H895" s="14"/>
    </row>
    <row r="896">
      <c r="D896" s="14"/>
      <c r="F896" s="14"/>
      <c r="H896" s="14"/>
    </row>
    <row r="897">
      <c r="D897" s="14"/>
      <c r="F897" s="14"/>
      <c r="H897" s="14"/>
    </row>
    <row r="898">
      <c r="D898" s="14"/>
      <c r="F898" s="14"/>
      <c r="H898" s="14"/>
    </row>
    <row r="899">
      <c r="D899" s="14"/>
      <c r="F899" s="14"/>
      <c r="H899" s="14"/>
    </row>
    <row r="900">
      <c r="D900" s="14"/>
      <c r="F900" s="14"/>
      <c r="H900" s="14"/>
    </row>
    <row r="901">
      <c r="D901" s="14"/>
      <c r="F901" s="14"/>
      <c r="H901" s="14"/>
    </row>
    <row r="902">
      <c r="D902" s="14"/>
      <c r="F902" s="14"/>
      <c r="H902" s="14"/>
    </row>
    <row r="903">
      <c r="D903" s="14"/>
      <c r="F903" s="14"/>
      <c r="H903" s="14"/>
    </row>
    <row r="904">
      <c r="D904" s="14"/>
      <c r="F904" s="14"/>
      <c r="H904" s="14"/>
    </row>
    <row r="905">
      <c r="D905" s="14"/>
      <c r="F905" s="14"/>
      <c r="H905" s="14"/>
    </row>
    <row r="906">
      <c r="D906" s="14"/>
      <c r="F906" s="14"/>
      <c r="H906" s="14"/>
    </row>
    <row r="907">
      <c r="D907" s="14"/>
      <c r="F907" s="14"/>
      <c r="H907" s="14"/>
    </row>
    <row r="908">
      <c r="D908" s="14"/>
      <c r="F908" s="14"/>
      <c r="H908" s="14"/>
    </row>
    <row r="909">
      <c r="D909" s="14"/>
      <c r="F909" s="14"/>
      <c r="H909" s="14"/>
    </row>
    <row r="910">
      <c r="D910" s="14"/>
      <c r="F910" s="14"/>
      <c r="H910" s="14"/>
    </row>
    <row r="911">
      <c r="D911" s="14"/>
      <c r="F911" s="14"/>
      <c r="H911" s="14"/>
    </row>
    <row r="912">
      <c r="D912" s="14"/>
      <c r="F912" s="14"/>
      <c r="H912" s="14"/>
    </row>
    <row r="913">
      <c r="D913" s="14"/>
      <c r="F913" s="14"/>
      <c r="H913" s="14"/>
    </row>
    <row r="914">
      <c r="D914" s="14"/>
      <c r="F914" s="14"/>
      <c r="H914" s="14"/>
    </row>
    <row r="915">
      <c r="D915" s="14"/>
      <c r="F915" s="14"/>
      <c r="H915" s="14"/>
    </row>
    <row r="916">
      <c r="D916" s="14"/>
      <c r="F916" s="14"/>
      <c r="H916" s="14"/>
    </row>
    <row r="917">
      <c r="D917" s="14"/>
      <c r="F917" s="14"/>
      <c r="H917" s="14"/>
    </row>
    <row r="918">
      <c r="D918" s="14"/>
      <c r="F918" s="14"/>
      <c r="H918" s="14"/>
    </row>
    <row r="919">
      <c r="D919" s="14"/>
      <c r="F919" s="14"/>
      <c r="H919" s="14"/>
    </row>
    <row r="920">
      <c r="D920" s="14"/>
      <c r="F920" s="14"/>
      <c r="H920" s="14"/>
    </row>
    <row r="921">
      <c r="D921" s="14"/>
      <c r="F921" s="14"/>
      <c r="H921" s="14"/>
    </row>
    <row r="922">
      <c r="D922" s="14"/>
      <c r="F922" s="14"/>
      <c r="H922" s="14"/>
    </row>
    <row r="923">
      <c r="D923" s="14"/>
      <c r="F923" s="14"/>
      <c r="H923" s="14"/>
    </row>
    <row r="924">
      <c r="D924" s="14"/>
      <c r="F924" s="14"/>
      <c r="H924" s="14"/>
    </row>
    <row r="925">
      <c r="D925" s="14"/>
      <c r="F925" s="14"/>
      <c r="H925" s="14"/>
    </row>
    <row r="926">
      <c r="D926" s="14"/>
      <c r="F926" s="14"/>
      <c r="H926" s="14"/>
    </row>
    <row r="927">
      <c r="D927" s="14"/>
      <c r="F927" s="14"/>
      <c r="H927" s="14"/>
    </row>
    <row r="928">
      <c r="D928" s="14"/>
      <c r="F928" s="14"/>
      <c r="H928" s="14"/>
    </row>
    <row r="929">
      <c r="D929" s="14"/>
      <c r="F929" s="14"/>
      <c r="H929" s="14"/>
    </row>
    <row r="930">
      <c r="D930" s="14"/>
      <c r="F930" s="14"/>
      <c r="H930" s="14"/>
    </row>
    <row r="931">
      <c r="D931" s="14"/>
      <c r="F931" s="14"/>
      <c r="H931" s="14"/>
    </row>
    <row r="932">
      <c r="D932" s="14"/>
      <c r="F932" s="14"/>
      <c r="H932" s="14"/>
    </row>
    <row r="933">
      <c r="D933" s="14"/>
      <c r="F933" s="14"/>
      <c r="H933" s="14"/>
    </row>
    <row r="934">
      <c r="D934" s="14"/>
      <c r="F934" s="14"/>
      <c r="H934" s="14"/>
    </row>
    <row r="935">
      <c r="D935" s="14"/>
      <c r="F935" s="14"/>
      <c r="H935" s="14"/>
    </row>
    <row r="936">
      <c r="D936" s="14"/>
      <c r="F936" s="14"/>
      <c r="H936" s="14"/>
    </row>
    <row r="937">
      <c r="D937" s="14"/>
      <c r="F937" s="14"/>
      <c r="H937" s="14"/>
    </row>
    <row r="938">
      <c r="D938" s="14"/>
      <c r="F938" s="14"/>
      <c r="H938" s="14"/>
    </row>
    <row r="939">
      <c r="D939" s="14"/>
      <c r="F939" s="14"/>
      <c r="H939" s="14"/>
    </row>
    <row r="940">
      <c r="D940" s="14"/>
      <c r="F940" s="14"/>
      <c r="H940" s="14"/>
    </row>
    <row r="941">
      <c r="D941" s="14"/>
      <c r="F941" s="14"/>
      <c r="H941" s="14"/>
    </row>
    <row r="942">
      <c r="D942" s="14"/>
      <c r="F942" s="14"/>
      <c r="H942" s="14"/>
    </row>
    <row r="943">
      <c r="D943" s="14"/>
      <c r="F943" s="14"/>
      <c r="H943" s="14"/>
    </row>
    <row r="944">
      <c r="D944" s="14"/>
      <c r="F944" s="14"/>
      <c r="H944" s="14"/>
    </row>
    <row r="945">
      <c r="D945" s="14"/>
      <c r="F945" s="14"/>
      <c r="H945" s="14"/>
    </row>
    <row r="946">
      <c r="D946" s="14"/>
      <c r="F946" s="14"/>
      <c r="H946" s="14"/>
    </row>
    <row r="947">
      <c r="D947" s="14"/>
      <c r="F947" s="14"/>
      <c r="H947" s="14"/>
    </row>
    <row r="948">
      <c r="D948" s="14"/>
      <c r="F948" s="14"/>
      <c r="H948" s="14"/>
    </row>
    <row r="949">
      <c r="D949" s="14"/>
      <c r="F949" s="14"/>
      <c r="H949" s="14"/>
    </row>
    <row r="950">
      <c r="D950" s="14"/>
      <c r="F950" s="14"/>
      <c r="H950" s="14"/>
    </row>
    <row r="951">
      <c r="D951" s="14"/>
      <c r="F951" s="14"/>
      <c r="H951" s="14"/>
    </row>
    <row r="952">
      <c r="D952" s="14"/>
      <c r="F952" s="14"/>
      <c r="H952" s="14"/>
    </row>
    <row r="953">
      <c r="D953" s="14"/>
      <c r="F953" s="14"/>
      <c r="H953" s="14"/>
    </row>
    <row r="954">
      <c r="D954" s="14"/>
      <c r="F954" s="14"/>
      <c r="H954" s="14"/>
    </row>
    <row r="955">
      <c r="D955" s="14"/>
      <c r="F955" s="14"/>
      <c r="H955" s="14"/>
    </row>
    <row r="956">
      <c r="D956" s="14"/>
      <c r="F956" s="14"/>
      <c r="H956" s="14"/>
    </row>
    <row r="957">
      <c r="D957" s="14"/>
      <c r="F957" s="14"/>
      <c r="H957" s="14"/>
    </row>
    <row r="958">
      <c r="D958" s="14"/>
      <c r="F958" s="14"/>
      <c r="H958" s="14"/>
    </row>
    <row r="959">
      <c r="D959" s="14"/>
      <c r="F959" s="14"/>
      <c r="H959" s="14"/>
    </row>
    <row r="960">
      <c r="D960" s="14"/>
      <c r="F960" s="14"/>
      <c r="H960" s="14"/>
    </row>
    <row r="961">
      <c r="D961" s="14"/>
      <c r="F961" s="14"/>
      <c r="H961" s="14"/>
    </row>
    <row r="962">
      <c r="D962" s="14"/>
      <c r="F962" s="14"/>
      <c r="H962" s="14"/>
    </row>
    <row r="963">
      <c r="D963" s="14"/>
      <c r="F963" s="14"/>
      <c r="H963" s="14"/>
    </row>
    <row r="964">
      <c r="D964" s="14"/>
      <c r="F964" s="14"/>
      <c r="H964" s="14"/>
    </row>
    <row r="965">
      <c r="D965" s="14"/>
      <c r="F965" s="14"/>
      <c r="H965" s="14"/>
    </row>
    <row r="966">
      <c r="D966" s="14"/>
      <c r="F966" s="14"/>
      <c r="H966" s="14"/>
    </row>
    <row r="967">
      <c r="D967" s="14"/>
      <c r="F967" s="14"/>
      <c r="H967" s="14"/>
    </row>
    <row r="968">
      <c r="D968" s="14"/>
      <c r="F968" s="14"/>
      <c r="H968" s="14"/>
    </row>
    <row r="969">
      <c r="D969" s="14"/>
      <c r="F969" s="14"/>
      <c r="H969" s="14"/>
    </row>
    <row r="970">
      <c r="D970" s="14"/>
      <c r="F970" s="14"/>
      <c r="H970" s="14"/>
    </row>
    <row r="971">
      <c r="D971" s="14"/>
      <c r="F971" s="14"/>
      <c r="H971" s="14"/>
    </row>
    <row r="972">
      <c r="D972" s="14"/>
      <c r="F972" s="14"/>
      <c r="H972" s="14"/>
    </row>
    <row r="973">
      <c r="D973" s="14"/>
      <c r="F973" s="14"/>
      <c r="H973" s="14"/>
    </row>
    <row r="974">
      <c r="D974" s="14"/>
      <c r="F974" s="14"/>
      <c r="H974" s="14"/>
    </row>
    <row r="975">
      <c r="D975" s="14"/>
      <c r="F975" s="14"/>
      <c r="H975" s="14"/>
    </row>
    <row r="976">
      <c r="D976" s="14"/>
      <c r="F976" s="14"/>
      <c r="H976" s="14"/>
    </row>
    <row r="977">
      <c r="D977" s="14"/>
      <c r="F977" s="14"/>
      <c r="H977" s="14"/>
    </row>
    <row r="978">
      <c r="D978" s="14"/>
      <c r="F978" s="14"/>
      <c r="H978" s="14"/>
    </row>
    <row r="979">
      <c r="D979" s="14"/>
      <c r="F979" s="14"/>
      <c r="H979" s="14"/>
    </row>
    <row r="980">
      <c r="D980" s="14"/>
      <c r="F980" s="14"/>
      <c r="H980" s="14"/>
    </row>
    <row r="981">
      <c r="D981" s="14"/>
      <c r="F981" s="14"/>
      <c r="H981" s="14"/>
    </row>
    <row r="982">
      <c r="D982" s="14"/>
      <c r="F982" s="14"/>
      <c r="H982" s="14"/>
    </row>
    <row r="983">
      <c r="D983" s="14"/>
      <c r="F983" s="14"/>
      <c r="H983" s="14"/>
    </row>
    <row r="984">
      <c r="D984" s="14"/>
      <c r="F984" s="14"/>
      <c r="H984" s="14"/>
    </row>
    <row r="985">
      <c r="D985" s="14"/>
      <c r="F985" s="14"/>
      <c r="H985" s="14"/>
    </row>
    <row r="986">
      <c r="D986" s="14"/>
      <c r="F986" s="14"/>
      <c r="H986" s="14"/>
    </row>
    <row r="987">
      <c r="D987" s="14"/>
      <c r="F987" s="14"/>
      <c r="H987" s="14"/>
    </row>
    <row r="988">
      <c r="D988" s="14"/>
      <c r="F988" s="14"/>
      <c r="H988" s="14"/>
    </row>
    <row r="989">
      <c r="D989" s="14"/>
      <c r="F989" s="14"/>
      <c r="H989" s="14"/>
    </row>
    <row r="990">
      <c r="D990" s="14"/>
      <c r="F990" s="14"/>
      <c r="H990" s="14"/>
    </row>
    <row r="991">
      <c r="D991" s="14"/>
      <c r="F991" s="14"/>
      <c r="H991" s="14"/>
    </row>
    <row r="992">
      <c r="D992" s="14"/>
      <c r="F992" s="14"/>
      <c r="H992" s="14"/>
    </row>
    <row r="993">
      <c r="D993" s="14"/>
      <c r="F993" s="14"/>
      <c r="H993" s="14"/>
    </row>
    <row r="994">
      <c r="D994" s="14"/>
      <c r="F994" s="14"/>
      <c r="H994" s="14"/>
    </row>
    <row r="995">
      <c r="D995" s="14"/>
      <c r="F995" s="14"/>
      <c r="H995" s="14"/>
    </row>
    <row r="996">
      <c r="D996" s="14"/>
      <c r="F996" s="14"/>
      <c r="H996" s="14"/>
    </row>
    <row r="997">
      <c r="D997" s="14"/>
      <c r="F997" s="14"/>
      <c r="H997" s="14"/>
    </row>
    <row r="998">
      <c r="D998" s="14"/>
      <c r="F998" s="14"/>
      <c r="H998" s="14"/>
    </row>
    <row r="999">
      <c r="D999" s="14"/>
      <c r="F999" s="14"/>
      <c r="H999" s="14"/>
    </row>
    <row r="1000">
      <c r="D1000" s="14"/>
      <c r="F1000" s="14"/>
      <c r="H1000" s="14"/>
    </row>
  </sheetData>
  <mergeCells count="3">
    <mergeCell ref="J3:K3"/>
    <mergeCell ref="J11:K11"/>
    <mergeCell ref="J19:K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6" width="12.29"/>
    <col customWidth="1" min="7" max="7" width="9.86"/>
    <col customWidth="1" min="8" max="25" width="8.71"/>
  </cols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</row>
    <row r="2">
      <c r="A2" s="15" t="s">
        <v>20</v>
      </c>
      <c r="B2" s="15" t="s">
        <v>21</v>
      </c>
      <c r="C2" s="15" t="s">
        <v>21</v>
      </c>
      <c r="D2" s="15" t="s">
        <v>21</v>
      </c>
      <c r="E2" s="15" t="s">
        <v>21</v>
      </c>
      <c r="F2" s="15" t="s">
        <v>21</v>
      </c>
    </row>
    <row r="3">
      <c r="A3" s="15" t="s">
        <v>22</v>
      </c>
      <c r="B3" s="11"/>
      <c r="C3" s="11"/>
      <c r="D3" s="11"/>
      <c r="E3" s="11"/>
      <c r="F3" s="11"/>
    </row>
    <row r="4">
      <c r="A4" s="16">
        <v>42370.0</v>
      </c>
      <c r="B4" s="4">
        <v>11.64125919342041</v>
      </c>
      <c r="C4" s="4">
        <v>11.88000011444092</v>
      </c>
      <c r="D4" s="4">
        <v>13.69999980926514</v>
      </c>
      <c r="E4" s="4">
        <v>9.989999771118164</v>
      </c>
      <c r="F4" s="4">
        <v>13.0</v>
      </c>
      <c r="G4" s="17"/>
      <c r="H4" s="17"/>
    </row>
    <row r="5">
      <c r="A5" s="16">
        <v>42401.0</v>
      </c>
      <c r="B5" s="4">
        <v>11.12191009521484</v>
      </c>
      <c r="C5" s="4">
        <v>11.35000038146973</v>
      </c>
      <c r="D5" s="4">
        <v>14.73999977111816</v>
      </c>
      <c r="E5" s="4">
        <v>11.10000038146973</v>
      </c>
      <c r="F5" s="4">
        <v>11.71000003814697</v>
      </c>
      <c r="G5" s="17"/>
      <c r="H5" s="17"/>
    </row>
    <row r="6">
      <c r="A6" s="16">
        <v>42430.0</v>
      </c>
      <c r="B6" s="4">
        <v>9.201298713684082</v>
      </c>
      <c r="C6" s="4">
        <v>9.390000343322754</v>
      </c>
      <c r="D6" s="4">
        <v>12.39999961853027</v>
      </c>
      <c r="E6" s="4">
        <v>9.0</v>
      </c>
      <c r="F6" s="4">
        <v>11.26000022888184</v>
      </c>
      <c r="G6" s="17"/>
      <c r="H6" s="17"/>
    </row>
    <row r="7">
      <c r="A7" s="16">
        <v>42461.0</v>
      </c>
      <c r="B7" s="4">
        <v>9.62265682220459</v>
      </c>
      <c r="C7" s="4">
        <v>9.819999694824219</v>
      </c>
      <c r="D7" s="4">
        <v>11.30000019073486</v>
      </c>
      <c r="E7" s="4">
        <v>8.390000343322754</v>
      </c>
      <c r="F7" s="4">
        <v>9.380000114440918</v>
      </c>
      <c r="G7" s="17"/>
      <c r="H7" s="17"/>
    </row>
    <row r="8">
      <c r="A8" s="16">
        <v>42491.0</v>
      </c>
      <c r="B8" s="4">
        <v>7.349279403686523</v>
      </c>
      <c r="C8" s="4">
        <v>7.5</v>
      </c>
      <c r="D8" s="4">
        <v>10.09000015258789</v>
      </c>
      <c r="E8" s="4">
        <v>6.889999866485596</v>
      </c>
      <c r="F8" s="4">
        <v>10.02000045776367</v>
      </c>
      <c r="G8" s="17"/>
      <c r="H8" s="17"/>
    </row>
    <row r="9">
      <c r="A9" s="16">
        <v>42522.0</v>
      </c>
      <c r="B9" s="4">
        <v>6.310581207275391</v>
      </c>
      <c r="C9" s="4">
        <v>6.440000057220459</v>
      </c>
      <c r="D9" s="4">
        <v>8.390000343322754</v>
      </c>
      <c r="E9" s="4">
        <v>6.050000190734863</v>
      </c>
      <c r="F9" s="4">
        <v>7.699999809265137</v>
      </c>
      <c r="G9" s="17"/>
      <c r="H9" s="17"/>
    </row>
    <row r="10">
      <c r="A10" s="16">
        <v>42552.0</v>
      </c>
      <c r="B10" s="4">
        <v>3.282678127288818</v>
      </c>
      <c r="C10" s="4">
        <v>3.349999904632568</v>
      </c>
      <c r="D10" s="4">
        <v>7.349999904632568</v>
      </c>
      <c r="E10" s="4">
        <v>3.349999904632568</v>
      </c>
      <c r="F10" s="4">
        <v>6.300000190734863</v>
      </c>
      <c r="G10" s="17"/>
    </row>
    <row r="11">
      <c r="A11" s="16">
        <v>42583.0</v>
      </c>
      <c r="B11" s="4">
        <v>2.283176183700562</v>
      </c>
      <c r="C11" s="4">
        <v>2.329999923706055</v>
      </c>
      <c r="D11" s="4">
        <v>3.890000104904175</v>
      </c>
      <c r="E11" s="4">
        <v>2.299999952316284</v>
      </c>
      <c r="F11" s="4">
        <v>3.349999904632568</v>
      </c>
      <c r="G11" s="17"/>
    </row>
    <row r="12">
      <c r="A12" s="16">
        <v>42614.0</v>
      </c>
      <c r="B12" s="4">
        <v>3.135692596435547</v>
      </c>
      <c r="C12" s="4">
        <v>3.200000047683716</v>
      </c>
      <c r="D12" s="4">
        <v>3.5</v>
      </c>
      <c r="E12" s="4">
        <v>2.049999952316284</v>
      </c>
      <c r="F12" s="4">
        <v>2.329999923706055</v>
      </c>
      <c r="G12" s="17"/>
    </row>
    <row r="13">
      <c r="A13" s="16">
        <v>42644.0</v>
      </c>
      <c r="B13" s="4">
        <v>4.380170345306396</v>
      </c>
      <c r="C13" s="4">
        <v>4.46999979019165</v>
      </c>
      <c r="D13" s="4">
        <v>5.880000114440918</v>
      </c>
      <c r="E13" s="4">
        <v>3.200000047683716</v>
      </c>
      <c r="F13" s="4">
        <v>3.25</v>
      </c>
      <c r="G13" s="17"/>
    </row>
    <row r="14">
      <c r="A14" s="16">
        <v>42675.0</v>
      </c>
      <c r="B14" s="4">
        <v>3.625644683837891</v>
      </c>
      <c r="C14" s="4">
        <v>3.700000047683716</v>
      </c>
      <c r="D14" s="4">
        <v>5.159999847412109</v>
      </c>
      <c r="E14" s="4">
        <v>3.480000019073486</v>
      </c>
      <c r="F14" s="4">
        <v>4.739999771118164</v>
      </c>
      <c r="G14" s="17"/>
    </row>
    <row r="15">
      <c r="A15" s="16">
        <v>42705.0</v>
      </c>
      <c r="B15" s="4">
        <v>4.203787803649902</v>
      </c>
      <c r="C15" s="4">
        <v>4.289999961853027</v>
      </c>
      <c r="D15" s="4">
        <v>4.940000057220459</v>
      </c>
      <c r="E15" s="4">
        <v>3.25</v>
      </c>
      <c r="F15" s="4">
        <v>3.650000095367432</v>
      </c>
      <c r="G15" s="17"/>
    </row>
    <row r="16">
      <c r="A16" s="16">
        <v>42736.0</v>
      </c>
      <c r="B16" s="4">
        <v>4.017606258392334</v>
      </c>
      <c r="C16" s="4">
        <v>4.099999904632568</v>
      </c>
      <c r="D16" s="4">
        <v>4.460000038146973</v>
      </c>
      <c r="E16" s="4">
        <v>3.619999885559082</v>
      </c>
      <c r="F16" s="4">
        <v>4.389999866485596</v>
      </c>
      <c r="G16" s="17"/>
    </row>
    <row r="17">
      <c r="A17" s="16">
        <v>42767.0</v>
      </c>
      <c r="B17" s="4">
        <v>4.311577320098877</v>
      </c>
      <c r="C17" s="4">
        <v>4.400000095367432</v>
      </c>
      <c r="D17" s="4">
        <v>5.599999904632568</v>
      </c>
      <c r="E17" s="4">
        <v>3.720000028610229</v>
      </c>
      <c r="F17" s="4">
        <v>4.050000190734863</v>
      </c>
      <c r="G17" s="17"/>
    </row>
    <row r="18">
      <c r="A18" s="16">
        <v>42795.0</v>
      </c>
      <c r="B18" s="4">
        <v>5.418869018554688</v>
      </c>
      <c r="C18" s="4">
        <v>5.53000020980835</v>
      </c>
      <c r="D18" s="4">
        <v>5.550000190734863</v>
      </c>
      <c r="E18" s="4">
        <v>4.079999923706055</v>
      </c>
      <c r="F18" s="4">
        <v>4.25</v>
      </c>
      <c r="G18" s="17"/>
    </row>
    <row r="19">
      <c r="A19" s="16">
        <v>42826.0</v>
      </c>
      <c r="B19" s="4">
        <v>7.888226985931396</v>
      </c>
      <c r="C19" s="4">
        <v>8.050000190734863</v>
      </c>
      <c r="D19" s="4">
        <v>8.140000343322754</v>
      </c>
      <c r="E19" s="4">
        <v>5.570000171661377</v>
      </c>
      <c r="F19" s="4">
        <v>5.570000171661377</v>
      </c>
      <c r="G19" s="17"/>
    </row>
    <row r="20">
      <c r="A20" s="16">
        <v>42856.0</v>
      </c>
      <c r="B20" s="4">
        <v>9.799039840698242</v>
      </c>
      <c r="C20" s="4">
        <v>10.0</v>
      </c>
      <c r="D20" s="4">
        <v>10.27000045776367</v>
      </c>
      <c r="E20" s="4">
        <v>7.900000095367432</v>
      </c>
      <c r="F20" s="4">
        <v>8.050000190734863</v>
      </c>
      <c r="G20" s="17"/>
    </row>
    <row r="21" ht="15.75" customHeight="1">
      <c r="A21" s="16">
        <v>42887.0</v>
      </c>
      <c r="B21" s="4">
        <v>9.593259811401367</v>
      </c>
      <c r="C21" s="4">
        <v>9.789999961853027</v>
      </c>
      <c r="D21" s="4">
        <v>10.60000038146973</v>
      </c>
      <c r="E21" s="4">
        <v>8.890000343322754</v>
      </c>
      <c r="F21" s="4">
        <v>10.02000045776367</v>
      </c>
      <c r="G21" s="17"/>
    </row>
    <row r="22" ht="15.75" customHeight="1">
      <c r="A22" s="16">
        <v>42917.0</v>
      </c>
      <c r="B22" s="4">
        <v>9.897029876708984</v>
      </c>
      <c r="C22" s="4">
        <v>10.10000038146973</v>
      </c>
      <c r="D22" s="4">
        <v>10.25</v>
      </c>
      <c r="E22" s="4">
        <v>9.0</v>
      </c>
      <c r="F22" s="4">
        <v>9.989999771118164</v>
      </c>
      <c r="G22" s="17"/>
    </row>
    <row r="23" ht="15.75" customHeight="1">
      <c r="A23" s="16">
        <v>42948.0</v>
      </c>
      <c r="B23" s="4">
        <v>8.819135665893555</v>
      </c>
      <c r="C23" s="4">
        <v>9.0</v>
      </c>
      <c r="D23" s="4">
        <v>11.09000015258789</v>
      </c>
      <c r="E23" s="4">
        <v>8.859999656677246</v>
      </c>
      <c r="F23" s="4">
        <v>10.0</v>
      </c>
      <c r="G23" s="17"/>
    </row>
    <row r="24" ht="15.75" customHeight="1">
      <c r="A24" s="16">
        <v>42979.0</v>
      </c>
      <c r="B24" s="4">
        <v>6.447767734527588</v>
      </c>
      <c r="C24" s="4">
        <v>6.579999923706055</v>
      </c>
      <c r="D24" s="4">
        <v>10.27999973297119</v>
      </c>
      <c r="E24" s="4">
        <v>6.099999904632568</v>
      </c>
      <c r="F24" s="4">
        <v>9.260000228881836</v>
      </c>
      <c r="G24" s="17"/>
    </row>
    <row r="25" ht="15.75" customHeight="1">
      <c r="A25" s="16">
        <v>43009.0</v>
      </c>
      <c r="B25" s="4">
        <v>7.741240978240967</v>
      </c>
      <c r="C25" s="4">
        <v>7.900000095367432</v>
      </c>
      <c r="D25" s="4">
        <v>8.100000381469727</v>
      </c>
      <c r="E25" s="4">
        <v>5.25</v>
      </c>
      <c r="F25" s="4">
        <v>6.579999923706055</v>
      </c>
      <c r="G25" s="17"/>
    </row>
    <row r="26" ht="15.75" customHeight="1">
      <c r="A26" s="16">
        <v>43040.0</v>
      </c>
      <c r="B26" s="4">
        <v>11.15130710601807</v>
      </c>
      <c r="C26" s="4">
        <v>11.38000011444092</v>
      </c>
      <c r="D26" s="4">
        <v>11.55000019073486</v>
      </c>
      <c r="E26" s="4">
        <v>7.800000190734863</v>
      </c>
      <c r="F26" s="4">
        <v>7.980000019073486</v>
      </c>
      <c r="G26" s="17"/>
    </row>
    <row r="27" ht="15.75" customHeight="1">
      <c r="A27" s="16">
        <v>43070.0</v>
      </c>
      <c r="B27" s="4">
        <v>10.18120193481445</v>
      </c>
      <c r="C27" s="4">
        <v>10.39000034332275</v>
      </c>
      <c r="D27" s="4">
        <v>11.5</v>
      </c>
      <c r="E27" s="4">
        <v>9.300000190734863</v>
      </c>
      <c r="F27" s="4">
        <v>11.39000034332275</v>
      </c>
      <c r="G27" s="17"/>
    </row>
    <row r="28" ht="15.75" customHeight="1">
      <c r="A28" s="16">
        <v>43101.0</v>
      </c>
      <c r="B28" s="4">
        <v>9.603058815002441</v>
      </c>
      <c r="C28" s="4">
        <v>9.800000190734863</v>
      </c>
      <c r="D28" s="4">
        <v>10.89999961853027</v>
      </c>
      <c r="E28" s="4">
        <v>9.289999961853027</v>
      </c>
      <c r="F28" s="4">
        <v>10.39000034332275</v>
      </c>
      <c r="G28" s="17"/>
    </row>
    <row r="29" ht="15.75" customHeight="1">
      <c r="A29" s="16">
        <v>43132.0</v>
      </c>
      <c r="B29" s="4">
        <v>9.652053833007812</v>
      </c>
      <c r="C29" s="4">
        <v>9.850000381469727</v>
      </c>
      <c r="D29" s="4">
        <v>9.989999771118164</v>
      </c>
      <c r="E29" s="4">
        <v>8.979999542236328</v>
      </c>
      <c r="F29" s="4">
        <v>9.850000381469727</v>
      </c>
      <c r="G29" s="17"/>
    </row>
    <row r="30" ht="15.75" customHeight="1">
      <c r="A30" s="16">
        <v>43160.0</v>
      </c>
      <c r="B30" s="4">
        <v>9.299287796020508</v>
      </c>
      <c r="C30" s="4">
        <v>9.489999771118164</v>
      </c>
      <c r="D30" s="4">
        <v>10.10000038146973</v>
      </c>
      <c r="E30" s="4">
        <v>9.100000381469727</v>
      </c>
      <c r="F30" s="4">
        <v>9.789999961853027</v>
      </c>
      <c r="G30" s="17"/>
    </row>
    <row r="31" ht="15.75" customHeight="1">
      <c r="A31" s="16">
        <v>43191.0</v>
      </c>
      <c r="B31" s="4">
        <v>8.819135665893555</v>
      </c>
      <c r="C31" s="4">
        <v>9.0</v>
      </c>
      <c r="D31" s="4">
        <v>9.949999809265137</v>
      </c>
      <c r="E31" s="4">
        <v>8.069999694824219</v>
      </c>
      <c r="F31" s="4">
        <v>9.25</v>
      </c>
      <c r="G31" s="17"/>
    </row>
    <row r="32" ht="15.75" customHeight="1">
      <c r="A32" s="16">
        <v>43221.0</v>
      </c>
      <c r="B32" s="4">
        <v>8.329183578491211</v>
      </c>
      <c r="C32" s="4">
        <v>8.5</v>
      </c>
      <c r="D32" s="4">
        <v>9.279999732971191</v>
      </c>
      <c r="E32" s="4">
        <v>7.510000228881836</v>
      </c>
      <c r="F32" s="4">
        <v>9.0</v>
      </c>
      <c r="G32" s="17"/>
    </row>
    <row r="33" ht="15.75" customHeight="1">
      <c r="A33" s="16">
        <v>43252.0</v>
      </c>
      <c r="B33" s="4">
        <v>6.545758247375488</v>
      </c>
      <c r="C33" s="4">
        <v>6.679999828338623</v>
      </c>
      <c r="D33" s="4">
        <v>8.699999809265137</v>
      </c>
      <c r="E33" s="4">
        <v>5.510000228881836</v>
      </c>
      <c r="F33" s="4">
        <v>8.390000343322754</v>
      </c>
      <c r="G33" s="17"/>
    </row>
    <row r="34" ht="15.75" customHeight="1">
      <c r="A34" s="16">
        <v>43282.0</v>
      </c>
      <c r="B34" s="4">
        <v>6.976915836334229</v>
      </c>
      <c r="C34" s="4">
        <v>7.119999885559082</v>
      </c>
      <c r="D34" s="4">
        <v>8.0</v>
      </c>
      <c r="E34" s="4">
        <v>5.559999942779541</v>
      </c>
      <c r="F34" s="4">
        <v>6.980000019073486</v>
      </c>
      <c r="G34" s="17"/>
    </row>
    <row r="35" ht="15.75" customHeight="1">
      <c r="A35" s="16">
        <v>43313.0</v>
      </c>
      <c r="B35" s="4">
        <v>7.682446956634521</v>
      </c>
      <c r="C35" s="4">
        <v>7.840000152587891</v>
      </c>
      <c r="D35" s="4">
        <v>9.039999961853027</v>
      </c>
      <c r="E35" s="4">
        <v>7.019999980926514</v>
      </c>
      <c r="F35" s="4">
        <v>7.019999980926514</v>
      </c>
      <c r="G35" s="17"/>
    </row>
    <row r="36" ht="15.75" customHeight="1">
      <c r="A36" s="16">
        <v>43344.0</v>
      </c>
      <c r="B36" s="4">
        <v>7.819633483886719</v>
      </c>
      <c r="C36" s="4">
        <v>7.980000019073486</v>
      </c>
      <c r="D36" s="4">
        <v>8.470000267028809</v>
      </c>
      <c r="E36" s="4">
        <v>7.349999904632568</v>
      </c>
      <c r="F36" s="4">
        <v>7.860000133514404</v>
      </c>
      <c r="G36" s="17"/>
    </row>
    <row r="37" ht="15.75" customHeight="1">
      <c r="A37" s="16">
        <v>43374.0</v>
      </c>
      <c r="B37" s="4">
        <v>7.947020530700684</v>
      </c>
      <c r="C37" s="4">
        <v>8.109999656677246</v>
      </c>
      <c r="D37" s="4">
        <v>8.5</v>
      </c>
      <c r="E37" s="4">
        <v>7.329999923706055</v>
      </c>
      <c r="F37" s="4">
        <v>7.980000019073486</v>
      </c>
      <c r="G37" s="17"/>
    </row>
    <row r="38" ht="15.75" customHeight="1">
      <c r="A38" s="16">
        <v>43405.0</v>
      </c>
      <c r="B38" s="4">
        <v>9.465871810913086</v>
      </c>
      <c r="C38" s="4">
        <v>9.65999984741211</v>
      </c>
      <c r="D38" s="4">
        <v>9.989999771118164</v>
      </c>
      <c r="E38" s="4">
        <v>8.119999885559082</v>
      </c>
      <c r="F38" s="4">
        <v>8.119999885559082</v>
      </c>
      <c r="G38" s="17"/>
    </row>
    <row r="39" ht="15.75" customHeight="1">
      <c r="A39" s="16">
        <v>43435.0</v>
      </c>
      <c r="B39" s="4">
        <v>5.810830116271973</v>
      </c>
      <c r="C39" s="4">
        <v>5.929999828338623</v>
      </c>
      <c r="D39" s="4">
        <v>9.949999809265137</v>
      </c>
      <c r="E39" s="4">
        <v>5.929999828338623</v>
      </c>
      <c r="F39" s="4">
        <v>9.65999984741211</v>
      </c>
      <c r="G39" s="17"/>
    </row>
    <row r="40" ht="15.75" customHeight="1">
      <c r="A40" s="16">
        <v>43466.0</v>
      </c>
      <c r="B40" s="4">
        <v>3.645242691040039</v>
      </c>
      <c r="C40" s="4">
        <v>3.720000028610229</v>
      </c>
      <c r="D40" s="4">
        <v>6.0</v>
      </c>
      <c r="E40" s="4">
        <v>2.75</v>
      </c>
      <c r="F40" s="4">
        <v>5.929999828338623</v>
      </c>
      <c r="G40" s="17"/>
    </row>
    <row r="41" ht="15.75" customHeight="1">
      <c r="A41" s="16">
        <v>43497.0</v>
      </c>
      <c r="B41" s="4">
        <v>3.135692596435547</v>
      </c>
      <c r="C41" s="4">
        <v>3.200000047683716</v>
      </c>
      <c r="D41" s="4">
        <v>4.150000095367432</v>
      </c>
      <c r="E41" s="4">
        <v>3.150000095367432</v>
      </c>
      <c r="F41" s="4">
        <v>3.75</v>
      </c>
      <c r="G41" s="17"/>
    </row>
    <row r="42" ht="15.75" customHeight="1">
      <c r="A42" s="16">
        <v>43525.0</v>
      </c>
      <c r="B42" s="4">
        <v>2.920113801956177</v>
      </c>
      <c r="C42" s="4">
        <v>2.980000019073486</v>
      </c>
      <c r="D42" s="4">
        <v>3.480000019073486</v>
      </c>
      <c r="E42" s="4">
        <v>2.859999895095825</v>
      </c>
      <c r="F42" s="4">
        <v>3.319999933242798</v>
      </c>
      <c r="G42" s="17"/>
    </row>
    <row r="43" ht="15.75" customHeight="1">
      <c r="A43" s="16">
        <v>43556.0</v>
      </c>
      <c r="B43" s="4">
        <v>2.841721534729004</v>
      </c>
      <c r="C43" s="4">
        <v>2.900000095367432</v>
      </c>
      <c r="D43" s="4">
        <v>3.160000085830688</v>
      </c>
      <c r="E43" s="4">
        <v>2.680000066757202</v>
      </c>
      <c r="F43" s="4">
        <v>2.980000019073486</v>
      </c>
      <c r="G43" s="17"/>
    </row>
    <row r="44" ht="15.75" customHeight="1">
      <c r="A44" s="16">
        <v>43586.0</v>
      </c>
      <c r="B44" s="4">
        <v>2.449759960174561</v>
      </c>
      <c r="C44" s="4">
        <v>2.5</v>
      </c>
      <c r="D44" s="4">
        <v>2.900000095367432</v>
      </c>
      <c r="E44" s="4">
        <v>2.279999971389771</v>
      </c>
      <c r="F44" s="4">
        <v>2.900000095367432</v>
      </c>
      <c r="G44" s="17"/>
    </row>
    <row r="45" ht="15.75" customHeight="1">
      <c r="A45" s="16">
        <v>43617.0</v>
      </c>
      <c r="B45" s="4">
        <v>2.596745491027832</v>
      </c>
      <c r="C45" s="4">
        <v>2.650000095367432</v>
      </c>
      <c r="D45" s="4">
        <v>3.410000085830688</v>
      </c>
      <c r="E45" s="4">
        <v>2.450000047683716</v>
      </c>
      <c r="F45" s="4">
        <v>2.5</v>
      </c>
      <c r="G45" s="17"/>
    </row>
    <row r="46" ht="15.75" customHeight="1">
      <c r="A46" s="16">
        <v>43647.0</v>
      </c>
      <c r="B46" s="4">
        <v>3.106295585632324</v>
      </c>
      <c r="C46" s="4">
        <v>3.170000076293945</v>
      </c>
      <c r="D46" s="4">
        <v>3.490000009536743</v>
      </c>
      <c r="E46" s="4">
        <v>2.589999914169312</v>
      </c>
      <c r="F46" s="4">
        <v>2.680000066757202</v>
      </c>
      <c r="G46" s="17"/>
    </row>
    <row r="47" ht="15.75" customHeight="1">
      <c r="A47" s="16">
        <v>43678.0</v>
      </c>
      <c r="B47" s="4">
        <v>2.99850606918335</v>
      </c>
      <c r="C47" s="4">
        <v>3.059999942779541</v>
      </c>
      <c r="D47" s="4">
        <v>4.130000114440918</v>
      </c>
      <c r="E47" s="4">
        <v>2.529999971389771</v>
      </c>
      <c r="F47" s="4">
        <v>3.240000009536743</v>
      </c>
      <c r="G47" s="17"/>
    </row>
    <row r="48" ht="15.75" customHeight="1">
      <c r="A48" s="16">
        <v>43709.0</v>
      </c>
      <c r="B48" s="4">
        <v>2.939711809158325</v>
      </c>
      <c r="C48" s="4">
        <v>3.0</v>
      </c>
      <c r="D48" s="4">
        <v>3.150000095367432</v>
      </c>
      <c r="E48" s="4">
        <v>2.680000066757202</v>
      </c>
      <c r="F48" s="4">
        <v>3.099999904632568</v>
      </c>
      <c r="G48" s="17"/>
    </row>
    <row r="49" ht="15.75" customHeight="1">
      <c r="A49" s="16">
        <v>43739.0</v>
      </c>
      <c r="B49" s="4">
        <v>2.51835298538208</v>
      </c>
      <c r="C49" s="4">
        <v>2.569999933242798</v>
      </c>
      <c r="D49" s="4">
        <v>3.269999980926514</v>
      </c>
      <c r="E49" s="4">
        <v>2.299999952316284</v>
      </c>
      <c r="F49" s="4">
        <v>3.009999990463257</v>
      </c>
      <c r="G49" s="17"/>
    </row>
    <row r="50" ht="15.75" customHeight="1">
      <c r="A50" s="16">
        <v>43770.0</v>
      </c>
      <c r="B50" s="4">
        <v>2.420362710952759</v>
      </c>
      <c r="C50" s="4">
        <v>2.470000028610229</v>
      </c>
      <c r="D50" s="4">
        <v>2.859999895095825</v>
      </c>
      <c r="E50" s="4">
        <v>2.279999971389771</v>
      </c>
      <c r="F50" s="4">
        <v>2.640000104904175</v>
      </c>
      <c r="G50" s="17"/>
    </row>
    <row r="51" ht="15.75" customHeight="1">
      <c r="A51" s="16">
        <v>43800.0</v>
      </c>
      <c r="B51" s="4">
        <v>3.184687852859497</v>
      </c>
      <c r="C51" s="4">
        <v>3.25</v>
      </c>
      <c r="D51" s="4">
        <v>3.799999952316284</v>
      </c>
      <c r="E51" s="4">
        <v>2.369999885559082</v>
      </c>
      <c r="F51" s="4">
        <v>2.509999990463257</v>
      </c>
      <c r="G51" s="17"/>
    </row>
    <row r="52" ht="15.75" customHeight="1">
      <c r="A52" s="16">
        <v>43831.0</v>
      </c>
      <c r="B52" s="4">
        <v>3.488457918167114</v>
      </c>
      <c r="C52" s="4">
        <v>3.559999942779541</v>
      </c>
      <c r="D52" s="4">
        <v>5.329999923706055</v>
      </c>
      <c r="E52" s="4">
        <v>3.25</v>
      </c>
      <c r="F52" s="4">
        <v>3.25</v>
      </c>
      <c r="G52" s="17"/>
    </row>
    <row r="53" ht="15.75" customHeight="1">
      <c r="A53" s="16">
        <v>43862.0</v>
      </c>
      <c r="B53" s="4">
        <v>3.027903079986572</v>
      </c>
      <c r="C53" s="4">
        <v>3.089999914169312</v>
      </c>
      <c r="D53" s="4">
        <v>4.289999961853027</v>
      </c>
      <c r="E53" s="4">
        <v>2.900000095367432</v>
      </c>
      <c r="F53" s="4">
        <v>3.519999980926514</v>
      </c>
      <c r="G53" s="17"/>
    </row>
    <row r="54" ht="15.75" customHeight="1">
      <c r="A54" s="16">
        <v>43891.0</v>
      </c>
      <c r="B54" s="4">
        <v>2.077396154403687</v>
      </c>
      <c r="C54" s="4">
        <v>2.119999885559082</v>
      </c>
      <c r="D54" s="4">
        <v>3.279999971389771</v>
      </c>
      <c r="E54" s="4">
        <v>1.549999952316284</v>
      </c>
      <c r="F54" s="4">
        <v>3.049999952316284</v>
      </c>
      <c r="G54" s="17"/>
    </row>
    <row r="55" ht="15.75" customHeight="1">
      <c r="A55" s="16">
        <v>43922.0</v>
      </c>
      <c r="B55" s="4">
        <v>2.675137758255005</v>
      </c>
      <c r="C55" s="4">
        <v>2.730000019073486</v>
      </c>
      <c r="D55" s="4">
        <v>3.289999961853027</v>
      </c>
      <c r="E55" s="4">
        <v>1.899999976158142</v>
      </c>
      <c r="F55" s="4">
        <v>2.049999952316284</v>
      </c>
      <c r="G55" s="17"/>
    </row>
    <row r="56" ht="15.75" customHeight="1">
      <c r="A56" s="16">
        <v>43952.0</v>
      </c>
      <c r="B56" s="4">
        <v>2.273377180099487</v>
      </c>
      <c r="C56" s="4">
        <v>2.319999933242798</v>
      </c>
      <c r="D56" s="4">
        <v>2.799999952316284</v>
      </c>
      <c r="E56" s="4">
        <v>2.119999885559082</v>
      </c>
      <c r="F56" s="4">
        <v>2.730000019073486</v>
      </c>
      <c r="G56" s="17"/>
    </row>
    <row r="57" ht="15.75" customHeight="1">
      <c r="A57" s="16">
        <v>43983.0</v>
      </c>
      <c r="B57" s="4">
        <v>3.704036951065063</v>
      </c>
      <c r="C57" s="4">
        <v>3.779999971389771</v>
      </c>
      <c r="D57" s="4">
        <v>4.650000095367432</v>
      </c>
      <c r="E57" s="4">
        <v>2.319999933242798</v>
      </c>
      <c r="F57" s="4">
        <v>2.319999933242798</v>
      </c>
      <c r="G57" s="17"/>
    </row>
    <row r="58" ht="15.75" customHeight="1">
      <c r="A58" s="16">
        <v>44013.0</v>
      </c>
      <c r="B58" s="4">
        <v>6.369375705718994</v>
      </c>
      <c r="C58" s="4">
        <v>6.5</v>
      </c>
      <c r="D58" s="4">
        <v>7.900000095367432</v>
      </c>
      <c r="E58" s="4">
        <v>3.700000047683716</v>
      </c>
      <c r="F58" s="4">
        <v>3.789999961853027</v>
      </c>
      <c r="G58" s="17"/>
    </row>
    <row r="59" ht="15.75" customHeight="1">
      <c r="A59" s="16">
        <v>44044.0</v>
      </c>
      <c r="B59" s="4">
        <v>5.693241596221924</v>
      </c>
      <c r="C59" s="4">
        <v>5.809999942779541</v>
      </c>
      <c r="D59" s="4">
        <v>7.070000171661377</v>
      </c>
      <c r="E59" s="4">
        <v>5.619999885559082</v>
      </c>
      <c r="F59" s="4">
        <v>6.619999885559082</v>
      </c>
      <c r="G59" s="17"/>
    </row>
    <row r="60" ht="15.75" customHeight="1">
      <c r="A60" s="16">
        <v>44075.0</v>
      </c>
      <c r="B60" s="4">
        <v>4.409567832946777</v>
      </c>
      <c r="C60" s="4">
        <v>4.5</v>
      </c>
      <c r="D60" s="4">
        <v>6.050000190734863</v>
      </c>
      <c r="E60" s="4">
        <v>4.5</v>
      </c>
      <c r="F60" s="4">
        <v>5.900000095367432</v>
      </c>
      <c r="G60" s="17"/>
    </row>
    <row r="61" ht="15.75" customHeight="1">
      <c r="A61" s="16">
        <v>44105.0</v>
      </c>
      <c r="B61" s="4">
        <v>3.968611240386963</v>
      </c>
      <c r="C61" s="4">
        <v>4.050000190734863</v>
      </c>
      <c r="D61" s="4">
        <v>5.46999979019165</v>
      </c>
      <c r="E61" s="4">
        <v>3.869999885559082</v>
      </c>
      <c r="F61" s="4">
        <v>4.510000228881836</v>
      </c>
      <c r="G61" s="17"/>
    </row>
    <row r="62" ht="15.75" customHeight="1">
      <c r="A62" s="16">
        <v>44136.0</v>
      </c>
      <c r="B62" s="4">
        <v>4.801529407501221</v>
      </c>
      <c r="C62" s="4">
        <v>4.900000095367432</v>
      </c>
      <c r="D62" s="4">
        <v>5.340000152587891</v>
      </c>
      <c r="E62" s="4">
        <v>3.799999952316284</v>
      </c>
      <c r="F62" s="4">
        <v>4.050000190734863</v>
      </c>
      <c r="G62" s="17"/>
    </row>
    <row r="63" ht="15.75" customHeight="1">
      <c r="A63" s="16">
        <v>44166.0</v>
      </c>
      <c r="B63" s="4">
        <v>6.388973712921143</v>
      </c>
      <c r="C63" s="4">
        <v>6.519999980926514</v>
      </c>
      <c r="D63" s="4">
        <v>7.989999771118164</v>
      </c>
      <c r="E63" s="4">
        <v>4.909999847412109</v>
      </c>
      <c r="F63" s="4">
        <v>5.099999904632568</v>
      </c>
      <c r="G63" s="17"/>
    </row>
    <row r="64" ht="15.75" customHeight="1">
      <c r="A64" s="16">
        <v>44197.0</v>
      </c>
      <c r="B64" s="4">
        <v>5.565854072570801</v>
      </c>
      <c r="C64" s="4">
        <v>5.679999828338623</v>
      </c>
      <c r="D64" s="4">
        <v>6.96999979019165</v>
      </c>
      <c r="E64" s="4">
        <v>5.599999904632568</v>
      </c>
      <c r="F64" s="4">
        <v>6.519999980926514</v>
      </c>
      <c r="G64" s="17"/>
    </row>
    <row r="65" ht="15.75" customHeight="1">
      <c r="A65" s="16">
        <v>44228.0</v>
      </c>
      <c r="B65" s="4">
        <v>5.046505451202393</v>
      </c>
      <c r="C65" s="4">
        <v>5.150000095367432</v>
      </c>
      <c r="D65" s="4">
        <v>6.199999809265137</v>
      </c>
      <c r="E65" s="4">
        <v>5.050000190734863</v>
      </c>
      <c r="F65" s="4">
        <v>5.739999771118164</v>
      </c>
      <c r="G65" s="17"/>
    </row>
    <row r="66" ht="15.75" customHeight="1">
      <c r="A66" s="16">
        <v>44256.0</v>
      </c>
      <c r="B66" s="4">
        <v>6.418371200561523</v>
      </c>
      <c r="C66" s="4">
        <v>6.550000190734863</v>
      </c>
      <c r="D66" s="4">
        <v>7.21999979019165</v>
      </c>
      <c r="E66" s="4">
        <v>5.21999979019165</v>
      </c>
      <c r="F66" s="4">
        <v>5.309999942779541</v>
      </c>
      <c r="G66" s="17"/>
    </row>
    <row r="67" ht="15.75" customHeight="1">
      <c r="A67" s="16">
        <v>44287.0</v>
      </c>
      <c r="B67" s="4">
        <v>9.759842872619629</v>
      </c>
      <c r="C67" s="4">
        <v>9.960000038146973</v>
      </c>
      <c r="D67" s="4">
        <v>10.42000007629395</v>
      </c>
      <c r="E67" s="4">
        <v>5.929999828338623</v>
      </c>
      <c r="F67" s="4">
        <v>6.619999885559082</v>
      </c>
      <c r="G67" s="17"/>
    </row>
    <row r="68" ht="15.75" customHeight="1">
      <c r="A68" s="16">
        <v>44317.0</v>
      </c>
      <c r="B68" s="4">
        <v>7.829432010650635</v>
      </c>
      <c r="C68" s="4">
        <v>7.989999771118164</v>
      </c>
      <c r="D68" s="4">
        <v>10.78999996185303</v>
      </c>
      <c r="E68" s="4">
        <v>7.099999904632568</v>
      </c>
      <c r="F68" s="4">
        <v>10.25</v>
      </c>
      <c r="G68" s="17"/>
    </row>
    <row r="69" ht="15.75" customHeight="1">
      <c r="A69" s="16">
        <v>44348.0</v>
      </c>
      <c r="B69" s="4">
        <v>6.516361236572266</v>
      </c>
      <c r="C69" s="4">
        <v>6.650000095367432</v>
      </c>
      <c r="D69" s="4">
        <v>8.890000343322754</v>
      </c>
      <c r="E69" s="4">
        <v>6.510000228881836</v>
      </c>
      <c r="F69" s="4">
        <v>8.029999732971191</v>
      </c>
      <c r="G69" s="17"/>
    </row>
    <row r="70" ht="15.75" customHeight="1">
      <c r="A70" s="16">
        <v>44378.0</v>
      </c>
      <c r="B70" s="4">
        <v>5.311079502105713</v>
      </c>
      <c r="C70" s="4">
        <v>5.420000076293945</v>
      </c>
      <c r="D70" s="4">
        <v>7.25</v>
      </c>
      <c r="E70" s="4">
        <v>5.400000095367432</v>
      </c>
      <c r="F70" s="4">
        <v>6.650000095367432</v>
      </c>
      <c r="G70" s="17"/>
    </row>
    <row r="71" ht="15.75" customHeight="1">
      <c r="A71" s="16">
        <v>44409.0</v>
      </c>
      <c r="B71" s="4">
        <v>6.124399662017822</v>
      </c>
      <c r="C71" s="4">
        <v>6.25</v>
      </c>
      <c r="D71" s="4">
        <v>7.150000095367432</v>
      </c>
      <c r="E71" s="4">
        <v>4.800000190734863</v>
      </c>
      <c r="F71" s="4">
        <v>5.400000095367432</v>
      </c>
      <c r="G71" s="17"/>
    </row>
    <row r="72" ht="15.75" customHeight="1">
      <c r="A72" s="16">
        <v>44440.0</v>
      </c>
      <c r="B72" s="4">
        <v>6.545758247375488</v>
      </c>
      <c r="C72" s="4">
        <v>6.679999828338623</v>
      </c>
      <c r="D72" s="4">
        <v>8.100000381469727</v>
      </c>
      <c r="E72" s="4">
        <v>5.849999904632568</v>
      </c>
      <c r="F72" s="4">
        <v>6.400000095367432</v>
      </c>
      <c r="G72" s="17"/>
    </row>
    <row r="73" ht="15.75" customHeight="1">
      <c r="A73" s="16">
        <v>44470.0</v>
      </c>
      <c r="B73" s="4">
        <v>6.183193683624268</v>
      </c>
      <c r="C73" s="4">
        <v>6.309999942779541</v>
      </c>
      <c r="D73" s="4">
        <v>8.390000343322754</v>
      </c>
      <c r="E73" s="4">
        <v>6.260000228881836</v>
      </c>
      <c r="F73" s="4">
        <v>6.71999979019165</v>
      </c>
      <c r="G73" s="17"/>
    </row>
    <row r="74" ht="15.75" customHeight="1">
      <c r="A74" s="16">
        <v>44501.0</v>
      </c>
      <c r="B74" s="4">
        <v>4.752533912658691</v>
      </c>
      <c r="C74" s="4">
        <v>4.849999904632568</v>
      </c>
      <c r="D74" s="4">
        <v>7.789999961853027</v>
      </c>
      <c r="E74" s="4">
        <v>4.559999942779541</v>
      </c>
      <c r="F74" s="4">
        <v>6.25</v>
      </c>
      <c r="G74" s="17"/>
    </row>
    <row r="75" ht="15.75" customHeight="1">
      <c r="A75" s="16">
        <v>44531.0</v>
      </c>
      <c r="B75" s="4">
        <v>6.888724803924561</v>
      </c>
      <c r="C75" s="4">
        <v>7.03000020980835</v>
      </c>
      <c r="D75" s="4">
        <v>7.199999809265137</v>
      </c>
      <c r="E75" s="4">
        <v>4.730000019073486</v>
      </c>
      <c r="F75" s="4">
        <v>4.849999904632568</v>
      </c>
      <c r="G75" s="17"/>
    </row>
    <row r="76" ht="15.75" customHeight="1">
      <c r="A76" s="16">
        <v>44562.0</v>
      </c>
      <c r="B76" s="4">
        <v>6.222389698028564</v>
      </c>
      <c r="C76" s="4">
        <v>6.349999904632568</v>
      </c>
      <c r="D76" s="4">
        <v>7.369999885559082</v>
      </c>
      <c r="E76" s="4">
        <v>5.900000095367432</v>
      </c>
      <c r="F76" s="4">
        <v>7.079999923706055</v>
      </c>
      <c r="G76" s="17"/>
    </row>
    <row r="77" ht="15.75" customHeight="1">
      <c r="A77" s="16">
        <v>44593.0</v>
      </c>
      <c r="B77" s="4">
        <v>5.605050086975098</v>
      </c>
      <c r="C77" s="4">
        <v>5.71999979019165</v>
      </c>
      <c r="D77" s="4">
        <v>7.159999847412109</v>
      </c>
      <c r="E77" s="4">
        <v>5.360000133514404</v>
      </c>
      <c r="F77" s="4">
        <v>6.239999771118164</v>
      </c>
      <c r="G77" s="17"/>
    </row>
    <row r="78" ht="15.75" customHeight="1">
      <c r="A78" s="16">
        <v>44621.0</v>
      </c>
      <c r="B78" s="4">
        <v>4.850524425506592</v>
      </c>
      <c r="C78" s="4">
        <v>4.949999809265137</v>
      </c>
      <c r="D78" s="4">
        <v>6.199999809265137</v>
      </c>
      <c r="E78" s="4">
        <v>4.949999809265137</v>
      </c>
      <c r="F78" s="4">
        <v>5.71999979019165</v>
      </c>
      <c r="G78" s="17"/>
    </row>
    <row r="79" ht="15.75" customHeight="1">
      <c r="A79" s="16">
        <v>44652.0</v>
      </c>
      <c r="B79" s="4">
        <v>4.429165840148926</v>
      </c>
      <c r="C79" s="4">
        <v>4.519999980926514</v>
      </c>
      <c r="D79" s="4">
        <v>5.380000114440918</v>
      </c>
      <c r="E79" s="4">
        <v>4.5</v>
      </c>
      <c r="F79" s="4">
        <v>4.989999771118164</v>
      </c>
      <c r="G79" s="17"/>
    </row>
    <row r="80" ht="15.75" customHeight="1">
      <c r="A80" s="16">
        <v>44682.0</v>
      </c>
      <c r="B80" s="4">
        <v>3.723634958267212</v>
      </c>
      <c r="C80" s="4">
        <v>3.799999952316284</v>
      </c>
      <c r="D80" s="4">
        <v>4.579999923706055</v>
      </c>
      <c r="E80" s="4">
        <v>3.579999923706055</v>
      </c>
      <c r="F80" s="4">
        <v>4.5</v>
      </c>
      <c r="G80" s="17"/>
    </row>
    <row r="81" ht="15.75" customHeight="1">
      <c r="A81" s="16">
        <v>44713.0</v>
      </c>
      <c r="B81" s="4">
        <v>2.792726039886475</v>
      </c>
      <c r="C81" s="4">
        <v>2.849999904632568</v>
      </c>
      <c r="D81" s="4">
        <v>3.890000104904175</v>
      </c>
      <c r="E81" s="4">
        <v>2.849999904632568</v>
      </c>
      <c r="F81" s="4">
        <v>3.700000047683716</v>
      </c>
      <c r="G81" s="17"/>
    </row>
    <row r="82" ht="15.75" customHeight="1">
      <c r="A82" s="16">
        <v>44743.0</v>
      </c>
      <c r="B82" s="4">
        <v>3.69423770904541</v>
      </c>
      <c r="C82" s="4">
        <v>3.769999980926514</v>
      </c>
      <c r="D82" s="4">
        <v>3.869999885559082</v>
      </c>
      <c r="E82" s="4">
        <v>2.740000009536743</v>
      </c>
      <c r="F82" s="4">
        <v>2.839999914169312</v>
      </c>
      <c r="G82" s="17"/>
    </row>
    <row r="83" ht="15.75" customHeight="1">
      <c r="A83" s="16">
        <v>44774.0</v>
      </c>
      <c r="B83" s="4">
        <v>3.586448431015015</v>
      </c>
      <c r="C83" s="4">
        <v>3.660000085830688</v>
      </c>
      <c r="D83" s="4">
        <v>3.980000019073486</v>
      </c>
      <c r="E83" s="4">
        <v>3.299999952316284</v>
      </c>
      <c r="F83" s="4">
        <v>3.839999914169312</v>
      </c>
      <c r="G83" s="17"/>
    </row>
    <row r="84" ht="15.75" customHeight="1">
      <c r="A84" s="16">
        <v>44805.0</v>
      </c>
      <c r="B84" s="4">
        <v>3.155290603637695</v>
      </c>
      <c r="C84" s="4">
        <v>3.220000028610229</v>
      </c>
      <c r="D84" s="4">
        <v>3.930000066757202</v>
      </c>
      <c r="E84" s="4">
        <v>2.910000085830688</v>
      </c>
      <c r="F84" s="4">
        <v>3.670000076293945</v>
      </c>
      <c r="G84" s="17"/>
    </row>
    <row r="85" ht="15.75" customHeight="1">
      <c r="A85" s="16">
        <v>44835.0</v>
      </c>
      <c r="B85" s="4">
        <v>3.52765417098999</v>
      </c>
      <c r="C85" s="4">
        <v>3.599999904632568</v>
      </c>
      <c r="D85" s="4">
        <v>4.53000020980835</v>
      </c>
      <c r="E85" s="4">
        <v>3.200000047683716</v>
      </c>
      <c r="F85" s="4">
        <v>3.220000028610229</v>
      </c>
      <c r="G85" s="17"/>
    </row>
    <row r="86" ht="15.75" customHeight="1">
      <c r="A86" s="16">
        <v>44866.0</v>
      </c>
      <c r="B86" s="4">
        <v>3.26308012008667</v>
      </c>
      <c r="C86" s="4">
        <v>3.329999923706055</v>
      </c>
      <c r="D86" s="4">
        <v>3.849999904632568</v>
      </c>
      <c r="E86" s="4">
        <v>3.180000066757202</v>
      </c>
      <c r="F86" s="4">
        <v>3.730000019073486</v>
      </c>
      <c r="G86" s="17"/>
    </row>
    <row r="87" ht="15.75" customHeight="1">
      <c r="A87" s="16">
        <v>44896.0</v>
      </c>
      <c r="B87" s="4">
        <v>2.99850606918335</v>
      </c>
      <c r="C87" s="4">
        <v>3.059999942779541</v>
      </c>
      <c r="D87" s="4">
        <v>3.569999933242798</v>
      </c>
      <c r="E87" s="4">
        <v>2.859999895095825</v>
      </c>
      <c r="F87" s="4">
        <v>3.309999942779541</v>
      </c>
      <c r="G87" s="17"/>
    </row>
    <row r="88" ht="15.75" customHeight="1">
      <c r="A88" s="16">
        <v>44927.0</v>
      </c>
      <c r="B88" s="4">
        <v>2.969108819961548</v>
      </c>
      <c r="C88" s="4">
        <v>3.029999971389771</v>
      </c>
      <c r="D88" s="4">
        <v>3.299999952316284</v>
      </c>
      <c r="E88" s="4">
        <v>2.950000047683716</v>
      </c>
      <c r="F88" s="4">
        <v>3.029999971389771</v>
      </c>
      <c r="G88" s="17"/>
    </row>
    <row r="89" ht="15.75" customHeight="1">
      <c r="A89" s="16">
        <v>44958.0</v>
      </c>
      <c r="B89" s="4">
        <v>2.410563707351685</v>
      </c>
      <c r="C89" s="4">
        <v>2.460000038146973</v>
      </c>
      <c r="D89" s="4">
        <v>3.160000085830688</v>
      </c>
      <c r="E89" s="4">
        <v>2.25</v>
      </c>
      <c r="F89" s="4">
        <v>3.059999942779541</v>
      </c>
      <c r="G89" s="17"/>
    </row>
    <row r="90" ht="15.75" customHeight="1">
      <c r="A90" s="16">
        <v>44986.0</v>
      </c>
      <c r="B90" s="4">
        <v>2.204783916473389</v>
      </c>
      <c r="C90" s="4">
        <v>2.25</v>
      </c>
      <c r="D90" s="4">
        <v>2.700000047683716</v>
      </c>
      <c r="E90" s="4">
        <v>2.109999895095825</v>
      </c>
      <c r="F90" s="4">
        <v>2.470000028610229</v>
      </c>
      <c r="G90" s="17"/>
    </row>
    <row r="91" ht="15.75" customHeight="1">
      <c r="A91" s="16">
        <v>45017.0</v>
      </c>
      <c r="B91" s="4">
        <v>2.204783916473389</v>
      </c>
      <c r="C91" s="4">
        <v>2.25</v>
      </c>
      <c r="D91" s="4">
        <v>2.309999942779541</v>
      </c>
      <c r="E91" s="4">
        <v>2.029999971389771</v>
      </c>
      <c r="F91" s="4">
        <v>2.259999990463257</v>
      </c>
      <c r="G91" s="17"/>
    </row>
    <row r="92" ht="15.75" customHeight="1">
      <c r="A92" s="16">
        <v>45047.0</v>
      </c>
      <c r="B92" s="4">
        <v>2.25377893447876</v>
      </c>
      <c r="C92" s="4">
        <v>2.299999952316284</v>
      </c>
      <c r="D92" s="4">
        <v>2.75</v>
      </c>
      <c r="E92" s="4">
        <v>2.160000085830688</v>
      </c>
      <c r="F92" s="4">
        <v>2.25</v>
      </c>
      <c r="G92" s="17"/>
    </row>
    <row r="93" ht="15.75" customHeight="1">
      <c r="A93" s="16">
        <v>45078.0</v>
      </c>
      <c r="B93" s="4">
        <v>2.675137758255005</v>
      </c>
      <c r="C93" s="4">
        <v>2.730000019073486</v>
      </c>
      <c r="D93" s="4">
        <v>3.759999990463257</v>
      </c>
      <c r="E93" s="4">
        <v>2.319999933242798</v>
      </c>
      <c r="F93" s="4">
        <v>2.329999923706055</v>
      </c>
      <c r="G93" s="17"/>
    </row>
    <row r="94" ht="15.75" customHeight="1">
      <c r="A94" s="16">
        <v>45108.0</v>
      </c>
      <c r="B94" s="4">
        <v>2.56734824180603</v>
      </c>
      <c r="C94" s="4">
        <v>2.619999885559082</v>
      </c>
      <c r="D94" s="4">
        <v>2.740000009536743</v>
      </c>
      <c r="E94" s="4">
        <v>2.160000085830688</v>
      </c>
      <c r="F94" s="4">
        <v>2.710000038146973</v>
      </c>
      <c r="G94" s="17"/>
    </row>
    <row r="95" ht="15.75" customHeight="1">
      <c r="A95" s="16">
        <v>45139.0</v>
      </c>
      <c r="B95" s="4">
        <v>2.40076470375061</v>
      </c>
      <c r="C95" s="4">
        <v>2.450000047683716</v>
      </c>
      <c r="D95" s="4">
        <v>3.170000076293945</v>
      </c>
      <c r="E95" s="4">
        <v>2.359999895095825</v>
      </c>
      <c r="F95" s="4">
        <v>2.690000057220459</v>
      </c>
      <c r="G95" s="17"/>
    </row>
    <row r="96" ht="15.75" customHeight="1">
      <c r="A96" s="16">
        <v>45170.0</v>
      </c>
      <c r="B96" s="4">
        <v>2.488955974578857</v>
      </c>
      <c r="C96" s="4">
        <v>2.539999961853027</v>
      </c>
      <c r="D96" s="4">
        <v>2.849999904632568</v>
      </c>
      <c r="E96" s="4">
        <v>2.259999990463257</v>
      </c>
      <c r="F96" s="4">
        <v>2.480000019073486</v>
      </c>
      <c r="G96" s="17"/>
    </row>
    <row r="97" ht="15.75" customHeight="1">
      <c r="A97" s="16">
        <v>45200.0</v>
      </c>
      <c r="B97" s="4">
        <v>2.234180927276611</v>
      </c>
      <c r="C97" s="4">
        <v>2.279999971389771</v>
      </c>
      <c r="D97" s="4">
        <v>2.730000019073486</v>
      </c>
      <c r="E97" s="4">
        <v>2.230000019073486</v>
      </c>
      <c r="F97" s="4">
        <v>2.549999952316284</v>
      </c>
      <c r="G97" s="17"/>
    </row>
    <row r="98" ht="15.75" customHeight="1">
      <c r="A98" s="16">
        <v>45231.0</v>
      </c>
      <c r="B98" s="4">
        <v>3.282678127288818</v>
      </c>
      <c r="C98" s="4">
        <v>3.349999904632568</v>
      </c>
      <c r="D98" s="4">
        <v>3.430000066757202</v>
      </c>
      <c r="E98" s="4">
        <v>2.25</v>
      </c>
      <c r="F98" s="4">
        <v>2.329999923706055</v>
      </c>
      <c r="G98" s="17"/>
    </row>
    <row r="99" ht="15.75" customHeight="1">
      <c r="A99" s="16">
        <v>45261.0</v>
      </c>
      <c r="B99" s="4">
        <v>3.027903079986572</v>
      </c>
      <c r="C99" s="4">
        <v>3.089999914169312</v>
      </c>
      <c r="D99" s="4">
        <v>3.380000114440918</v>
      </c>
      <c r="E99" s="4">
        <v>2.950000047683716</v>
      </c>
      <c r="F99" s="4">
        <v>3.299999952316284</v>
      </c>
      <c r="G99" s="17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6" width="12.29"/>
    <col customWidth="1" min="7" max="25" width="8.71"/>
  </cols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</row>
    <row r="2">
      <c r="A2" s="15" t="s">
        <v>20</v>
      </c>
      <c r="B2" s="15" t="s">
        <v>23</v>
      </c>
      <c r="C2" s="15" t="s">
        <v>23</v>
      </c>
      <c r="D2" s="15" t="s">
        <v>23</v>
      </c>
      <c r="E2" s="15" t="s">
        <v>23</v>
      </c>
      <c r="F2" s="15" t="s">
        <v>23</v>
      </c>
    </row>
    <row r="3">
      <c r="A3" s="15" t="s">
        <v>22</v>
      </c>
      <c r="B3" s="11"/>
      <c r="C3" s="11"/>
      <c r="D3" s="11"/>
      <c r="E3" s="11"/>
      <c r="F3" s="11"/>
    </row>
    <row r="4">
      <c r="A4" s="16">
        <v>42370.0</v>
      </c>
      <c r="B4" s="4">
        <v>9.507396697998047</v>
      </c>
      <c r="C4" s="4">
        <v>10.75309753417969</v>
      </c>
      <c r="D4" s="4">
        <v>10.99205589294434</v>
      </c>
      <c r="E4" s="4">
        <v>9.32598876953125</v>
      </c>
      <c r="F4" s="4">
        <v>10.298415184021</v>
      </c>
    </row>
    <row r="5">
      <c r="A5" s="16">
        <v>42401.0</v>
      </c>
      <c r="B5" s="4">
        <v>9.243298530578613</v>
      </c>
      <c r="C5" s="4">
        <v>10.45440101623535</v>
      </c>
      <c r="D5" s="4">
        <v>11.17791175842285</v>
      </c>
      <c r="E5" s="4">
        <v>9.651236534118652</v>
      </c>
      <c r="F5" s="4">
        <v>10.95223045349121</v>
      </c>
    </row>
    <row r="6">
      <c r="A6" s="16">
        <v>42430.0</v>
      </c>
      <c r="B6" s="4">
        <v>7.993255615234375</v>
      </c>
      <c r="C6" s="4">
        <v>9.040568351745605</v>
      </c>
      <c r="D6" s="4">
        <v>11.40027523040771</v>
      </c>
      <c r="E6" s="4">
        <v>9.040568351745605</v>
      </c>
      <c r="F6" s="4">
        <v>10.45108222961426</v>
      </c>
    </row>
    <row r="7">
      <c r="A7" s="16">
        <v>42461.0</v>
      </c>
      <c r="B7" s="4">
        <v>8.274955749511719</v>
      </c>
      <c r="C7" s="4">
        <v>9.359177589416504</v>
      </c>
      <c r="D7" s="4">
        <v>9.60145378112793</v>
      </c>
      <c r="E7" s="4">
        <v>8.894537925720215</v>
      </c>
      <c r="F7" s="4">
        <v>8.944320678710938</v>
      </c>
    </row>
    <row r="8">
      <c r="A8" s="16">
        <v>42491.0</v>
      </c>
      <c r="B8" s="4">
        <v>8.816781997680664</v>
      </c>
      <c r="C8" s="4">
        <v>9.830455780029297</v>
      </c>
      <c r="D8" s="4">
        <v>10.20880508422852</v>
      </c>
      <c r="E8" s="4">
        <v>8.834797859191895</v>
      </c>
      <c r="F8" s="4">
        <v>9.415597915649414</v>
      </c>
    </row>
    <row r="9">
      <c r="A9" s="16">
        <v>42522.0</v>
      </c>
      <c r="B9" s="4">
        <v>9.090635299682617</v>
      </c>
      <c r="C9" s="4">
        <v>10.13579082489014</v>
      </c>
      <c r="D9" s="4">
        <v>11.26088333129883</v>
      </c>
      <c r="E9" s="4">
        <v>9.531758308410645</v>
      </c>
      <c r="F9" s="4">
        <v>9.903470993041992</v>
      </c>
    </row>
    <row r="10">
      <c r="A10" s="16">
        <v>42552.0</v>
      </c>
      <c r="B10" s="4">
        <v>9.793119430541992</v>
      </c>
      <c r="C10" s="4">
        <v>10.91904067993164</v>
      </c>
      <c r="D10" s="4">
        <v>11.09825897216797</v>
      </c>
      <c r="E10" s="4">
        <v>10.00967407226562</v>
      </c>
      <c r="F10" s="4">
        <v>10.25195121765137</v>
      </c>
    </row>
    <row r="11">
      <c r="A11" s="16">
        <v>42583.0</v>
      </c>
      <c r="B11" s="4">
        <v>8.929892539978027</v>
      </c>
      <c r="C11" s="4">
        <v>9.956571578979492</v>
      </c>
      <c r="D11" s="4">
        <v>11.05179500579834</v>
      </c>
      <c r="E11" s="4">
        <v>9.740845680236816</v>
      </c>
      <c r="F11" s="4">
        <v>10.89580917358398</v>
      </c>
    </row>
    <row r="12">
      <c r="A12" s="16">
        <v>42614.0</v>
      </c>
      <c r="B12" s="4">
        <v>9.12052059173584</v>
      </c>
      <c r="C12" s="4">
        <v>10.08268928527832</v>
      </c>
      <c r="D12" s="4">
        <v>10.77632999420166</v>
      </c>
      <c r="E12" s="4">
        <v>9.48861312866211</v>
      </c>
      <c r="F12" s="4">
        <v>9.949934959411621</v>
      </c>
    </row>
    <row r="13">
      <c r="A13" s="16">
        <v>42644.0</v>
      </c>
      <c r="B13" s="4">
        <v>8.694215774536133</v>
      </c>
      <c r="C13" s="4">
        <v>9.611411094665527</v>
      </c>
      <c r="D13" s="4">
        <v>10.65685081481934</v>
      </c>
      <c r="E13" s="4">
        <v>9.296119689941406</v>
      </c>
      <c r="F13" s="4">
        <v>10.09264469146729</v>
      </c>
    </row>
    <row r="14">
      <c r="A14" s="16">
        <v>42675.0</v>
      </c>
      <c r="B14" s="4">
        <v>6.457616806030273</v>
      </c>
      <c r="C14" s="4">
        <v>7.138862133026123</v>
      </c>
      <c r="D14" s="4">
        <v>9.608092308044434</v>
      </c>
      <c r="E14" s="4">
        <v>7.138862133026123</v>
      </c>
      <c r="F14" s="4">
        <v>9.568265914916992</v>
      </c>
    </row>
    <row r="15">
      <c r="A15" s="16">
        <v>42705.0</v>
      </c>
      <c r="B15" s="4">
        <v>7.217158794403076</v>
      </c>
      <c r="C15" s="4">
        <v>7.978532791137695</v>
      </c>
      <c r="D15" s="4">
        <v>8.230766296386719</v>
      </c>
      <c r="E15" s="4">
        <v>7.06916618347168</v>
      </c>
      <c r="F15" s="4">
        <v>7.138862133026123</v>
      </c>
    </row>
    <row r="16">
      <c r="A16" s="16">
        <v>42736.0</v>
      </c>
      <c r="B16" s="4">
        <v>7.916538715362549</v>
      </c>
      <c r="C16" s="4">
        <v>8.658899307250977</v>
      </c>
      <c r="D16" s="4">
        <v>9.11026382446289</v>
      </c>
      <c r="E16" s="4">
        <v>7.699748992919922</v>
      </c>
      <c r="F16" s="4">
        <v>7.965258121490479</v>
      </c>
    </row>
    <row r="17">
      <c r="A17" s="16">
        <v>42767.0</v>
      </c>
      <c r="B17" s="4">
        <v>7.688965320587158</v>
      </c>
      <c r="C17" s="4">
        <v>8.409984588623047</v>
      </c>
      <c r="D17" s="4">
        <v>9.007378578186035</v>
      </c>
      <c r="E17" s="4">
        <v>7.981852054595947</v>
      </c>
      <c r="F17" s="4">
        <v>8.74850845336914</v>
      </c>
    </row>
    <row r="18">
      <c r="A18" s="16">
        <v>42795.0</v>
      </c>
      <c r="B18" s="4">
        <v>8.42023754119873</v>
      </c>
      <c r="C18" s="4">
        <v>9.209829330444336</v>
      </c>
      <c r="D18" s="4">
        <v>9.588178634643555</v>
      </c>
      <c r="E18" s="4">
        <v>8.419940948486328</v>
      </c>
      <c r="F18" s="4">
        <v>8.419940948486328</v>
      </c>
    </row>
    <row r="19">
      <c r="A19" s="16">
        <v>42826.0</v>
      </c>
      <c r="B19" s="4">
        <v>8.435409545898438</v>
      </c>
      <c r="C19" s="4">
        <v>9.226424217224121</v>
      </c>
      <c r="D19" s="4">
        <v>9.515164375305176</v>
      </c>
      <c r="E19" s="4">
        <v>9.027292251586914</v>
      </c>
      <c r="F19" s="4">
        <v>9.226424217224121</v>
      </c>
    </row>
    <row r="20">
      <c r="A20" s="16">
        <v>42856.0</v>
      </c>
      <c r="B20" s="4">
        <v>9.17234992980957</v>
      </c>
      <c r="C20" s="4">
        <v>10.01631164550781</v>
      </c>
      <c r="D20" s="4">
        <v>10.65353202819824</v>
      </c>
      <c r="E20" s="4">
        <v>8.877943992614746</v>
      </c>
      <c r="F20" s="4">
        <v>9.226424217224121</v>
      </c>
    </row>
    <row r="21" ht="15.75" customHeight="1">
      <c r="A21" s="16">
        <v>42887.0</v>
      </c>
      <c r="B21" s="4">
        <v>9.16627311706543</v>
      </c>
      <c r="C21" s="4">
        <v>10.00967407226562</v>
      </c>
      <c r="D21" s="4">
        <v>10.75973606109619</v>
      </c>
      <c r="E21" s="4">
        <v>9.535077095031738</v>
      </c>
      <c r="F21" s="4">
        <v>10.06609535217285</v>
      </c>
    </row>
    <row r="22" ht="15.75" customHeight="1">
      <c r="A22" s="16">
        <v>42917.0</v>
      </c>
      <c r="B22" s="4">
        <v>9.117645263671875</v>
      </c>
      <c r="C22" s="4">
        <v>9.956571578979492</v>
      </c>
      <c r="D22" s="4">
        <v>10.38802433013916</v>
      </c>
      <c r="E22" s="4">
        <v>9.47201919555664</v>
      </c>
      <c r="F22" s="4">
        <v>10.03954410552979</v>
      </c>
    </row>
    <row r="23" ht="15.75" customHeight="1">
      <c r="A23" s="16">
        <v>42948.0</v>
      </c>
      <c r="B23" s="4">
        <v>9.439803123474121</v>
      </c>
      <c r="C23" s="4">
        <v>10.30837059020996</v>
      </c>
      <c r="D23" s="4">
        <v>10.78628730773926</v>
      </c>
      <c r="E23" s="4">
        <v>9.813860893249512</v>
      </c>
      <c r="F23" s="4">
        <v>9.986441612243652</v>
      </c>
    </row>
    <row r="24" ht="15.75" customHeight="1">
      <c r="A24" s="16">
        <v>42979.0</v>
      </c>
      <c r="B24" s="4">
        <v>9.57415771484375</v>
      </c>
      <c r="C24" s="4">
        <v>10.38802433013916</v>
      </c>
      <c r="D24" s="4">
        <v>10.94227313995361</v>
      </c>
      <c r="E24" s="4">
        <v>9.999716758728027</v>
      </c>
      <c r="F24" s="4">
        <v>10.30505180358887</v>
      </c>
    </row>
    <row r="25" ht="15.75" customHeight="1">
      <c r="A25" s="16">
        <v>43009.0</v>
      </c>
      <c r="B25" s="4">
        <v>9.965689659118652</v>
      </c>
      <c r="C25" s="4">
        <v>10.81283664703369</v>
      </c>
      <c r="D25" s="4">
        <v>10.90908432006836</v>
      </c>
      <c r="E25" s="4">
        <v>10.10260200500488</v>
      </c>
      <c r="F25" s="4">
        <v>10.32164669036865</v>
      </c>
    </row>
    <row r="26" ht="15.75" customHeight="1">
      <c r="A26" s="16">
        <v>43040.0</v>
      </c>
      <c r="B26" s="4">
        <v>9.2590970993042</v>
      </c>
      <c r="C26" s="4">
        <v>10.04618072509766</v>
      </c>
      <c r="D26" s="4">
        <v>11.79853820800781</v>
      </c>
      <c r="E26" s="4">
        <v>10.04618072509766</v>
      </c>
      <c r="F26" s="4">
        <v>10.8194751739502</v>
      </c>
    </row>
    <row r="27" ht="15.75" customHeight="1">
      <c r="A27" s="16">
        <v>43070.0</v>
      </c>
      <c r="B27" s="4">
        <v>9.142861366271973</v>
      </c>
      <c r="C27" s="4">
        <v>9.920064926147461</v>
      </c>
      <c r="D27" s="4">
        <v>10.44444370269775</v>
      </c>
      <c r="E27" s="4">
        <v>9.720932960510254</v>
      </c>
      <c r="F27" s="4">
        <v>10.03622531890869</v>
      </c>
    </row>
    <row r="28" ht="15.75" customHeight="1">
      <c r="A28" s="16">
        <v>43101.0</v>
      </c>
      <c r="B28" s="4">
        <v>9.976628303527832</v>
      </c>
      <c r="C28" s="4">
        <v>10.78628730773926</v>
      </c>
      <c r="D28" s="4">
        <v>11.25092697143555</v>
      </c>
      <c r="E28" s="4">
        <v>9.90678882598877</v>
      </c>
      <c r="F28" s="4">
        <v>9.920064926147461</v>
      </c>
    </row>
    <row r="29" ht="15.75" customHeight="1">
      <c r="A29" s="16">
        <v>43132.0</v>
      </c>
      <c r="B29" s="4">
        <v>9.37496280670166</v>
      </c>
      <c r="C29" s="4">
        <v>10.13579082489014</v>
      </c>
      <c r="D29" s="4">
        <v>10.96882438659668</v>
      </c>
      <c r="E29" s="4">
        <v>9.783991813659668</v>
      </c>
      <c r="F29" s="4">
        <v>10.77632999420166</v>
      </c>
    </row>
    <row r="30" ht="15.75" customHeight="1">
      <c r="A30" s="16">
        <v>43160.0</v>
      </c>
      <c r="B30" s="4">
        <v>8.843897819519043</v>
      </c>
      <c r="C30" s="4">
        <v>9.561628341674805</v>
      </c>
      <c r="D30" s="4">
        <v>10.26522636413574</v>
      </c>
      <c r="E30" s="4">
        <v>9.399003982543945</v>
      </c>
      <c r="F30" s="4">
        <v>10.12583446502686</v>
      </c>
    </row>
    <row r="31" ht="15.75" customHeight="1">
      <c r="A31" s="16">
        <v>43191.0</v>
      </c>
      <c r="B31" s="4">
        <v>9.823140144348145</v>
      </c>
      <c r="C31" s="4">
        <v>10.6203441619873</v>
      </c>
      <c r="D31" s="4">
        <v>10.90576457977295</v>
      </c>
      <c r="E31" s="4">
        <v>9.332627296447754</v>
      </c>
      <c r="F31" s="4">
        <v>9.564947128295898</v>
      </c>
    </row>
    <row r="32" ht="15.75" customHeight="1">
      <c r="A32" s="16">
        <v>43221.0</v>
      </c>
      <c r="B32" s="4">
        <v>8.620132446289062</v>
      </c>
      <c r="C32" s="4">
        <v>9.309394836425781</v>
      </c>
      <c r="D32" s="4">
        <v>10.68008327484131</v>
      </c>
      <c r="E32" s="4">
        <v>8.987465858459473</v>
      </c>
      <c r="F32" s="4">
        <v>10.6203441619873</v>
      </c>
    </row>
    <row r="33" ht="15.75" customHeight="1">
      <c r="A33" s="16">
        <v>43252.0</v>
      </c>
      <c r="B33" s="4">
        <v>8.358916282653809</v>
      </c>
      <c r="C33" s="4">
        <v>9.027292251586914</v>
      </c>
      <c r="D33" s="4">
        <v>9.651236534118652</v>
      </c>
      <c r="E33" s="4">
        <v>8.675493240356445</v>
      </c>
      <c r="F33" s="4">
        <v>9.5549898147583</v>
      </c>
    </row>
    <row r="34" ht="15.75" customHeight="1">
      <c r="A34" s="16">
        <v>43282.0</v>
      </c>
      <c r="B34" s="4">
        <v>9.053446769714355</v>
      </c>
      <c r="C34" s="4">
        <v>9.77735424041748</v>
      </c>
      <c r="D34" s="4">
        <v>10.39797973632812</v>
      </c>
      <c r="E34" s="4">
        <v>8.811566352844238</v>
      </c>
      <c r="F34" s="4">
        <v>9.010698318481445</v>
      </c>
    </row>
    <row r="35" ht="15.75" customHeight="1">
      <c r="A35" s="16">
        <v>43313.0</v>
      </c>
      <c r="B35" s="4">
        <v>8.186822891235352</v>
      </c>
      <c r="C35" s="4">
        <v>8.841436386108398</v>
      </c>
      <c r="D35" s="4">
        <v>10.01299285888672</v>
      </c>
      <c r="E35" s="4">
        <v>8.73855209350586</v>
      </c>
      <c r="F35" s="4">
        <v>9.608092308044434</v>
      </c>
    </row>
    <row r="36" ht="15.75" customHeight="1">
      <c r="A36" s="16">
        <v>43344.0</v>
      </c>
      <c r="B36" s="4">
        <v>7.765766620635986</v>
      </c>
      <c r="C36" s="4">
        <v>8.330331802368164</v>
      </c>
      <c r="D36" s="4">
        <v>8.828161239624023</v>
      </c>
      <c r="E36" s="4">
        <v>7.752851009368896</v>
      </c>
      <c r="F36" s="4">
        <v>8.801609992980957</v>
      </c>
    </row>
    <row r="37" ht="15.75" customHeight="1">
      <c r="A37" s="16">
        <v>43374.0</v>
      </c>
      <c r="B37" s="4">
        <v>7.765766620635986</v>
      </c>
      <c r="C37" s="4">
        <v>8.330331802368164</v>
      </c>
      <c r="D37" s="4">
        <v>9.77735424041748</v>
      </c>
      <c r="E37" s="4">
        <v>8.018359184265137</v>
      </c>
      <c r="F37" s="4">
        <v>8.363520622253418</v>
      </c>
    </row>
    <row r="38" ht="15.75" customHeight="1">
      <c r="A38" s="16">
        <v>43405.0</v>
      </c>
      <c r="B38" s="4">
        <v>8.972400665283203</v>
      </c>
      <c r="C38" s="4">
        <v>9.624686241149902</v>
      </c>
      <c r="D38" s="4">
        <v>9.910107612609863</v>
      </c>
      <c r="E38" s="4">
        <v>7.819228172302246</v>
      </c>
      <c r="F38" s="4">
        <v>8.453129768371582</v>
      </c>
    </row>
    <row r="39" ht="15.75" customHeight="1">
      <c r="A39" s="16">
        <v>43435.0</v>
      </c>
      <c r="B39" s="4">
        <v>8.400026321411133</v>
      </c>
      <c r="C39" s="4">
        <v>9.010698318481445</v>
      </c>
      <c r="D39" s="4">
        <v>10.10260200500488</v>
      </c>
      <c r="E39" s="4">
        <v>8.814885139465332</v>
      </c>
      <c r="F39" s="4">
        <v>9.604772567749023</v>
      </c>
    </row>
    <row r="40" ht="15.75" customHeight="1">
      <c r="A40" s="16">
        <v>43466.0</v>
      </c>
      <c r="B40" s="4">
        <v>10.2904167175293</v>
      </c>
      <c r="C40" s="4">
        <v>11.03851985931396</v>
      </c>
      <c r="D40" s="4">
        <v>11.37040615081787</v>
      </c>
      <c r="E40" s="4">
        <v>8.980828285217285</v>
      </c>
      <c r="F40" s="4">
        <v>9.010698318481445</v>
      </c>
    </row>
    <row r="41" ht="15.75" customHeight="1">
      <c r="A41" s="16">
        <v>43497.0</v>
      </c>
      <c r="B41" s="4">
        <v>11.31070804595947</v>
      </c>
      <c r="C41" s="4">
        <v>12.09723472595215</v>
      </c>
      <c r="D41" s="4">
        <v>12.18020725250244</v>
      </c>
      <c r="E41" s="4">
        <v>10.38470458984375</v>
      </c>
      <c r="F41" s="4">
        <v>11.10821628570557</v>
      </c>
    </row>
    <row r="42" ht="15.75" customHeight="1">
      <c r="A42" s="16">
        <v>43525.0</v>
      </c>
      <c r="B42" s="4">
        <v>12.22611236572266</v>
      </c>
      <c r="C42" s="4">
        <v>13.07629776000977</v>
      </c>
      <c r="D42" s="4">
        <v>13.27211093902588</v>
      </c>
      <c r="E42" s="4">
        <v>11.99103164672852</v>
      </c>
      <c r="F42" s="4">
        <v>12.1304235458374</v>
      </c>
    </row>
    <row r="43" ht="15.75" customHeight="1">
      <c r="A43" s="16">
        <v>43556.0</v>
      </c>
      <c r="B43" s="4">
        <v>13.82420063018799</v>
      </c>
      <c r="C43" s="4">
        <v>14.78551006317139</v>
      </c>
      <c r="D43" s="4">
        <v>14.99791717529297</v>
      </c>
      <c r="E43" s="4">
        <v>12.90703678131104</v>
      </c>
      <c r="F43" s="4">
        <v>13.192458152771</v>
      </c>
    </row>
    <row r="44" ht="15.75" customHeight="1">
      <c r="A44" s="16">
        <v>43586.0</v>
      </c>
      <c r="B44" s="4">
        <v>12.28043460845947</v>
      </c>
      <c r="C44" s="4">
        <v>13.13439464569092</v>
      </c>
      <c r="D44" s="4">
        <v>14.83197402954102</v>
      </c>
      <c r="E44" s="4">
        <v>12.56579208374023</v>
      </c>
      <c r="F44" s="4">
        <v>14.78551006317139</v>
      </c>
    </row>
    <row r="45" ht="15.75" customHeight="1">
      <c r="A45" s="16">
        <v>43617.0</v>
      </c>
      <c r="B45" s="4">
        <v>13.67014408111572</v>
      </c>
      <c r="C45" s="4">
        <v>14.62074279785156</v>
      </c>
      <c r="D45" s="4">
        <v>15.2358980178833</v>
      </c>
      <c r="E45" s="4">
        <v>12.71209907531738</v>
      </c>
      <c r="F45" s="4">
        <v>13.13772010803223</v>
      </c>
    </row>
    <row r="46" ht="15.75" customHeight="1">
      <c r="A46" s="16">
        <v>43647.0</v>
      </c>
      <c r="B46" s="4">
        <v>15.0785083770752</v>
      </c>
      <c r="C46" s="4">
        <v>16.12704277038574</v>
      </c>
      <c r="D46" s="4">
        <v>16.48283576965332</v>
      </c>
      <c r="E46" s="4">
        <v>14.4677848815918</v>
      </c>
      <c r="F46" s="4">
        <v>14.62074279785156</v>
      </c>
    </row>
    <row r="47" ht="15.75" customHeight="1">
      <c r="A47" s="16">
        <v>43678.0</v>
      </c>
      <c r="B47" s="4">
        <v>16.75113487243652</v>
      </c>
      <c r="C47" s="4">
        <v>17.91597938537598</v>
      </c>
      <c r="D47" s="4">
        <v>18.77054786682129</v>
      </c>
      <c r="E47" s="4">
        <v>15.96078395843506</v>
      </c>
      <c r="F47" s="4">
        <v>16.08381462097168</v>
      </c>
    </row>
    <row r="48" ht="15.75" customHeight="1">
      <c r="A48" s="16">
        <v>43709.0</v>
      </c>
      <c r="B48" s="4">
        <v>18.0135383605957</v>
      </c>
      <c r="C48" s="4">
        <v>19.19949340820312</v>
      </c>
      <c r="D48" s="4">
        <v>19.36575126647949</v>
      </c>
      <c r="E48" s="4">
        <v>16.63579177856445</v>
      </c>
      <c r="F48" s="4">
        <v>18.05231285095215</v>
      </c>
    </row>
    <row r="49" ht="15.75" customHeight="1">
      <c r="A49" s="16">
        <v>43739.0</v>
      </c>
      <c r="B49" s="4">
        <v>19.42991256713867</v>
      </c>
      <c r="C49" s="4">
        <v>20.7091178894043</v>
      </c>
      <c r="D49" s="4">
        <v>21.03165817260742</v>
      </c>
      <c r="E49" s="4">
        <v>18.6009635925293</v>
      </c>
      <c r="F49" s="4">
        <v>19.11968994140625</v>
      </c>
    </row>
    <row r="50" ht="15.75" customHeight="1">
      <c r="A50" s="16">
        <v>43770.0</v>
      </c>
      <c r="B50" s="4">
        <v>20.18489646911621</v>
      </c>
      <c r="C50" s="4">
        <v>21.51380729675293</v>
      </c>
      <c r="D50" s="4">
        <v>22.14558792114258</v>
      </c>
      <c r="E50" s="4">
        <v>19.75811958312988</v>
      </c>
      <c r="F50" s="4">
        <v>20.78227043151855</v>
      </c>
    </row>
    <row r="51" ht="15.75" customHeight="1">
      <c r="A51" s="16">
        <v>43800.0</v>
      </c>
      <c r="B51" s="4">
        <v>20.13810157775879</v>
      </c>
      <c r="C51" s="4">
        <v>21.46392822265625</v>
      </c>
      <c r="D51" s="4">
        <v>23.14313697814941</v>
      </c>
      <c r="E51" s="4">
        <v>20.61601257324219</v>
      </c>
      <c r="F51" s="4">
        <v>21.38412475585938</v>
      </c>
    </row>
    <row r="52" ht="15.75" customHeight="1">
      <c r="A52" s="16">
        <v>43831.0</v>
      </c>
      <c r="B52" s="4">
        <v>23.36849212646484</v>
      </c>
      <c r="C52" s="4">
        <v>24.82234382629395</v>
      </c>
      <c r="D52" s="4">
        <v>24.89882278442383</v>
      </c>
      <c r="E52" s="4">
        <v>21.46392822265625</v>
      </c>
      <c r="F52" s="4">
        <v>21.46392822265625</v>
      </c>
    </row>
    <row r="53" ht="15.75" customHeight="1">
      <c r="A53" s="16">
        <v>43862.0</v>
      </c>
      <c r="B53" s="4">
        <v>22.22901916503906</v>
      </c>
      <c r="C53" s="4">
        <v>23.61198425292969</v>
      </c>
      <c r="D53" s="4">
        <v>27.8382682800293</v>
      </c>
      <c r="E53" s="4">
        <v>23.27614212036133</v>
      </c>
      <c r="F53" s="4">
        <v>24.82234382629395</v>
      </c>
    </row>
    <row r="54" ht="15.75" customHeight="1">
      <c r="A54" s="16">
        <v>43891.0</v>
      </c>
      <c r="B54" s="4">
        <v>14.6127405166626</v>
      </c>
      <c r="C54" s="4">
        <v>15.5218620300293</v>
      </c>
      <c r="D54" s="4">
        <v>25.11163330078125</v>
      </c>
      <c r="E54" s="4">
        <v>12.3496561050415</v>
      </c>
      <c r="F54" s="4">
        <v>23.6053352355957</v>
      </c>
    </row>
    <row r="55" ht="15.75" customHeight="1">
      <c r="A55" s="16">
        <v>43922.0</v>
      </c>
      <c r="B55" s="4">
        <v>18.516357421875</v>
      </c>
      <c r="C55" s="4">
        <v>19.6683406829834</v>
      </c>
      <c r="D55" s="4">
        <v>21.2078914642334</v>
      </c>
      <c r="E55" s="4">
        <v>14.19844722747803</v>
      </c>
      <c r="F55" s="4">
        <v>14.92665767669678</v>
      </c>
    </row>
    <row r="56" ht="15.75" customHeight="1">
      <c r="A56" s="16">
        <v>43952.0</v>
      </c>
      <c r="B56" s="4">
        <v>18.92790031433105</v>
      </c>
      <c r="C56" s="4">
        <v>20.06071090698242</v>
      </c>
      <c r="D56" s="4">
        <v>21.23781776428223</v>
      </c>
      <c r="E56" s="4">
        <v>17.00820922851562</v>
      </c>
      <c r="F56" s="4">
        <v>19.6683406829834</v>
      </c>
    </row>
    <row r="57" ht="15.75" customHeight="1">
      <c r="A57" s="16">
        <v>43983.0</v>
      </c>
      <c r="B57" s="4">
        <v>21.7892017364502</v>
      </c>
      <c r="C57" s="4">
        <v>23.09325981140137</v>
      </c>
      <c r="D57" s="4">
        <v>23.38254928588867</v>
      </c>
      <c r="E57" s="4">
        <v>19.78139686584473</v>
      </c>
      <c r="F57" s="4">
        <v>20.04075813293457</v>
      </c>
    </row>
    <row r="58" ht="15.75" customHeight="1">
      <c r="A58" s="16">
        <v>44013.0</v>
      </c>
      <c r="B58" s="4">
        <v>24.31166648864746</v>
      </c>
      <c r="C58" s="4">
        <v>25.76669120788574</v>
      </c>
      <c r="D58" s="4">
        <v>27.1832103729248</v>
      </c>
      <c r="E58" s="4">
        <v>22.9536018371582</v>
      </c>
      <c r="F58" s="4">
        <v>22.9536018371582</v>
      </c>
    </row>
    <row r="59" ht="15.75" customHeight="1">
      <c r="A59" s="16">
        <v>44044.0</v>
      </c>
      <c r="B59" s="4">
        <v>27.16356086730957</v>
      </c>
      <c r="C59" s="4">
        <v>28.78926467895508</v>
      </c>
      <c r="D59" s="4">
        <v>29.31796455383301</v>
      </c>
      <c r="E59" s="4">
        <v>25.37764739990234</v>
      </c>
      <c r="F59" s="4">
        <v>25.45745086669922</v>
      </c>
    </row>
    <row r="60" ht="15.75" customHeight="1">
      <c r="A60" s="16">
        <v>44075.0</v>
      </c>
      <c r="B60" s="4">
        <v>25.57419013977051</v>
      </c>
      <c r="C60" s="4">
        <v>27.03357887268066</v>
      </c>
      <c r="D60" s="4">
        <v>30.11600494384766</v>
      </c>
      <c r="E60" s="4">
        <v>26.07593154907227</v>
      </c>
      <c r="F60" s="4">
        <v>29.09850311279297</v>
      </c>
    </row>
    <row r="61" ht="15.75" customHeight="1">
      <c r="A61" s="16">
        <v>44105.0</v>
      </c>
      <c r="B61" s="4">
        <v>25.47981643676758</v>
      </c>
      <c r="C61" s="4">
        <v>26.93382263183594</v>
      </c>
      <c r="D61" s="4">
        <v>29.14838218688965</v>
      </c>
      <c r="E61" s="4">
        <v>26.16571044921875</v>
      </c>
      <c r="F61" s="4">
        <v>26.94379806518555</v>
      </c>
    </row>
    <row r="62" ht="15.75" customHeight="1">
      <c r="A62" s="16">
        <v>44136.0</v>
      </c>
      <c r="B62" s="4">
        <v>25.24389457702637</v>
      </c>
      <c r="C62" s="4">
        <v>26.6844367980957</v>
      </c>
      <c r="D62" s="4">
        <v>31.83178901672363</v>
      </c>
      <c r="E62" s="4">
        <v>25.9362735748291</v>
      </c>
      <c r="F62" s="4">
        <v>26.93382263183594</v>
      </c>
    </row>
    <row r="63" ht="15.75" customHeight="1">
      <c r="A63" s="16">
        <v>44166.0</v>
      </c>
      <c r="B63" s="4">
        <v>27.10297393798828</v>
      </c>
      <c r="C63" s="4">
        <v>28.64960670471191</v>
      </c>
      <c r="D63" s="4">
        <v>28.9189453125</v>
      </c>
      <c r="E63" s="4">
        <v>24.88884735107422</v>
      </c>
      <c r="F63" s="4">
        <v>27.01362609863281</v>
      </c>
    </row>
    <row r="64" ht="15.75" customHeight="1">
      <c r="A64" s="16">
        <v>44197.0</v>
      </c>
      <c r="B64" s="4">
        <v>26.89671325683594</v>
      </c>
      <c r="C64" s="4">
        <v>28.33039283752441</v>
      </c>
      <c r="D64" s="4">
        <v>30.87414169311523</v>
      </c>
      <c r="E64" s="4">
        <v>25.78664207458496</v>
      </c>
      <c r="F64" s="4">
        <v>28.64960670471191</v>
      </c>
    </row>
    <row r="65" ht="15.75" customHeight="1">
      <c r="A65" s="16">
        <v>44228.0</v>
      </c>
      <c r="B65" s="4">
        <v>29.71897315979004</v>
      </c>
      <c r="C65" s="4">
        <v>31.30308723449707</v>
      </c>
      <c r="D65" s="4">
        <v>34.85436248779297</v>
      </c>
      <c r="E65" s="4">
        <v>27.94134712219238</v>
      </c>
      <c r="F65" s="4">
        <v>28.89899444580078</v>
      </c>
    </row>
    <row r="66" ht="15.75" customHeight="1">
      <c r="A66" s="16">
        <v>44256.0</v>
      </c>
      <c r="B66" s="4">
        <v>27.39865875244141</v>
      </c>
      <c r="C66" s="4">
        <v>28.85909271240234</v>
      </c>
      <c r="D66" s="4">
        <v>32.28068542480469</v>
      </c>
      <c r="E66" s="4">
        <v>27.01362609863281</v>
      </c>
      <c r="F66" s="4">
        <v>31.66220474243164</v>
      </c>
    </row>
    <row r="67" ht="15.75" customHeight="1">
      <c r="A67" s="16">
        <v>44287.0</v>
      </c>
      <c r="B67" s="4">
        <v>29.45379066467285</v>
      </c>
      <c r="C67" s="4">
        <v>31.02377319335938</v>
      </c>
      <c r="D67" s="4">
        <v>31.91159248352051</v>
      </c>
      <c r="E67" s="4">
        <v>28.44012260437012</v>
      </c>
      <c r="F67" s="4">
        <v>28.88901901245117</v>
      </c>
    </row>
    <row r="68" ht="15.75" customHeight="1">
      <c r="A68" s="16">
        <v>44317.0</v>
      </c>
      <c r="B68" s="4">
        <v>32.74018859863281</v>
      </c>
      <c r="C68" s="4">
        <v>34.38551330566406</v>
      </c>
      <c r="D68" s="4">
        <v>34.55509948730469</v>
      </c>
      <c r="E68" s="4">
        <v>30.07610321044922</v>
      </c>
      <c r="F68" s="4">
        <v>30.90406799316406</v>
      </c>
    </row>
    <row r="69" ht="15.75" customHeight="1">
      <c r="A69" s="16">
        <v>44348.0</v>
      </c>
      <c r="B69" s="4">
        <v>35.7606086730957</v>
      </c>
      <c r="C69" s="4">
        <v>37.55772018432617</v>
      </c>
      <c r="D69" s="4">
        <v>38.22607803344727</v>
      </c>
      <c r="E69" s="4">
        <v>33.90669250488281</v>
      </c>
      <c r="F69" s="4">
        <v>34.71470642089844</v>
      </c>
    </row>
    <row r="70" ht="15.75" customHeight="1">
      <c r="A70" s="16">
        <v>44378.0</v>
      </c>
      <c r="B70" s="4">
        <v>33.58551788330078</v>
      </c>
      <c r="C70" s="4">
        <v>35.27333450317383</v>
      </c>
      <c r="D70" s="4">
        <v>38.78470611572266</v>
      </c>
      <c r="E70" s="4">
        <v>34.69475555419922</v>
      </c>
      <c r="F70" s="4">
        <v>37.36818695068359</v>
      </c>
    </row>
    <row r="71" ht="15.75" customHeight="1">
      <c r="A71" s="16">
        <v>44409.0</v>
      </c>
      <c r="B71" s="4">
        <v>37.61274719238281</v>
      </c>
      <c r="C71" s="4">
        <v>39.5029411315918</v>
      </c>
      <c r="D71" s="4">
        <v>40.2910041809082</v>
      </c>
      <c r="E71" s="4">
        <v>33.75705718994141</v>
      </c>
      <c r="F71" s="4">
        <v>35.46286773681641</v>
      </c>
    </row>
    <row r="72" ht="15.75" customHeight="1">
      <c r="A72" s="16">
        <v>44440.0</v>
      </c>
      <c r="B72" s="4">
        <v>34.45658874511719</v>
      </c>
      <c r="C72" s="4">
        <v>36.09999847412109</v>
      </c>
      <c r="D72" s="4">
        <v>41.13891983032227</v>
      </c>
      <c r="E72" s="4">
        <v>34.59999847412109</v>
      </c>
      <c r="F72" s="4">
        <v>39.87203216552734</v>
      </c>
    </row>
    <row r="73" ht="15.75" customHeight="1">
      <c r="A73" s="16">
        <v>44470.0</v>
      </c>
      <c r="B73" s="4">
        <v>31.26863288879395</v>
      </c>
      <c r="C73" s="4">
        <v>32.7599983215332</v>
      </c>
      <c r="D73" s="4">
        <v>36.77000045776367</v>
      </c>
      <c r="E73" s="4">
        <v>30.19000053405762</v>
      </c>
      <c r="F73" s="4">
        <v>35.97000122070312</v>
      </c>
    </row>
    <row r="74" ht="15.75" customHeight="1">
      <c r="A74" s="16">
        <v>44501.0</v>
      </c>
      <c r="B74" s="4">
        <v>30.24734497070312</v>
      </c>
      <c r="C74" s="4">
        <v>31.69000053405762</v>
      </c>
      <c r="D74" s="4">
        <v>36.95000076293945</v>
      </c>
      <c r="E74" s="4">
        <v>30.3799991607666</v>
      </c>
      <c r="F74" s="4">
        <v>33.15999984741211</v>
      </c>
    </row>
    <row r="75" ht="15.75" customHeight="1">
      <c r="A75" s="16">
        <v>44531.0</v>
      </c>
      <c r="B75" s="4">
        <v>27.30755996704102</v>
      </c>
      <c r="C75" s="4">
        <v>28.61000061035156</v>
      </c>
      <c r="D75" s="4">
        <v>33.2400016784668</v>
      </c>
      <c r="E75" s="4">
        <v>27.57999992370605</v>
      </c>
      <c r="F75" s="4">
        <v>31.96999931335449</v>
      </c>
    </row>
    <row r="76" ht="15.75" customHeight="1">
      <c r="A76" s="16">
        <v>44562.0</v>
      </c>
      <c r="B76" s="4">
        <v>27.87457656860352</v>
      </c>
      <c r="C76" s="4">
        <v>29.06999969482422</v>
      </c>
      <c r="D76" s="4">
        <v>29.77000045776367</v>
      </c>
      <c r="E76" s="4">
        <v>23.95999908447266</v>
      </c>
      <c r="F76" s="4">
        <v>28.63999938964844</v>
      </c>
    </row>
    <row r="77" ht="15.75" customHeight="1">
      <c r="A77" s="16">
        <v>44593.0</v>
      </c>
      <c r="B77" s="4">
        <v>31.69090843200684</v>
      </c>
      <c r="C77" s="4">
        <v>33.04999923706055</v>
      </c>
      <c r="D77" s="4">
        <v>33.88999938964844</v>
      </c>
      <c r="E77" s="4">
        <v>27.15999984741211</v>
      </c>
      <c r="F77" s="4">
        <v>29.01000022888184</v>
      </c>
    </row>
    <row r="78" ht="15.75" customHeight="1">
      <c r="A78" s="16">
        <v>44621.0</v>
      </c>
      <c r="B78" s="4">
        <v>34.88397216796875</v>
      </c>
      <c r="C78" s="4">
        <v>36.38000106811523</v>
      </c>
      <c r="D78" s="4">
        <v>37.09999847412109</v>
      </c>
      <c r="E78" s="4">
        <v>30.53000068664551</v>
      </c>
      <c r="F78" s="4">
        <v>33.04999923706055</v>
      </c>
    </row>
    <row r="79" ht="15.75" customHeight="1">
      <c r="A79" s="16">
        <v>44652.0</v>
      </c>
      <c r="B79" s="4">
        <v>30.65531921386719</v>
      </c>
      <c r="C79" s="4">
        <v>31.96999931335449</v>
      </c>
      <c r="D79" s="4">
        <v>38.11999893188477</v>
      </c>
      <c r="E79" s="4">
        <v>31.54000091552734</v>
      </c>
      <c r="F79" s="4">
        <v>36.86999893188477</v>
      </c>
    </row>
    <row r="80" ht="15.75" customHeight="1">
      <c r="A80" s="16">
        <v>44682.0</v>
      </c>
      <c r="B80" s="4">
        <v>27.2033576965332</v>
      </c>
      <c r="C80" s="4">
        <v>28.3700008392334</v>
      </c>
      <c r="D80" s="4">
        <v>32.38999938964844</v>
      </c>
      <c r="E80" s="4">
        <v>24.54999923706055</v>
      </c>
      <c r="F80" s="4">
        <v>31.26000022888184</v>
      </c>
    </row>
    <row r="81" ht="15.75" customHeight="1">
      <c r="A81" s="16">
        <v>44713.0</v>
      </c>
      <c r="B81" s="4">
        <v>22.30349540710449</v>
      </c>
      <c r="C81" s="4">
        <v>23.26000022888184</v>
      </c>
      <c r="D81" s="4">
        <v>29.85000038146973</v>
      </c>
      <c r="E81" s="4">
        <v>22.52000045776367</v>
      </c>
      <c r="F81" s="4">
        <v>28.6299991607666</v>
      </c>
    </row>
    <row r="82" ht="15.75" customHeight="1">
      <c r="A82" s="16">
        <v>44743.0</v>
      </c>
      <c r="B82" s="4">
        <v>25.28560447692871</v>
      </c>
      <c r="C82" s="4">
        <v>26.3700008392334</v>
      </c>
      <c r="D82" s="4">
        <v>26.89999961853027</v>
      </c>
      <c r="E82" s="4">
        <v>22.61000061035156</v>
      </c>
      <c r="F82" s="4">
        <v>23.04999923706055</v>
      </c>
    </row>
    <row r="83" ht="15.75" customHeight="1">
      <c r="A83" s="16">
        <v>44774.0</v>
      </c>
      <c r="B83" s="4">
        <v>27.37595748901367</v>
      </c>
      <c r="C83" s="4">
        <v>28.54999923706055</v>
      </c>
      <c r="D83" s="4">
        <v>31.47999954223633</v>
      </c>
      <c r="E83" s="4">
        <v>25.88999938964844</v>
      </c>
      <c r="F83" s="4">
        <v>26.30999946594238</v>
      </c>
    </row>
    <row r="84" ht="15.75" customHeight="1">
      <c r="A84" s="16">
        <v>44805.0</v>
      </c>
      <c r="B84" s="4">
        <v>28.24539756774902</v>
      </c>
      <c r="C84" s="4">
        <v>29.35000038146973</v>
      </c>
      <c r="D84" s="4">
        <v>30.72999954223633</v>
      </c>
      <c r="E84" s="4">
        <v>27.78000068664551</v>
      </c>
      <c r="F84" s="4">
        <v>28.54999923706055</v>
      </c>
    </row>
    <row r="85" ht="15.75" customHeight="1">
      <c r="A85" s="16">
        <v>44835.0</v>
      </c>
      <c r="B85" s="4">
        <v>31.91200828552246</v>
      </c>
      <c r="C85" s="4">
        <v>33.15999984741211</v>
      </c>
      <c r="D85" s="4">
        <v>33.45000076293945</v>
      </c>
      <c r="E85" s="4">
        <v>28.90999984741211</v>
      </c>
      <c r="F85" s="4">
        <v>30.29999923706055</v>
      </c>
    </row>
    <row r="86" ht="15.75" customHeight="1">
      <c r="A86" s="16">
        <v>44866.0</v>
      </c>
      <c r="B86" s="4">
        <v>29.69857215881348</v>
      </c>
      <c r="C86" s="4">
        <v>30.86000061035156</v>
      </c>
      <c r="D86" s="4">
        <v>33.68000030517578</v>
      </c>
      <c r="E86" s="4">
        <v>28.3700008392334</v>
      </c>
      <c r="F86" s="4">
        <v>33.2599983215332</v>
      </c>
    </row>
    <row r="87" ht="15.75" customHeight="1">
      <c r="A87" s="16">
        <v>44896.0</v>
      </c>
      <c r="B87" s="4">
        <v>26.58050918579102</v>
      </c>
      <c r="C87" s="4">
        <v>27.6200008392334</v>
      </c>
      <c r="D87" s="4">
        <v>30.97999954223633</v>
      </c>
      <c r="E87" s="4">
        <v>25.11000061035156</v>
      </c>
      <c r="F87" s="4">
        <v>30.23999977111816</v>
      </c>
    </row>
    <row r="88" ht="15.75" customHeight="1">
      <c r="A88" s="16">
        <v>44927.0</v>
      </c>
      <c r="B88" s="4">
        <v>28.93830108642578</v>
      </c>
      <c r="C88" s="4">
        <v>30.06999969482422</v>
      </c>
      <c r="D88" s="4">
        <v>30.57999992370605</v>
      </c>
      <c r="E88" s="4">
        <v>24.93000030517578</v>
      </c>
      <c r="F88" s="4">
        <v>26.86000061035156</v>
      </c>
    </row>
    <row r="89" ht="15.75" customHeight="1">
      <c r="A89" s="16">
        <v>44958.0</v>
      </c>
      <c r="B89" s="4">
        <v>26.46413612365723</v>
      </c>
      <c r="C89" s="4">
        <v>27.29000091552734</v>
      </c>
      <c r="D89" s="4">
        <v>31.29999923706055</v>
      </c>
      <c r="E89" s="4">
        <v>27.29000091552734</v>
      </c>
      <c r="F89" s="4">
        <v>30.07999992370605</v>
      </c>
    </row>
    <row r="90" ht="15.75" customHeight="1">
      <c r="A90" s="16">
        <v>44986.0</v>
      </c>
      <c r="B90" s="4">
        <v>27.30780982971191</v>
      </c>
      <c r="C90" s="4">
        <v>28.15999984741211</v>
      </c>
      <c r="D90" s="4">
        <v>29.23999977111816</v>
      </c>
      <c r="E90" s="4">
        <v>26.09000015258789</v>
      </c>
      <c r="F90" s="4">
        <v>27.61000061035156</v>
      </c>
    </row>
    <row r="91" ht="15.75" customHeight="1">
      <c r="A91" s="16">
        <v>45017.0</v>
      </c>
      <c r="B91" s="4">
        <v>24.88346672058105</v>
      </c>
      <c r="C91" s="4">
        <v>25.65999984741211</v>
      </c>
      <c r="D91" s="4">
        <v>29.32999992370605</v>
      </c>
      <c r="E91" s="4">
        <v>25.03000068664551</v>
      </c>
      <c r="F91" s="4">
        <v>28.0</v>
      </c>
    </row>
    <row r="92" ht="15.75" customHeight="1">
      <c r="A92" s="16">
        <v>45047.0</v>
      </c>
      <c r="B92" s="4">
        <v>27.8896541595459</v>
      </c>
      <c r="C92" s="4">
        <v>28.76000022888184</v>
      </c>
      <c r="D92" s="4">
        <v>30.15999984741211</v>
      </c>
      <c r="E92" s="4">
        <v>25.0</v>
      </c>
      <c r="F92" s="4">
        <v>25.65999984741211</v>
      </c>
    </row>
    <row r="93" ht="15.75" customHeight="1">
      <c r="A93" s="16">
        <v>45078.0</v>
      </c>
      <c r="B93" s="4">
        <v>29.07273292541504</v>
      </c>
      <c r="C93" s="4">
        <v>29.97999954223633</v>
      </c>
      <c r="D93" s="4">
        <v>30.73999977111816</v>
      </c>
      <c r="E93" s="4">
        <v>28.20000076293945</v>
      </c>
      <c r="F93" s="4">
        <v>28.85000038146973</v>
      </c>
    </row>
    <row r="94" ht="15.75" customHeight="1">
      <c r="A94" s="16">
        <v>45108.0</v>
      </c>
      <c r="B94" s="4">
        <v>28.67513847351074</v>
      </c>
      <c r="C94" s="4">
        <v>29.56999969482422</v>
      </c>
      <c r="D94" s="4">
        <v>31.09000015258789</v>
      </c>
      <c r="E94" s="4">
        <v>28.29000091552734</v>
      </c>
      <c r="F94" s="4">
        <v>30.28000068664551</v>
      </c>
    </row>
    <row r="95" ht="15.75" customHeight="1">
      <c r="A95" s="16">
        <v>45139.0</v>
      </c>
      <c r="B95" s="4">
        <v>27.11394119262695</v>
      </c>
      <c r="C95" s="4">
        <v>27.73999977111816</v>
      </c>
      <c r="D95" s="4">
        <v>30.38999938964844</v>
      </c>
      <c r="E95" s="4">
        <v>26.86000061035156</v>
      </c>
      <c r="F95" s="4">
        <v>29.35000038146973</v>
      </c>
    </row>
    <row r="96" ht="15.75" customHeight="1">
      <c r="A96" s="16">
        <v>45170.0</v>
      </c>
      <c r="B96" s="4">
        <v>26.39064407348633</v>
      </c>
      <c r="C96" s="4">
        <v>27.0</v>
      </c>
      <c r="D96" s="4">
        <v>29.70000076293945</v>
      </c>
      <c r="E96" s="4">
        <v>26.1299991607666</v>
      </c>
      <c r="F96" s="4">
        <v>27.75</v>
      </c>
    </row>
    <row r="97" ht="15.75" customHeight="1">
      <c r="A97" s="16">
        <v>45200.0</v>
      </c>
      <c r="B97" s="4">
        <v>24.73878288269043</v>
      </c>
      <c r="C97" s="4">
        <v>25.30999946594238</v>
      </c>
      <c r="D97" s="4">
        <v>27.8700008392334</v>
      </c>
      <c r="E97" s="4">
        <v>24.93000030517578</v>
      </c>
      <c r="F97" s="4">
        <v>27.04000091552734</v>
      </c>
    </row>
    <row r="98" ht="15.75" customHeight="1">
      <c r="A98" s="16">
        <v>45231.0</v>
      </c>
      <c r="B98" s="4">
        <v>32.5582389831543</v>
      </c>
      <c r="C98" s="4">
        <v>33.31000137329102</v>
      </c>
      <c r="D98" s="4">
        <v>34.09000015258789</v>
      </c>
      <c r="E98" s="4">
        <v>25.31999969482422</v>
      </c>
      <c r="F98" s="4">
        <v>25.51000022888184</v>
      </c>
    </row>
    <row r="99" ht="15.75" customHeight="1">
      <c r="A99" s="16">
        <v>45261.0</v>
      </c>
      <c r="B99" s="4">
        <v>32.92966079711914</v>
      </c>
      <c r="C99" s="4">
        <v>33.68999862670898</v>
      </c>
      <c r="D99" s="4">
        <v>34.88000106811523</v>
      </c>
      <c r="E99" s="4">
        <v>32.34999847412109</v>
      </c>
      <c r="F99" s="4">
        <v>33.38000106811523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9.14"/>
    <col customWidth="1" min="3" max="6" width="8.0"/>
    <col customWidth="1" min="7" max="25" width="8.71"/>
  </cols>
  <sheetData>
    <row r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</row>
    <row r="2">
      <c r="A2" s="15" t="s">
        <v>20</v>
      </c>
      <c r="B2" s="15" t="s">
        <v>24</v>
      </c>
      <c r="C2" s="15" t="s">
        <v>24</v>
      </c>
      <c r="D2" s="15" t="s">
        <v>24</v>
      </c>
      <c r="E2" s="15" t="s">
        <v>24</v>
      </c>
      <c r="F2" s="15" t="s">
        <v>24</v>
      </c>
    </row>
    <row r="3">
      <c r="A3" s="15" t="s">
        <v>22</v>
      </c>
      <c r="B3" s="11"/>
      <c r="C3" s="11"/>
      <c r="D3" s="11"/>
      <c r="E3" s="11"/>
      <c r="F3" s="11"/>
    </row>
    <row r="4">
      <c r="A4" s="16">
        <v>42370.0</v>
      </c>
      <c r="B4" s="6">
        <v>40406.0</v>
      </c>
      <c r="C4" s="6">
        <v>40406.0</v>
      </c>
      <c r="D4" s="6">
        <v>43349.0</v>
      </c>
      <c r="E4" s="6">
        <v>37046.0</v>
      </c>
      <c r="F4" s="6">
        <v>43349.0</v>
      </c>
    </row>
    <row r="5">
      <c r="A5" s="16">
        <v>42401.0</v>
      </c>
      <c r="B5" s="6">
        <v>42794.0</v>
      </c>
      <c r="C5" s="6">
        <v>42794.0</v>
      </c>
      <c r="D5" s="6">
        <v>43601.0</v>
      </c>
      <c r="E5" s="6">
        <v>38596.0</v>
      </c>
      <c r="F5" s="6">
        <v>40397.0</v>
      </c>
    </row>
    <row r="6">
      <c r="A6" s="16">
        <v>42430.0</v>
      </c>
      <c r="B6" s="6">
        <v>50055.0</v>
      </c>
      <c r="C6" s="6">
        <v>50055.0</v>
      </c>
      <c r="D6" s="6">
        <v>52262.0</v>
      </c>
      <c r="E6" s="6">
        <v>42795.0</v>
      </c>
      <c r="F6" s="6">
        <v>42795.0</v>
      </c>
    </row>
    <row r="7">
      <c r="A7" s="16">
        <v>42461.0</v>
      </c>
      <c r="B7" s="6">
        <v>53911.0</v>
      </c>
      <c r="C7" s="6">
        <v>53911.0</v>
      </c>
      <c r="D7" s="6">
        <v>54978.0</v>
      </c>
      <c r="E7" s="6">
        <v>47874.0</v>
      </c>
      <c r="F7" s="6">
        <v>50054.0</v>
      </c>
    </row>
    <row r="8">
      <c r="A8" s="16">
        <v>42491.0</v>
      </c>
      <c r="B8" s="6">
        <v>48472.0</v>
      </c>
      <c r="C8" s="6">
        <v>48472.0</v>
      </c>
      <c r="D8" s="6">
        <v>54113.0</v>
      </c>
      <c r="E8" s="6">
        <v>48292.0</v>
      </c>
      <c r="F8" s="6">
        <v>53910.0</v>
      </c>
    </row>
    <row r="9">
      <c r="A9" s="16">
        <v>42522.0</v>
      </c>
      <c r="B9" s="6">
        <v>51527.0</v>
      </c>
      <c r="C9" s="6">
        <v>51527.0</v>
      </c>
      <c r="D9" s="6">
        <v>51812.0</v>
      </c>
      <c r="E9" s="6">
        <v>48067.0</v>
      </c>
      <c r="F9" s="6">
        <v>48468.0</v>
      </c>
    </row>
    <row r="10">
      <c r="A10" s="16">
        <v>42552.0</v>
      </c>
      <c r="B10" s="6">
        <v>57308.0</v>
      </c>
      <c r="C10" s="6">
        <v>57308.0</v>
      </c>
      <c r="D10" s="6">
        <v>57474.0</v>
      </c>
      <c r="E10" s="6">
        <v>50825.0</v>
      </c>
      <c r="F10" s="6">
        <v>51540.0</v>
      </c>
    </row>
    <row r="11">
      <c r="A11" s="16">
        <v>42583.0</v>
      </c>
      <c r="B11" s="6">
        <v>57901.0</v>
      </c>
      <c r="C11" s="6">
        <v>57901.0</v>
      </c>
      <c r="D11" s="6">
        <v>59418.0</v>
      </c>
      <c r="E11" s="6">
        <v>55696.0</v>
      </c>
      <c r="F11" s="6">
        <v>57309.0</v>
      </c>
    </row>
    <row r="12">
      <c r="A12" s="16">
        <v>42614.0</v>
      </c>
      <c r="B12" s="6">
        <v>58367.0</v>
      </c>
      <c r="C12" s="6">
        <v>58367.0</v>
      </c>
      <c r="D12" s="6">
        <v>60310.0</v>
      </c>
      <c r="E12" s="6">
        <v>56459.0</v>
      </c>
      <c r="F12" s="6">
        <v>57901.0</v>
      </c>
    </row>
    <row r="13">
      <c r="A13" s="16">
        <v>42644.0</v>
      </c>
      <c r="B13" s="6">
        <v>64925.0</v>
      </c>
      <c r="C13" s="6">
        <v>64925.0</v>
      </c>
      <c r="D13" s="6">
        <v>65054.0</v>
      </c>
      <c r="E13" s="6">
        <v>58367.0</v>
      </c>
      <c r="F13" s="6">
        <v>58370.0</v>
      </c>
    </row>
    <row r="14">
      <c r="A14" s="16">
        <v>42675.0</v>
      </c>
      <c r="B14" s="6">
        <v>61906.0</v>
      </c>
      <c r="C14" s="6">
        <v>61906.0</v>
      </c>
      <c r="D14" s="6">
        <v>65291.0</v>
      </c>
      <c r="E14" s="6">
        <v>58322.0</v>
      </c>
      <c r="F14" s="6">
        <v>64922.0</v>
      </c>
    </row>
    <row r="15">
      <c r="A15" s="16">
        <v>42705.0</v>
      </c>
      <c r="B15" s="6">
        <v>60227.0</v>
      </c>
      <c r="C15" s="6">
        <v>60227.0</v>
      </c>
      <c r="D15" s="6">
        <v>61936.0</v>
      </c>
      <c r="E15" s="6">
        <v>56829.0</v>
      </c>
      <c r="F15" s="6">
        <v>61906.0</v>
      </c>
    </row>
    <row r="16">
      <c r="A16" s="16">
        <v>42736.0</v>
      </c>
      <c r="B16" s="6">
        <v>64671.0</v>
      </c>
      <c r="C16" s="6">
        <v>64671.0</v>
      </c>
      <c r="D16" s="6">
        <v>66594.0</v>
      </c>
      <c r="E16" s="6">
        <v>59371.0</v>
      </c>
      <c r="F16" s="6">
        <v>60227.0</v>
      </c>
    </row>
    <row r="17">
      <c r="A17" s="16">
        <v>42767.0</v>
      </c>
      <c r="B17" s="6">
        <v>66662.0</v>
      </c>
      <c r="C17" s="6">
        <v>66662.0</v>
      </c>
      <c r="D17" s="6">
        <v>69488.0</v>
      </c>
      <c r="E17" s="6">
        <v>63740.0</v>
      </c>
      <c r="F17" s="6">
        <v>64687.0</v>
      </c>
    </row>
    <row r="18">
      <c r="A18" s="16">
        <v>42795.0</v>
      </c>
      <c r="B18" s="6">
        <v>64984.0</v>
      </c>
      <c r="C18" s="6">
        <v>64984.0</v>
      </c>
      <c r="D18" s="6">
        <v>67398.0</v>
      </c>
      <c r="E18" s="6">
        <v>62496.0</v>
      </c>
      <c r="F18" s="6">
        <v>66661.0</v>
      </c>
    </row>
    <row r="19">
      <c r="A19" s="16">
        <v>42826.0</v>
      </c>
      <c r="B19" s="6">
        <v>65403.0</v>
      </c>
      <c r="C19" s="6">
        <v>65403.0</v>
      </c>
      <c r="D19" s="6">
        <v>66211.0</v>
      </c>
      <c r="E19" s="6">
        <v>62826.0</v>
      </c>
      <c r="F19" s="6">
        <v>64989.0</v>
      </c>
    </row>
    <row r="20">
      <c r="A20" s="16">
        <v>42856.0</v>
      </c>
      <c r="B20" s="6">
        <v>62711.0</v>
      </c>
      <c r="C20" s="6">
        <v>62711.0</v>
      </c>
      <c r="D20" s="6">
        <v>68792.0</v>
      </c>
      <c r="E20" s="6">
        <v>60315.0</v>
      </c>
      <c r="F20" s="6">
        <v>65404.0</v>
      </c>
    </row>
    <row r="21" ht="15.75" customHeight="1">
      <c r="A21" s="16">
        <v>42887.0</v>
      </c>
      <c r="B21" s="6">
        <v>62900.0</v>
      </c>
      <c r="C21" s="6">
        <v>62900.0</v>
      </c>
      <c r="D21" s="6">
        <v>63637.0</v>
      </c>
      <c r="E21" s="6">
        <v>60544.0</v>
      </c>
      <c r="F21" s="6">
        <v>62711.0</v>
      </c>
    </row>
    <row r="22" ht="15.75" customHeight="1">
      <c r="A22" s="16">
        <v>42917.0</v>
      </c>
      <c r="B22" s="6">
        <v>65920.0</v>
      </c>
      <c r="C22" s="6">
        <v>65920.0</v>
      </c>
      <c r="D22" s="6">
        <v>66048.0</v>
      </c>
      <c r="E22" s="6">
        <v>62035.0</v>
      </c>
      <c r="F22" s="6">
        <v>62901.0</v>
      </c>
    </row>
    <row r="23" ht="15.75" customHeight="1">
      <c r="A23" s="16">
        <v>42948.0</v>
      </c>
      <c r="B23" s="6">
        <v>70835.0</v>
      </c>
      <c r="C23" s="6">
        <v>70835.0</v>
      </c>
      <c r="D23" s="6">
        <v>71506.0</v>
      </c>
      <c r="E23" s="6">
        <v>65925.0</v>
      </c>
      <c r="F23" s="6">
        <v>65925.0</v>
      </c>
    </row>
    <row r="24" ht="15.75" customHeight="1">
      <c r="A24" s="16">
        <v>42979.0</v>
      </c>
      <c r="B24" s="6">
        <v>74294.0</v>
      </c>
      <c r="C24" s="6">
        <v>74294.0</v>
      </c>
      <c r="D24" s="6">
        <v>76420.0</v>
      </c>
      <c r="E24" s="6">
        <v>70846.0</v>
      </c>
      <c r="F24" s="6">
        <v>70848.0</v>
      </c>
    </row>
    <row r="25" ht="15.75" customHeight="1">
      <c r="A25" s="16">
        <v>43009.0</v>
      </c>
      <c r="B25" s="6">
        <v>74308.0</v>
      </c>
      <c r="C25" s="6">
        <v>74308.0</v>
      </c>
      <c r="D25" s="6">
        <v>78024.0</v>
      </c>
      <c r="E25" s="6">
        <v>73845.0</v>
      </c>
      <c r="F25" s="6">
        <v>74295.0</v>
      </c>
    </row>
    <row r="26" ht="15.75" customHeight="1">
      <c r="A26" s="16">
        <v>43040.0</v>
      </c>
      <c r="B26" s="6">
        <v>71971.0</v>
      </c>
      <c r="C26" s="6">
        <v>71971.0</v>
      </c>
      <c r="D26" s="6">
        <v>75199.0</v>
      </c>
      <c r="E26" s="6">
        <v>70825.0</v>
      </c>
      <c r="F26" s="6">
        <v>74310.0</v>
      </c>
    </row>
    <row r="27" ht="15.75" customHeight="1">
      <c r="A27" s="16">
        <v>43070.0</v>
      </c>
      <c r="B27" s="6">
        <v>76402.0</v>
      </c>
      <c r="C27" s="6">
        <v>76402.0</v>
      </c>
      <c r="D27" s="6">
        <v>76437.0</v>
      </c>
      <c r="E27" s="6">
        <v>71356.0</v>
      </c>
      <c r="F27" s="6">
        <v>71955.0</v>
      </c>
    </row>
    <row r="28" ht="15.75" customHeight="1">
      <c r="A28" s="16">
        <v>43101.0</v>
      </c>
      <c r="B28" s="6">
        <v>84913.0</v>
      </c>
      <c r="C28" s="6">
        <v>84913.0</v>
      </c>
      <c r="D28" s="6">
        <v>86213.0</v>
      </c>
      <c r="E28" s="6">
        <v>76403.0</v>
      </c>
      <c r="F28" s="6">
        <v>76403.0</v>
      </c>
    </row>
    <row r="29" ht="15.75" customHeight="1">
      <c r="A29" s="16">
        <v>43132.0</v>
      </c>
      <c r="B29" s="6">
        <v>85481.0</v>
      </c>
      <c r="C29" s="6">
        <v>85481.0</v>
      </c>
      <c r="D29" s="6">
        <v>88318.0</v>
      </c>
      <c r="E29" s="6">
        <v>79690.0</v>
      </c>
      <c r="F29" s="6">
        <v>84913.0</v>
      </c>
    </row>
    <row r="30" ht="15.75" customHeight="1">
      <c r="A30" s="16">
        <v>43160.0</v>
      </c>
      <c r="B30" s="6">
        <v>85366.0</v>
      </c>
      <c r="C30" s="6">
        <v>85366.0</v>
      </c>
      <c r="D30" s="6">
        <v>87333.0</v>
      </c>
      <c r="E30" s="6">
        <v>82889.0</v>
      </c>
      <c r="F30" s="6">
        <v>85337.0</v>
      </c>
    </row>
    <row r="31" ht="15.75" customHeight="1">
      <c r="A31" s="16">
        <v>43191.0</v>
      </c>
      <c r="B31" s="6">
        <v>86115.0</v>
      </c>
      <c r="C31" s="6">
        <v>86115.0</v>
      </c>
      <c r="D31" s="6">
        <v>87179.0</v>
      </c>
      <c r="E31" s="6">
        <v>82762.0</v>
      </c>
      <c r="F31" s="6">
        <v>85365.0</v>
      </c>
    </row>
    <row r="32" ht="15.75" customHeight="1">
      <c r="A32" s="16">
        <v>43221.0</v>
      </c>
      <c r="B32" s="6">
        <v>76754.0</v>
      </c>
      <c r="C32" s="6">
        <v>76754.0</v>
      </c>
      <c r="D32" s="6">
        <v>86678.0</v>
      </c>
      <c r="E32" s="6">
        <v>75337.0</v>
      </c>
      <c r="F32" s="6">
        <v>86111.0</v>
      </c>
    </row>
    <row r="33" ht="15.75" customHeight="1">
      <c r="A33" s="16">
        <v>43252.0</v>
      </c>
      <c r="B33" s="6">
        <v>72763.0</v>
      </c>
      <c r="C33" s="6">
        <v>72763.0</v>
      </c>
      <c r="D33" s="6">
        <v>78892.0</v>
      </c>
      <c r="E33" s="6">
        <v>69069.0</v>
      </c>
      <c r="F33" s="6">
        <v>76779.0</v>
      </c>
    </row>
    <row r="34" ht="15.75" customHeight="1">
      <c r="A34" s="16">
        <v>43282.0</v>
      </c>
      <c r="B34" s="6">
        <v>79220.0</v>
      </c>
      <c r="C34" s="6">
        <v>79220.0</v>
      </c>
      <c r="D34" s="6">
        <v>80589.0</v>
      </c>
      <c r="E34" s="6">
        <v>71935.0</v>
      </c>
      <c r="F34" s="6">
        <v>72763.0</v>
      </c>
    </row>
    <row r="35" ht="15.75" customHeight="1">
      <c r="A35" s="16">
        <v>43313.0</v>
      </c>
      <c r="B35" s="6">
        <v>76678.0</v>
      </c>
      <c r="C35" s="6">
        <v>76678.0</v>
      </c>
      <c r="D35" s="6">
        <v>81792.0</v>
      </c>
      <c r="E35" s="6">
        <v>74876.0</v>
      </c>
      <c r="F35" s="6">
        <v>79213.0</v>
      </c>
    </row>
    <row r="36" ht="15.75" customHeight="1">
      <c r="A36" s="16">
        <v>43344.0</v>
      </c>
      <c r="B36" s="6">
        <v>79342.0</v>
      </c>
      <c r="C36" s="6">
        <v>79342.0</v>
      </c>
      <c r="D36" s="6">
        <v>80107.0</v>
      </c>
      <c r="E36" s="6">
        <v>74275.0</v>
      </c>
      <c r="F36" s="6">
        <v>76675.0</v>
      </c>
    </row>
    <row r="37" ht="15.75" customHeight="1">
      <c r="A37" s="16">
        <v>43374.0</v>
      </c>
      <c r="B37" s="6">
        <v>87424.0</v>
      </c>
      <c r="C37" s="6">
        <v>87424.0</v>
      </c>
      <c r="D37" s="6">
        <v>88377.0</v>
      </c>
      <c r="E37" s="6">
        <v>78091.0</v>
      </c>
      <c r="F37" s="6">
        <v>79350.0</v>
      </c>
    </row>
    <row r="38" ht="15.75" customHeight="1">
      <c r="A38" s="16">
        <v>43405.0</v>
      </c>
      <c r="B38" s="6">
        <v>89504.0</v>
      </c>
      <c r="C38" s="6">
        <v>89504.0</v>
      </c>
      <c r="D38" s="6">
        <v>90246.0</v>
      </c>
      <c r="E38" s="6">
        <v>84030.0</v>
      </c>
      <c r="F38" s="6">
        <v>87428.0</v>
      </c>
    </row>
    <row r="39" ht="15.75" customHeight="1">
      <c r="A39" s="16">
        <v>43435.0</v>
      </c>
      <c r="B39" s="6">
        <v>87887.0</v>
      </c>
      <c r="C39" s="6">
        <v>87887.0</v>
      </c>
      <c r="D39" s="6">
        <v>91242.0</v>
      </c>
      <c r="E39" s="6">
        <v>83892.0</v>
      </c>
      <c r="F39" s="6">
        <v>89511.0</v>
      </c>
    </row>
    <row r="40" ht="15.75" customHeight="1">
      <c r="A40" s="16">
        <v>43466.0</v>
      </c>
      <c r="B40" s="6">
        <v>97394.0</v>
      </c>
      <c r="C40" s="6">
        <v>97394.0</v>
      </c>
      <c r="D40" s="6">
        <v>98405.0</v>
      </c>
      <c r="E40" s="6">
        <v>87536.0</v>
      </c>
      <c r="F40" s="6">
        <v>87887.0</v>
      </c>
    </row>
    <row r="41" ht="15.75" customHeight="1">
      <c r="A41" s="16">
        <v>43497.0</v>
      </c>
      <c r="B41" s="6">
        <v>95584.0</v>
      </c>
      <c r="C41" s="6">
        <v>95584.0</v>
      </c>
      <c r="D41" s="6">
        <v>98589.0</v>
      </c>
      <c r="E41" s="6">
        <v>93424.0</v>
      </c>
      <c r="F41" s="6">
        <v>97395.0</v>
      </c>
    </row>
    <row r="42" ht="15.75" customHeight="1">
      <c r="A42" s="16">
        <v>43525.0</v>
      </c>
      <c r="B42" s="6">
        <v>95415.0</v>
      </c>
      <c r="C42" s="6">
        <v>95415.0</v>
      </c>
      <c r="D42" s="6">
        <v>100439.0</v>
      </c>
      <c r="E42" s="6">
        <v>91584.0</v>
      </c>
      <c r="F42" s="6">
        <v>95584.0</v>
      </c>
    </row>
    <row r="43" ht="15.75" customHeight="1">
      <c r="A43" s="16">
        <v>43556.0</v>
      </c>
      <c r="B43" s="6">
        <v>96353.0</v>
      </c>
      <c r="C43" s="6">
        <v>96353.0</v>
      </c>
      <c r="D43" s="6">
        <v>97610.0</v>
      </c>
      <c r="E43" s="6">
        <v>92338.0</v>
      </c>
      <c r="F43" s="6">
        <v>95423.0</v>
      </c>
    </row>
    <row r="44" ht="15.75" customHeight="1">
      <c r="A44" s="16">
        <v>43586.0</v>
      </c>
      <c r="B44" s="6">
        <v>97030.0</v>
      </c>
      <c r="C44" s="6">
        <v>97030.0</v>
      </c>
      <c r="D44" s="6">
        <v>97992.0</v>
      </c>
      <c r="E44" s="6">
        <v>89409.0</v>
      </c>
      <c r="F44" s="6">
        <v>96339.0</v>
      </c>
    </row>
    <row r="45" ht="15.75" customHeight="1">
      <c r="A45" s="16">
        <v>43617.0</v>
      </c>
      <c r="B45" s="6">
        <v>100967.0</v>
      </c>
      <c r="C45" s="6">
        <v>100967.0</v>
      </c>
      <c r="D45" s="6">
        <v>102617.0</v>
      </c>
      <c r="E45" s="6">
        <v>95686.0</v>
      </c>
      <c r="F45" s="6">
        <v>97036.0</v>
      </c>
    </row>
    <row r="46" ht="15.75" customHeight="1">
      <c r="A46" s="16">
        <v>43647.0</v>
      </c>
      <c r="B46" s="6">
        <v>101812.0</v>
      </c>
      <c r="C46" s="6">
        <v>101812.0</v>
      </c>
      <c r="D46" s="6">
        <v>106650.0</v>
      </c>
      <c r="E46" s="6">
        <v>100073.0</v>
      </c>
      <c r="F46" s="6">
        <v>100973.0</v>
      </c>
    </row>
    <row r="47" ht="15.75" customHeight="1">
      <c r="A47" s="16">
        <v>43678.0</v>
      </c>
      <c r="B47" s="6">
        <v>101135.0</v>
      </c>
      <c r="C47" s="6">
        <v>101135.0</v>
      </c>
      <c r="D47" s="6">
        <v>104848.0</v>
      </c>
      <c r="E47" s="6">
        <v>95855.0</v>
      </c>
      <c r="F47" s="6">
        <v>101819.0</v>
      </c>
    </row>
    <row r="48" ht="15.75" customHeight="1">
      <c r="A48" s="16">
        <v>43709.0</v>
      </c>
      <c r="B48" s="6">
        <v>104745.0</v>
      </c>
      <c r="C48" s="6">
        <v>104745.0</v>
      </c>
      <c r="D48" s="6">
        <v>106001.0</v>
      </c>
      <c r="E48" s="6">
        <v>99406.0</v>
      </c>
      <c r="F48" s="6">
        <v>101133.0</v>
      </c>
    </row>
    <row r="49" ht="15.75" customHeight="1">
      <c r="A49" s="16">
        <v>43739.0</v>
      </c>
      <c r="B49" s="6">
        <v>107220.0</v>
      </c>
      <c r="C49" s="6">
        <v>107220.0</v>
      </c>
      <c r="D49" s="6">
        <v>108408.0</v>
      </c>
      <c r="E49" s="6">
        <v>99826.0</v>
      </c>
      <c r="F49" s="6">
        <v>104745.0</v>
      </c>
    </row>
    <row r="50" ht="15.75" customHeight="1">
      <c r="A50" s="16">
        <v>43770.0</v>
      </c>
      <c r="B50" s="6">
        <v>108233.0</v>
      </c>
      <c r="C50" s="6">
        <v>108233.0</v>
      </c>
      <c r="D50" s="6">
        <v>109672.0</v>
      </c>
      <c r="E50" s="6">
        <v>105261.0</v>
      </c>
      <c r="F50" s="6">
        <v>107221.0</v>
      </c>
    </row>
    <row r="51" ht="15.75" customHeight="1">
      <c r="A51" s="16">
        <v>43800.0</v>
      </c>
      <c r="B51" s="6">
        <v>115645.0</v>
      </c>
      <c r="C51" s="6">
        <v>115645.0</v>
      </c>
      <c r="D51" s="6">
        <v>117803.0</v>
      </c>
      <c r="E51" s="6">
        <v>108190.0</v>
      </c>
      <c r="F51" s="6">
        <v>108246.0</v>
      </c>
    </row>
    <row r="52" ht="15.75" customHeight="1">
      <c r="A52" s="16">
        <v>43831.0</v>
      </c>
      <c r="B52" s="6">
        <v>113761.0</v>
      </c>
      <c r="C52" s="6">
        <v>113761.0</v>
      </c>
      <c r="D52" s="6">
        <v>119593.0</v>
      </c>
      <c r="E52" s="6">
        <v>112825.0</v>
      </c>
      <c r="F52" s="6">
        <v>115652.0</v>
      </c>
    </row>
    <row r="53" ht="15.75" customHeight="1">
      <c r="A53" s="16">
        <v>43862.0</v>
      </c>
      <c r="B53" s="6">
        <v>104172.0</v>
      </c>
      <c r="C53" s="6">
        <v>104172.0</v>
      </c>
      <c r="D53" s="6">
        <v>117701.0</v>
      </c>
      <c r="E53" s="6">
        <v>99951.0</v>
      </c>
      <c r="F53" s="6">
        <v>113761.0</v>
      </c>
    </row>
    <row r="54" ht="15.75" customHeight="1">
      <c r="A54" s="16">
        <v>43891.0</v>
      </c>
      <c r="B54" s="6">
        <v>73020.0</v>
      </c>
      <c r="C54" s="6">
        <v>73020.0</v>
      </c>
      <c r="D54" s="6">
        <v>108804.0</v>
      </c>
      <c r="E54" s="6">
        <v>61691.0</v>
      </c>
      <c r="F54" s="6">
        <v>104260.0</v>
      </c>
    </row>
    <row r="55" ht="15.75" customHeight="1">
      <c r="A55" s="16">
        <v>43922.0</v>
      </c>
      <c r="B55" s="6">
        <v>80506.0</v>
      </c>
      <c r="C55" s="6">
        <v>80506.0</v>
      </c>
      <c r="D55" s="6">
        <v>83598.0</v>
      </c>
      <c r="E55" s="6">
        <v>67802.0</v>
      </c>
      <c r="F55" s="6">
        <v>73011.0</v>
      </c>
    </row>
    <row r="56" ht="15.75" customHeight="1">
      <c r="A56" s="16">
        <v>43952.0</v>
      </c>
      <c r="B56" s="6">
        <v>87403.0</v>
      </c>
      <c r="C56" s="6">
        <v>87403.0</v>
      </c>
      <c r="D56" s="6">
        <v>88091.0</v>
      </c>
      <c r="E56" s="6">
        <v>75697.0</v>
      </c>
      <c r="F56" s="6">
        <v>80501.0</v>
      </c>
    </row>
    <row r="57" ht="15.75" customHeight="1">
      <c r="A57" s="16">
        <v>43983.0</v>
      </c>
      <c r="B57" s="6">
        <v>95056.0</v>
      </c>
      <c r="C57" s="6">
        <v>95056.0</v>
      </c>
      <c r="D57" s="6">
        <v>97693.0</v>
      </c>
      <c r="E57" s="6">
        <v>86837.0</v>
      </c>
      <c r="F57" s="6">
        <v>87395.0</v>
      </c>
    </row>
    <row r="58" ht="15.75" customHeight="1">
      <c r="A58" s="16">
        <v>44013.0</v>
      </c>
      <c r="B58" s="6">
        <v>102912.0</v>
      </c>
      <c r="C58" s="6">
        <v>102912.0</v>
      </c>
      <c r="D58" s="6">
        <v>105704.0</v>
      </c>
      <c r="E58" s="6">
        <v>95062.0</v>
      </c>
      <c r="F58" s="6">
        <v>95062.0</v>
      </c>
    </row>
    <row r="59" ht="15.75" customHeight="1">
      <c r="A59" s="16">
        <v>44044.0</v>
      </c>
      <c r="B59" s="6">
        <v>99369.0</v>
      </c>
      <c r="C59" s="6">
        <v>99369.0</v>
      </c>
      <c r="D59" s="6">
        <v>104523.0</v>
      </c>
      <c r="E59" s="6">
        <v>98513.0</v>
      </c>
      <c r="F59" s="6">
        <v>102913.0</v>
      </c>
    </row>
    <row r="60" ht="15.75" customHeight="1">
      <c r="A60" s="16">
        <v>44075.0</v>
      </c>
      <c r="B60" s="6">
        <v>94603.0</v>
      </c>
      <c r="C60" s="6">
        <v>94603.0</v>
      </c>
      <c r="D60" s="6">
        <v>103226.0</v>
      </c>
      <c r="E60" s="6">
        <v>93408.0</v>
      </c>
      <c r="F60" s="6">
        <v>99382.0</v>
      </c>
    </row>
    <row r="61" ht="15.75" customHeight="1">
      <c r="A61" s="16">
        <v>44105.0</v>
      </c>
      <c r="B61" s="6">
        <v>93952.0</v>
      </c>
      <c r="C61" s="6">
        <v>93952.0</v>
      </c>
      <c r="D61" s="6">
        <v>102218.0</v>
      </c>
      <c r="E61" s="6">
        <v>93387.0</v>
      </c>
      <c r="F61" s="6">
        <v>94604.0</v>
      </c>
    </row>
    <row r="62" ht="15.75" customHeight="1">
      <c r="A62" s="16">
        <v>44136.0</v>
      </c>
      <c r="B62" s="6">
        <v>108888.0</v>
      </c>
      <c r="C62" s="6">
        <v>108888.0</v>
      </c>
      <c r="D62" s="6">
        <v>111603.0</v>
      </c>
      <c r="E62" s="6">
        <v>93968.0</v>
      </c>
      <c r="F62" s="6">
        <v>93968.0</v>
      </c>
    </row>
    <row r="63" ht="15.75" customHeight="1">
      <c r="A63" s="16">
        <v>44166.0</v>
      </c>
      <c r="B63" s="6">
        <v>119306.0</v>
      </c>
      <c r="C63" s="6">
        <v>119306.0</v>
      </c>
      <c r="D63" s="6">
        <v>120150.0</v>
      </c>
      <c r="E63" s="6">
        <v>108897.0</v>
      </c>
      <c r="F63" s="6">
        <v>108897.0</v>
      </c>
    </row>
    <row r="64" ht="15.75" customHeight="1">
      <c r="A64" s="16">
        <v>44197.0</v>
      </c>
      <c r="B64" s="6">
        <v>116007.0</v>
      </c>
      <c r="C64" s="6">
        <v>116007.0</v>
      </c>
      <c r="D64" s="6">
        <v>125324.0</v>
      </c>
      <c r="E64" s="6">
        <v>114887.0</v>
      </c>
      <c r="F64" s="6">
        <v>119024.0</v>
      </c>
    </row>
    <row r="65" ht="15.75" customHeight="1">
      <c r="A65" s="16">
        <v>44228.0</v>
      </c>
      <c r="B65" s="6">
        <v>110035.0</v>
      </c>
      <c r="C65" s="6">
        <v>110035.0</v>
      </c>
      <c r="D65" s="6">
        <v>121117.0</v>
      </c>
      <c r="E65" s="6">
        <v>109827.0</v>
      </c>
      <c r="F65" s="6">
        <v>115093.0</v>
      </c>
    </row>
    <row r="66" ht="15.75" customHeight="1">
      <c r="A66" s="16">
        <v>44256.0</v>
      </c>
      <c r="B66" s="6">
        <v>116634.0</v>
      </c>
      <c r="C66" s="6">
        <v>116634.0</v>
      </c>
      <c r="D66" s="6">
        <v>117249.0</v>
      </c>
      <c r="E66" s="6">
        <v>107319.0</v>
      </c>
      <c r="F66" s="6">
        <v>110036.0</v>
      </c>
    </row>
    <row r="67" ht="15.75" customHeight="1">
      <c r="A67" s="16">
        <v>44287.0</v>
      </c>
      <c r="B67" s="6">
        <v>118894.0</v>
      </c>
      <c r="C67" s="6">
        <v>118894.0</v>
      </c>
      <c r="D67" s="6">
        <v>121974.0</v>
      </c>
      <c r="E67" s="6">
        <v>114991.0</v>
      </c>
      <c r="F67" s="6">
        <v>116644.0</v>
      </c>
    </row>
    <row r="68" ht="15.75" customHeight="1">
      <c r="A68" s="16">
        <v>44317.0</v>
      </c>
      <c r="B68" s="6">
        <v>126216.0</v>
      </c>
      <c r="C68" s="6">
        <v>126216.0</v>
      </c>
      <c r="D68" s="6">
        <v>126216.0</v>
      </c>
      <c r="E68" s="6">
        <v>117631.0</v>
      </c>
      <c r="F68" s="6">
        <v>118951.0</v>
      </c>
    </row>
    <row r="69" ht="15.75" customHeight="1">
      <c r="A69" s="16">
        <v>44348.0</v>
      </c>
      <c r="B69" s="6">
        <v>126802.0</v>
      </c>
      <c r="C69" s="6">
        <v>126802.0</v>
      </c>
      <c r="D69" s="6">
        <v>131190.0</v>
      </c>
      <c r="E69" s="6">
        <v>126184.0</v>
      </c>
      <c r="F69" s="6">
        <v>126218.0</v>
      </c>
    </row>
    <row r="70" ht="15.75" customHeight="1">
      <c r="A70" s="16">
        <v>44378.0</v>
      </c>
      <c r="B70" s="6">
        <v>121801.0</v>
      </c>
      <c r="C70" s="6">
        <v>121801.0</v>
      </c>
      <c r="D70" s="6">
        <v>129620.0</v>
      </c>
      <c r="E70" s="6">
        <v>121748.0</v>
      </c>
      <c r="F70" s="6">
        <v>126802.0</v>
      </c>
    </row>
    <row r="71" ht="15.75" customHeight="1">
      <c r="A71" s="16">
        <v>44409.0</v>
      </c>
      <c r="B71" s="6">
        <v>118781.0</v>
      </c>
      <c r="C71" s="6">
        <v>118781.0</v>
      </c>
      <c r="D71" s="6">
        <v>124536.0</v>
      </c>
      <c r="E71" s="6">
        <v>114801.0</v>
      </c>
      <c r="F71" s="6">
        <v>121803.0</v>
      </c>
    </row>
    <row r="72" ht="15.75" customHeight="1">
      <c r="A72" s="16">
        <v>44440.0</v>
      </c>
      <c r="B72" s="6">
        <v>110979.0</v>
      </c>
      <c r="C72" s="6">
        <v>110979.0</v>
      </c>
      <c r="D72" s="6">
        <v>119942.0</v>
      </c>
      <c r="E72" s="6">
        <v>107520.0</v>
      </c>
      <c r="F72" s="6">
        <v>118793.0</v>
      </c>
    </row>
    <row r="73" ht="15.75" customHeight="1">
      <c r="A73" s="16">
        <v>44470.0</v>
      </c>
      <c r="B73" s="6">
        <v>103501.0</v>
      </c>
      <c r="C73" s="6">
        <v>103501.0</v>
      </c>
      <c r="D73" s="6">
        <v>114927.0</v>
      </c>
      <c r="E73" s="6">
        <v>102854.0</v>
      </c>
      <c r="F73" s="6">
        <v>110980.0</v>
      </c>
    </row>
    <row r="74" ht="15.75" customHeight="1">
      <c r="A74" s="16">
        <v>44501.0</v>
      </c>
      <c r="B74" s="6">
        <v>101915.0</v>
      </c>
      <c r="C74" s="6">
        <v>101915.0</v>
      </c>
      <c r="D74" s="6">
        <v>108669.0</v>
      </c>
      <c r="E74" s="6">
        <v>100075.0</v>
      </c>
      <c r="F74" s="6">
        <v>103514.0</v>
      </c>
    </row>
    <row r="75" ht="15.75" customHeight="1">
      <c r="A75" s="16">
        <v>44531.0</v>
      </c>
      <c r="B75" s="6">
        <v>104822.0</v>
      </c>
      <c r="C75" s="6">
        <v>104822.0</v>
      </c>
      <c r="D75" s="6">
        <v>109493.0</v>
      </c>
      <c r="E75" s="6">
        <v>100727.0</v>
      </c>
      <c r="F75" s="6">
        <v>101916.0</v>
      </c>
    </row>
    <row r="76" ht="15.75" customHeight="1">
      <c r="A76" s="16">
        <v>44562.0</v>
      </c>
      <c r="B76" s="6">
        <v>112388.0</v>
      </c>
      <c r="C76" s="6">
        <v>112388.0</v>
      </c>
      <c r="D76" s="6">
        <v>113057.0</v>
      </c>
      <c r="E76" s="6">
        <v>100850.0</v>
      </c>
      <c r="F76" s="6">
        <v>104823.0</v>
      </c>
    </row>
    <row r="77" ht="15.75" customHeight="1">
      <c r="A77" s="16">
        <v>44593.0</v>
      </c>
      <c r="B77" s="6">
        <v>113142.0</v>
      </c>
      <c r="C77" s="6">
        <v>113142.0</v>
      </c>
      <c r="D77" s="6">
        <v>115734.0</v>
      </c>
      <c r="E77" s="6">
        <v>109125.0</v>
      </c>
      <c r="F77" s="6">
        <v>112143.0</v>
      </c>
    </row>
    <row r="78" ht="15.75" customHeight="1">
      <c r="A78" s="16">
        <v>44621.0</v>
      </c>
      <c r="B78" s="6">
        <v>119999.0</v>
      </c>
      <c r="C78" s="6">
        <v>119999.0</v>
      </c>
      <c r="D78" s="6">
        <v>120900.0</v>
      </c>
      <c r="E78" s="6">
        <v>107781.0</v>
      </c>
      <c r="F78" s="6">
        <v>113143.0</v>
      </c>
    </row>
    <row r="79" ht="15.75" customHeight="1">
      <c r="A79" s="16">
        <v>44652.0</v>
      </c>
      <c r="B79" s="6">
        <v>107876.0</v>
      </c>
      <c r="C79" s="6">
        <v>107876.0</v>
      </c>
      <c r="D79" s="6">
        <v>121628.0</v>
      </c>
      <c r="E79" s="6">
        <v>107876.0</v>
      </c>
      <c r="F79" s="6">
        <v>120001.0</v>
      </c>
    </row>
    <row r="80" ht="15.75" customHeight="1">
      <c r="A80" s="16">
        <v>44682.0</v>
      </c>
      <c r="B80" s="6">
        <v>111351.0</v>
      </c>
      <c r="C80" s="6">
        <v>111351.0</v>
      </c>
      <c r="D80" s="6">
        <v>112690.0</v>
      </c>
      <c r="E80" s="6">
        <v>102386.0</v>
      </c>
      <c r="F80" s="6">
        <v>107876.0</v>
      </c>
    </row>
    <row r="81" ht="15.75" customHeight="1">
      <c r="A81" s="16">
        <v>44713.0</v>
      </c>
      <c r="B81" s="6">
        <v>98542.0</v>
      </c>
      <c r="C81" s="6">
        <v>98542.0</v>
      </c>
      <c r="D81" s="6">
        <v>112709.0</v>
      </c>
      <c r="E81" s="6">
        <v>97758.0</v>
      </c>
      <c r="F81" s="6">
        <v>111351.0</v>
      </c>
    </row>
    <row r="82" ht="15.75" customHeight="1">
      <c r="A82" s="16">
        <v>44743.0</v>
      </c>
      <c r="B82" s="6">
        <v>103165.0</v>
      </c>
      <c r="C82" s="6">
        <v>103165.0</v>
      </c>
      <c r="D82" s="6">
        <v>103989.0</v>
      </c>
      <c r="E82" s="6">
        <v>95267.0</v>
      </c>
      <c r="F82" s="6">
        <v>98542.0</v>
      </c>
    </row>
    <row r="83" ht="15.75" customHeight="1">
      <c r="A83" s="16">
        <v>44774.0</v>
      </c>
      <c r="B83" s="6">
        <v>109523.0</v>
      </c>
      <c r="C83" s="6">
        <v>109523.0</v>
      </c>
      <c r="D83" s="6">
        <v>114375.0</v>
      </c>
      <c r="E83" s="6">
        <v>101694.0</v>
      </c>
      <c r="F83" s="6">
        <v>103165.0</v>
      </c>
    </row>
    <row r="84" ht="15.75" customHeight="1">
      <c r="A84" s="16">
        <v>44805.0</v>
      </c>
      <c r="B84" s="6">
        <v>110037.0</v>
      </c>
      <c r="C84" s="6">
        <v>110037.0</v>
      </c>
      <c r="D84" s="6">
        <v>114392.0</v>
      </c>
      <c r="E84" s="6">
        <v>106244.0</v>
      </c>
      <c r="F84" s="6">
        <v>109524.0</v>
      </c>
    </row>
    <row r="85" ht="15.75" customHeight="1">
      <c r="A85" s="16">
        <v>44835.0</v>
      </c>
      <c r="B85" s="6">
        <v>116037.0</v>
      </c>
      <c r="C85" s="6">
        <v>116037.0</v>
      </c>
      <c r="D85" s="6">
        <v>120752.0</v>
      </c>
      <c r="E85" s="6">
        <v>110048.0</v>
      </c>
      <c r="F85" s="6">
        <v>110048.0</v>
      </c>
    </row>
    <row r="86" ht="15.75" customHeight="1">
      <c r="A86" s="16">
        <v>44866.0</v>
      </c>
      <c r="B86" s="6">
        <v>112486.0</v>
      </c>
      <c r="C86" s="6">
        <v>112486.0</v>
      </c>
      <c r="D86" s="6">
        <v>120039.0</v>
      </c>
      <c r="E86" s="6">
        <v>107245.0</v>
      </c>
      <c r="F86" s="6">
        <v>116037.0</v>
      </c>
    </row>
    <row r="87" ht="15.75" customHeight="1">
      <c r="A87" s="16">
        <v>44896.0</v>
      </c>
      <c r="B87" s="6">
        <v>110031.0</v>
      </c>
      <c r="C87" s="6">
        <v>110031.0</v>
      </c>
      <c r="D87" s="6">
        <v>113761.0</v>
      </c>
      <c r="E87" s="6">
        <v>101632.0</v>
      </c>
      <c r="F87" s="6">
        <v>112479.0</v>
      </c>
    </row>
    <row r="88" ht="15.75" customHeight="1">
      <c r="A88" s="16">
        <v>44927.0</v>
      </c>
      <c r="B88" s="6">
        <v>113532.0</v>
      </c>
      <c r="C88" s="6">
        <v>113532.0</v>
      </c>
      <c r="D88" s="6">
        <v>114835.0</v>
      </c>
      <c r="E88" s="6">
        <v>103852.0</v>
      </c>
      <c r="F88" s="6">
        <v>109734.0</v>
      </c>
    </row>
    <row r="89" ht="15.75" customHeight="1">
      <c r="A89" s="16">
        <v>44958.0</v>
      </c>
      <c r="B89" s="6">
        <v>104932.0</v>
      </c>
      <c r="C89" s="6">
        <v>104932.0</v>
      </c>
      <c r="D89" s="6">
        <v>113598.0</v>
      </c>
      <c r="E89" s="6">
        <v>104932.0</v>
      </c>
      <c r="F89" s="6">
        <v>113430.0</v>
      </c>
    </row>
    <row r="90" ht="15.75" customHeight="1">
      <c r="A90" s="16">
        <v>44986.0</v>
      </c>
      <c r="B90" s="6">
        <v>101882.0</v>
      </c>
      <c r="C90" s="6">
        <v>101882.0</v>
      </c>
      <c r="D90" s="6">
        <v>106724.0</v>
      </c>
      <c r="E90" s="6">
        <v>96997.0</v>
      </c>
      <c r="F90" s="6">
        <v>104933.0</v>
      </c>
    </row>
    <row r="91" ht="15.75" customHeight="1">
      <c r="A91" s="16">
        <v>45017.0</v>
      </c>
      <c r="B91" s="6">
        <v>104432.0</v>
      </c>
      <c r="C91" s="6">
        <v>104432.0</v>
      </c>
      <c r="D91" s="6">
        <v>108277.0</v>
      </c>
      <c r="E91" s="6">
        <v>99898.0</v>
      </c>
      <c r="F91" s="6">
        <v>101883.0</v>
      </c>
    </row>
    <row r="92" ht="15.75" customHeight="1">
      <c r="A92" s="16">
        <v>45047.0</v>
      </c>
      <c r="B92" s="6">
        <v>108335.0</v>
      </c>
      <c r="C92" s="6">
        <v>108335.0</v>
      </c>
      <c r="D92" s="6">
        <v>111706.0</v>
      </c>
      <c r="E92" s="6">
        <v>101063.0</v>
      </c>
      <c r="F92" s="6">
        <v>104431.0</v>
      </c>
    </row>
    <row r="93" ht="15.75" customHeight="1">
      <c r="A93" s="16">
        <v>45078.0</v>
      </c>
      <c r="B93" s="6">
        <v>118087.0</v>
      </c>
      <c r="C93" s="6">
        <v>118087.0</v>
      </c>
      <c r="D93" s="6">
        <v>120519.0</v>
      </c>
      <c r="E93" s="6">
        <v>108335.0</v>
      </c>
      <c r="F93" s="6">
        <v>108339.0</v>
      </c>
    </row>
    <row r="94" ht="15.75" customHeight="1">
      <c r="A94" s="16">
        <v>45108.0</v>
      </c>
      <c r="B94" s="6">
        <v>121943.0</v>
      </c>
      <c r="C94" s="6">
        <v>121943.0</v>
      </c>
      <c r="D94" s="6">
        <v>123010.0</v>
      </c>
      <c r="E94" s="6">
        <v>115704.0</v>
      </c>
      <c r="F94" s="6">
        <v>118092.0</v>
      </c>
    </row>
    <row r="95" ht="15.75" customHeight="1">
      <c r="A95" s="16">
        <v>45139.0</v>
      </c>
      <c r="B95" s="6">
        <v>115742.0</v>
      </c>
      <c r="C95" s="6">
        <v>115742.0</v>
      </c>
      <c r="D95" s="6">
        <v>122619.0</v>
      </c>
      <c r="E95" s="6">
        <v>114067.0</v>
      </c>
      <c r="F95" s="6">
        <v>121945.0</v>
      </c>
    </row>
    <row r="96" ht="15.75" customHeight="1">
      <c r="A96" s="16">
        <v>45170.0</v>
      </c>
      <c r="B96" s="6">
        <v>116565.0</v>
      </c>
      <c r="C96" s="6">
        <v>116565.0</v>
      </c>
      <c r="D96" s="6">
        <v>119780.0</v>
      </c>
      <c r="E96" s="6">
        <v>113366.0</v>
      </c>
      <c r="F96" s="6">
        <v>115744.0</v>
      </c>
    </row>
    <row r="97" ht="15.75" customHeight="1">
      <c r="A97" s="16">
        <v>45200.0</v>
      </c>
      <c r="B97" s="6">
        <v>113144.0</v>
      </c>
      <c r="C97" s="6">
        <v>113144.0</v>
      </c>
      <c r="D97" s="6">
        <v>117099.0</v>
      </c>
      <c r="E97" s="6">
        <v>111599.0</v>
      </c>
      <c r="F97" s="6">
        <v>116565.0</v>
      </c>
    </row>
    <row r="98" ht="15.75" customHeight="1">
      <c r="A98" s="16">
        <v>45231.0</v>
      </c>
      <c r="B98" s="6">
        <v>127331.0</v>
      </c>
      <c r="C98" s="6">
        <v>127331.0</v>
      </c>
      <c r="D98" s="6">
        <v>127399.0</v>
      </c>
      <c r="E98" s="6">
        <v>113157.0</v>
      </c>
      <c r="F98" s="6">
        <v>113157.0</v>
      </c>
    </row>
    <row r="99" ht="15.75" customHeight="1">
      <c r="A99" s="16">
        <v>45261.0</v>
      </c>
      <c r="B99" s="6">
        <v>134185.0</v>
      </c>
      <c r="C99" s="6">
        <v>134185.0</v>
      </c>
      <c r="D99" s="6">
        <v>134392.0</v>
      </c>
      <c r="E99" s="6">
        <v>125562.0</v>
      </c>
      <c r="F99" s="6">
        <v>127331.0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