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/>
  <xr:revisionPtr revIDLastSave="0" documentId="13_ncr:1_{B00A6A78-3910-48F8-82F9-67C35B2136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endance  (3)" sheetId="9" r:id="rId1"/>
    <sheet name="Attendance  (2)" sheetId="6" r:id="rId2"/>
    <sheet name="Emp Details" sheetId="3" r:id="rId3"/>
  </sheets>
  <calcPr calcId="191029" iterateCount="1000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9" l="1"/>
  <c r="B3" i="9"/>
  <c r="D3" i="9" s="1"/>
  <c r="AI2" i="9"/>
  <c r="AI1" i="9"/>
  <c r="AI1" i="6"/>
  <c r="AI2" i="6"/>
  <c r="B19" i="6"/>
  <c r="B3" i="6"/>
  <c r="H6" i="6" s="1"/>
  <c r="H3" i="6" s="1"/>
  <c r="H6" i="9" l="1"/>
  <c r="H1" i="6"/>
  <c r="H2" i="6"/>
  <c r="H5" i="6"/>
  <c r="D3" i="6"/>
  <c r="I6" i="6" s="1"/>
  <c r="I3" i="6" s="1"/>
  <c r="H1" i="9" l="1"/>
  <c r="H2" i="9"/>
  <c r="I6" i="9"/>
  <c r="H5" i="9"/>
  <c r="I1" i="6"/>
  <c r="I2" i="6"/>
  <c r="J6" i="6"/>
  <c r="J3" i="6" s="1"/>
  <c r="I5" i="6"/>
  <c r="I1" i="9" l="1"/>
  <c r="I5" i="9"/>
  <c r="I2" i="9"/>
  <c r="J6" i="9"/>
  <c r="J2" i="6"/>
  <c r="J1" i="6"/>
  <c r="J5" i="6"/>
  <c r="K6" i="6"/>
  <c r="K3" i="6" s="1"/>
  <c r="J2" i="9" l="1"/>
  <c r="K6" i="9"/>
  <c r="J1" i="9"/>
  <c r="J5" i="9"/>
  <c r="K2" i="6"/>
  <c r="K1" i="6"/>
  <c r="L6" i="6"/>
  <c r="L3" i="6" s="1"/>
  <c r="K5" i="6"/>
  <c r="K1" i="9" l="1"/>
  <c r="K2" i="9"/>
  <c r="L6" i="9"/>
  <c r="K5" i="9"/>
  <c r="L1" i="6"/>
  <c r="L2" i="6"/>
  <c r="M6" i="6"/>
  <c r="M3" i="6" s="1"/>
  <c r="L5" i="6"/>
  <c r="M6" i="9" l="1"/>
  <c r="L2" i="9"/>
  <c r="L1" i="9"/>
  <c r="L5" i="9"/>
  <c r="M1" i="6"/>
  <c r="M2" i="6"/>
  <c r="N6" i="6"/>
  <c r="N3" i="6" s="1"/>
  <c r="M5" i="6"/>
  <c r="N6" i="9" l="1"/>
  <c r="M1" i="9"/>
  <c r="M5" i="9"/>
  <c r="M2" i="9"/>
  <c r="N1" i="6"/>
  <c r="N2" i="6"/>
  <c r="O6" i="6"/>
  <c r="O3" i="6" s="1"/>
  <c r="N5" i="6"/>
  <c r="N1" i="9" l="1"/>
  <c r="O6" i="9"/>
  <c r="N5" i="9"/>
  <c r="N2" i="9"/>
  <c r="O1" i="6"/>
  <c r="O2" i="6"/>
  <c r="P6" i="6"/>
  <c r="P3" i="6" s="1"/>
  <c r="O5" i="6"/>
  <c r="O5" i="9" l="1"/>
  <c r="O2" i="9"/>
  <c r="P6" i="9"/>
  <c r="O1" i="9"/>
  <c r="P1" i="6"/>
  <c r="P2" i="6"/>
  <c r="Q6" i="6"/>
  <c r="Q3" i="6" s="1"/>
  <c r="P5" i="6"/>
  <c r="P5" i="9" l="1"/>
  <c r="Q6" i="9"/>
  <c r="P2" i="9"/>
  <c r="P1" i="9"/>
  <c r="Q2" i="6"/>
  <c r="Q1" i="6"/>
  <c r="R6" i="6"/>
  <c r="R3" i="6" s="1"/>
  <c r="Q5" i="6"/>
  <c r="Q5" i="9" l="1"/>
  <c r="Q1" i="9"/>
  <c r="Q2" i="9"/>
  <c r="R6" i="9"/>
  <c r="R2" i="6"/>
  <c r="R1" i="6"/>
  <c r="S6" i="6"/>
  <c r="S3" i="6" s="1"/>
  <c r="R5" i="6"/>
  <c r="R1" i="9" l="1"/>
  <c r="S6" i="9"/>
  <c r="R2" i="9"/>
  <c r="R5" i="9"/>
  <c r="S2" i="6"/>
  <c r="S1" i="6"/>
  <c r="T6" i="6"/>
  <c r="T3" i="6" s="1"/>
  <c r="S5" i="6"/>
  <c r="S5" i="9" l="1"/>
  <c r="S2" i="9"/>
  <c r="T6" i="9"/>
  <c r="S1" i="9"/>
  <c r="T2" i="6"/>
  <c r="T1" i="6"/>
  <c r="U6" i="6"/>
  <c r="U3" i="6" s="1"/>
  <c r="T5" i="6"/>
  <c r="T1" i="9" l="1"/>
  <c r="T2" i="9"/>
  <c r="T5" i="9"/>
  <c r="U6" i="9"/>
  <c r="U1" i="6"/>
  <c r="U2" i="6"/>
  <c r="V6" i="6"/>
  <c r="V3" i="6" s="1"/>
  <c r="U5" i="6"/>
  <c r="U2" i="9" l="1"/>
  <c r="U5" i="9"/>
  <c r="V6" i="9"/>
  <c r="U1" i="9"/>
  <c r="V2" i="6"/>
  <c r="V1" i="6"/>
  <c r="W6" i="6"/>
  <c r="W3" i="6" s="1"/>
  <c r="V5" i="6"/>
  <c r="V2" i="9" l="1"/>
  <c r="V5" i="9"/>
  <c r="W6" i="9"/>
  <c r="V1" i="9"/>
  <c r="W1" i="6"/>
  <c r="W2" i="6"/>
  <c r="X6" i="6"/>
  <c r="X3" i="6" s="1"/>
  <c r="W5" i="6"/>
  <c r="X6" i="9" l="1"/>
  <c r="W1" i="9"/>
  <c r="W5" i="9"/>
  <c r="W2" i="9"/>
  <c r="X1" i="6"/>
  <c r="X2" i="6"/>
  <c r="Y6" i="6"/>
  <c r="Y3" i="6" s="1"/>
  <c r="X5" i="6"/>
  <c r="Y6" i="9" l="1"/>
  <c r="X1" i="9"/>
  <c r="X5" i="9"/>
  <c r="X2" i="9"/>
  <c r="Y1" i="6"/>
  <c r="Y2" i="6"/>
  <c r="Z6" i="6"/>
  <c r="Z3" i="6" s="1"/>
  <c r="Y5" i="6"/>
  <c r="Z6" i="9" l="1"/>
  <c r="Y1" i="9"/>
  <c r="Y5" i="9"/>
  <c r="Y2" i="9"/>
  <c r="Z1" i="6"/>
  <c r="Z2" i="6"/>
  <c r="AA6" i="6"/>
  <c r="AA3" i="6" s="1"/>
  <c r="Z5" i="6"/>
  <c r="Z1" i="9" l="1"/>
  <c r="Z5" i="9"/>
  <c r="AA6" i="9"/>
  <c r="Z2" i="9"/>
  <c r="AA1" i="6"/>
  <c r="AA2" i="6"/>
  <c r="AB6" i="6"/>
  <c r="AB3" i="6" s="1"/>
  <c r="AA5" i="6"/>
  <c r="AA1" i="9" l="1"/>
  <c r="AA5" i="9"/>
  <c r="AA2" i="9"/>
  <c r="AB6" i="9"/>
  <c r="AB1" i="6"/>
  <c r="AB2" i="6"/>
  <c r="AC6" i="6"/>
  <c r="AC3" i="6" s="1"/>
  <c r="AB5" i="6"/>
  <c r="AB5" i="9" l="1"/>
  <c r="AC6" i="9"/>
  <c r="AB2" i="9"/>
  <c r="AB1" i="9"/>
  <c r="AC2" i="6"/>
  <c r="AC1" i="6"/>
  <c r="AD6" i="6"/>
  <c r="AD3" i="6" s="1"/>
  <c r="AC5" i="6"/>
  <c r="AC5" i="9" l="1"/>
  <c r="AC2" i="9"/>
  <c r="AC1" i="9"/>
  <c r="AD6" i="9"/>
  <c r="AD2" i="6"/>
  <c r="AD1" i="6"/>
  <c r="AE6" i="6"/>
  <c r="AE3" i="6" s="1"/>
  <c r="AD5" i="6"/>
  <c r="AD2" i="9" l="1"/>
  <c r="AD1" i="9"/>
  <c r="AE6" i="9"/>
  <c r="AD5" i="9"/>
  <c r="AE2" i="6"/>
  <c r="AE1" i="6"/>
  <c r="AF6" i="6"/>
  <c r="AF3" i="6" s="1"/>
  <c r="AE5" i="6"/>
  <c r="AE1" i="9" l="1"/>
  <c r="AE2" i="9"/>
  <c r="AF6" i="9"/>
  <c r="AE5" i="9"/>
  <c r="AF2" i="6"/>
  <c r="AF1" i="6"/>
  <c r="AG6" i="6"/>
  <c r="AG3" i="6" s="1"/>
  <c r="AF5" i="6"/>
  <c r="AF2" i="9" l="1"/>
  <c r="AG6" i="9"/>
  <c r="AF1" i="9"/>
  <c r="AF5" i="9"/>
  <c r="AG1" i="6"/>
  <c r="AG2" i="6"/>
  <c r="AH6" i="6"/>
  <c r="AH3" i="6" s="1"/>
  <c r="D24" i="6" s="1"/>
  <c r="AG5" i="6"/>
  <c r="AG2" i="9" l="1"/>
  <c r="AH6" i="9"/>
  <c r="AG1" i="9"/>
  <c r="AG5" i="9"/>
  <c r="AH2" i="6"/>
  <c r="AH1" i="6"/>
  <c r="D19" i="6" s="1"/>
  <c r="AH5" i="6"/>
  <c r="AH2" i="9" l="1"/>
  <c r="AH5" i="9"/>
  <c r="AH1" i="9"/>
  <c r="D19" i="9" s="1"/>
  <c r="B24" i="6"/>
  <c r="B24" i="9" l="1"/>
  <c r="D24" i="9"/>
</calcChain>
</file>

<file path=xl/sharedStrings.xml><?xml version="1.0" encoding="utf-8"?>
<sst xmlns="http://schemas.openxmlformats.org/spreadsheetml/2006/main" count="1013" uniqueCount="82">
  <si>
    <t>Emp Name</t>
  </si>
  <si>
    <t>Degination</t>
  </si>
  <si>
    <t>Age</t>
  </si>
  <si>
    <t>Joining Date</t>
  </si>
  <si>
    <t>Salary</t>
  </si>
  <si>
    <t>Phone</t>
  </si>
  <si>
    <t>Jiya</t>
  </si>
  <si>
    <t>Suman</t>
  </si>
  <si>
    <t>Neha</t>
  </si>
  <si>
    <t>Rohit Sharma</t>
  </si>
  <si>
    <t>Om</t>
  </si>
  <si>
    <t>Avi Sharma</t>
  </si>
  <si>
    <t>Ramesh Kumar</t>
  </si>
  <si>
    <t>Rohit</t>
  </si>
  <si>
    <t>Rohan Singh</t>
  </si>
  <si>
    <t>Dev</t>
  </si>
  <si>
    <t>Deepak</t>
  </si>
  <si>
    <t>Ravi Kumar</t>
  </si>
  <si>
    <t>Manager</t>
  </si>
  <si>
    <t>Clark</t>
  </si>
  <si>
    <t>Accountant</t>
  </si>
  <si>
    <t>98xxxxxx12</t>
  </si>
  <si>
    <t>98xxxxxx13</t>
  </si>
  <si>
    <t>98xxxxxx14</t>
  </si>
  <si>
    <t>98xxxxxx15</t>
  </si>
  <si>
    <t>98xxxxxx16</t>
  </si>
  <si>
    <t>98xxxxxx17</t>
  </si>
  <si>
    <t>98xxxxxx18</t>
  </si>
  <si>
    <t>98xxxxxx19</t>
  </si>
  <si>
    <t>98xxxxxx20</t>
  </si>
  <si>
    <t>98xxxxxx21</t>
  </si>
  <si>
    <t>98xxxxxx22</t>
  </si>
  <si>
    <t>98xxxxxx23</t>
  </si>
  <si>
    <t>98xxxxxx24</t>
  </si>
  <si>
    <t>98xxxxxx25</t>
  </si>
  <si>
    <t>98xxxxxx26</t>
  </si>
  <si>
    <t>Sunday</t>
  </si>
  <si>
    <t>March</t>
  </si>
  <si>
    <t xml:space="preserve">P = Present; </t>
  </si>
  <si>
    <t>H = Haff Day;</t>
  </si>
  <si>
    <t>A = Absence;</t>
  </si>
  <si>
    <t>Select Month :</t>
  </si>
  <si>
    <t xml:space="preserve">Select Year : </t>
  </si>
  <si>
    <t>ID</t>
  </si>
  <si>
    <t>NAME</t>
  </si>
  <si>
    <t>EMPLOYE DETAIL</t>
  </si>
  <si>
    <t>Absence</t>
  </si>
  <si>
    <t>a</t>
  </si>
  <si>
    <t>p</t>
  </si>
  <si>
    <t>Presence</t>
  </si>
  <si>
    <t>Total Emp.</t>
  </si>
  <si>
    <t>Attendance Sheet</t>
  </si>
  <si>
    <t xml:space="preserve">Your Company 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</si>
  <si>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</si>
  <si>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</si>
  <si>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</si>
  <si>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</si>
  <si>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</si>
  <si>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</si>
  <si>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</si>
  <si>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</si>
  <si>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</si>
  <si>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</si>
  <si>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</si>
  <si>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</si>
  <si>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</si>
  <si>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</si>
  <si>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</si>
  <si>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</si>
  <si>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</si>
  <si>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</si>
  <si>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</si>
  <si>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</si>
  <si>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h</t>
  </si>
  <si>
    <t>Week Off :</t>
  </si>
  <si>
    <t>Haff Day</t>
  </si>
  <si>
    <t>Adsence</t>
  </si>
  <si>
    <t>Total Salary</t>
  </si>
  <si>
    <t>Per Day Am.</t>
  </si>
  <si>
    <t>Haff Day Am.</t>
  </si>
  <si>
    <t>PF</t>
  </si>
  <si>
    <t>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</si>
</sst>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"/>
    <numFmt numFmtId="165" formatCode="[$-F800]dddd\,\ mmmm\ dd\,\ yyyy"/>
    <numFmt numFmtId="166" formatCode="dd\ mmm"/>
  </numFmts>
  <fonts count="14" x14ac:knownFonts="1">
    <font>
      <sz val="10"/>
      <name val="Corbel"/>
      <family val="2"/>
      <scheme val="minor"/>
    </font>
    <font>
      <b/>
      <sz val="12"/>
      <name val="Corbel"/>
      <family val="2"/>
      <scheme val="major"/>
    </font>
    <font>
      <b/>
      <sz val="11"/>
      <color rgb="FFFFC000"/>
      <name val="Corbel"/>
      <family val="2"/>
      <scheme val="major"/>
    </font>
    <font>
      <b/>
      <sz val="36"/>
      <color theme="9"/>
      <name val="Corbel"/>
      <family val="2"/>
      <scheme val="major"/>
    </font>
    <font>
      <b/>
      <sz val="10"/>
      <name val="Corbel"/>
      <family val="2"/>
      <scheme val="minor"/>
    </font>
    <font>
      <sz val="8"/>
      <name val="Corbel"/>
      <family val="2"/>
      <scheme val="minor"/>
    </font>
    <font>
      <b/>
      <sz val="10"/>
      <name val="Corbel"/>
      <family val="2"/>
      <scheme val="major"/>
    </font>
    <font>
      <sz val="10"/>
      <name val="Consolas"/>
      <family val="3"/>
    </font>
    <font>
      <sz val="10"/>
      <name val="Franklin Gothic Demi Cond"/>
      <family val="2"/>
    </font>
    <font>
      <b/>
      <sz val="11"/>
      <color theme="0"/>
      <name val="Corbel"/>
      <family val="2"/>
      <scheme val="minor"/>
    </font>
    <font>
      <b/>
      <sz val="36"/>
      <color theme="0"/>
      <name val="Berlin Sans FB Demi"/>
      <family val="2"/>
    </font>
    <font>
      <b/>
      <i/>
      <sz val="9"/>
      <color theme="0"/>
      <name val="Corbel"/>
      <family val="2"/>
      <scheme val="minor"/>
    </font>
    <font>
      <b/>
      <sz val="16"/>
      <name val="Corbel"/>
      <family val="2"/>
      <scheme val="minor"/>
    </font>
    <font>
      <b/>
      <sz val="10"/>
      <color theme="0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3" borderId="0">
      <alignment horizontal="left" vertical="center"/>
    </xf>
    <xf numFmtId="0" fontId="1" fillId="0" borderId="0"/>
    <xf numFmtId="0" fontId="2" fillId="3" borderId="0">
      <alignment horizontal="center" vertical="center"/>
    </xf>
    <xf numFmtId="0" fontId="1" fillId="0" borderId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textRotation="90"/>
    </xf>
    <xf numFmtId="164" fontId="8" fillId="0" borderId="0" xfId="0" applyNumberFormat="1" applyFont="1"/>
    <xf numFmtId="0" fontId="6" fillId="2" borderId="6" xfId="0" applyFont="1" applyFill="1" applyBorder="1" applyAlignment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7" xfId="0" applyFont="1" applyFill="1" applyBorder="1" applyAlignment="1">
      <alignment horizontal="right" indent="1"/>
    </xf>
    <xf numFmtId="0" fontId="6" fillId="5" borderId="6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 indent="1"/>
    </xf>
    <xf numFmtId="0" fontId="7" fillId="5" borderId="7" xfId="0" applyFont="1" applyFill="1" applyBorder="1" applyAlignment="1">
      <alignment horizontal="right" indent="1"/>
    </xf>
    <xf numFmtId="0" fontId="0" fillId="5" borderId="7" xfId="0" applyFill="1" applyBorder="1" applyAlignment="1">
      <alignment horizontal="right" indent="1"/>
    </xf>
    <xf numFmtId="0" fontId="0" fillId="2" borderId="6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7" xfId="0" applyFill="1" applyBorder="1" applyAlignment="1">
      <alignment horizontal="right" indent="1"/>
    </xf>
    <xf numFmtId="0" fontId="0" fillId="5" borderId="6" xfId="0" applyFill="1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20" xfId="0" applyBorder="1"/>
    <xf numFmtId="0" fontId="6" fillId="2" borderId="2" xfId="0" applyFont="1" applyFill="1" applyBorder="1" applyAlignment="1">
      <alignment horizontal="left" indent="1"/>
    </xf>
    <xf numFmtId="0" fontId="7" fillId="2" borderId="20" xfId="0" applyFont="1" applyFill="1" applyBorder="1" applyAlignment="1">
      <alignment horizontal="right" indent="1"/>
    </xf>
    <xf numFmtId="0" fontId="6" fillId="5" borderId="2" xfId="0" applyFont="1" applyFill="1" applyBorder="1" applyAlignment="1">
      <alignment horizontal="left" indent="1"/>
    </xf>
    <xf numFmtId="0" fontId="7" fillId="5" borderId="20" xfId="0" applyFont="1" applyFill="1" applyBorder="1" applyAlignment="1">
      <alignment horizontal="right" indent="1"/>
    </xf>
    <xf numFmtId="0" fontId="0" fillId="5" borderId="20" xfId="0" applyFill="1" applyBorder="1" applyAlignment="1">
      <alignment horizontal="right" indent="1"/>
    </xf>
    <xf numFmtId="0" fontId="0" fillId="2" borderId="2" xfId="0" applyFill="1" applyBorder="1" applyAlignment="1">
      <alignment horizontal="left" indent="1"/>
    </xf>
    <xf numFmtId="0" fontId="0" fillId="2" borderId="20" xfId="0" applyFill="1" applyBorder="1" applyAlignment="1">
      <alignment horizontal="right" indent="1"/>
    </xf>
    <xf numFmtId="0" fontId="0" fillId="5" borderId="2" xfId="0" applyFill="1" applyBorder="1" applyAlignment="1">
      <alignment horizontal="left" indent="1"/>
    </xf>
    <xf numFmtId="0" fontId="11" fillId="7" borderId="2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165" fontId="13" fillId="7" borderId="1" xfId="0" applyNumberFormat="1" applyFont="1" applyFill="1" applyBorder="1"/>
    <xf numFmtId="0" fontId="13" fillId="7" borderId="1" xfId="0" applyFont="1" applyFill="1" applyBorder="1"/>
    <xf numFmtId="164" fontId="10" fillId="6" borderId="6" xfId="0" applyNumberFormat="1" applyFont="1" applyFill="1" applyBorder="1" applyAlignment="1">
      <alignment horizontal="center"/>
    </xf>
    <xf numFmtId="164" fontId="10" fillId="6" borderId="8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/>
    </xf>
    <xf numFmtId="164" fontId="10" fillId="6" borderId="20" xfId="0" applyNumberFormat="1" applyFont="1" applyFill="1" applyBorder="1" applyAlignment="1">
      <alignment horizontal="center"/>
    </xf>
    <xf numFmtId="164" fontId="10" fillId="6" borderId="21" xfId="0" applyNumberFormat="1" applyFont="1" applyFill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5">
    <cellStyle name="ColHeading" xfId="2" xr:uid="{00000000-0005-0000-0000-000000000000}"/>
    <cellStyle name="Heading" xfId="1" xr:uid="{00000000-0005-0000-0000-000001000000}"/>
    <cellStyle name="Info" xfId="4" xr:uid="{00000000-0005-0000-0000-000002000000}"/>
    <cellStyle name="Normal" xfId="0" builtinId="0" customBuiltin="1"/>
    <cellStyle name="Normal 2" xfId="3" xr:uid="{00000000-0005-0000-0000-000004000000}"/>
  </cellStyles>
  <dxfs count="15"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border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3" xr9:uid="{342989A2-397E-4DDA-9019-3B9EC6B38910}">
      <tableStyleElement type="wholeTable" dxfId="14"/>
      <tableStyleElement type="firstRowStripe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EF9F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chnic">
  <a:themeElements>
    <a:clrScheme name="Custom 20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FC000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2C37-A367-48D2-8390-30118324CCA1}">
  <dimension ref="B1:AJ26"/>
  <sheetViews>
    <sheetView showGridLines="0" tabSelected="1" topLeftCell="A4" zoomScale="130" zoomScaleNormal="130" workbookViewId="0">
      <selection activeCell="H7" sqref="H7"/>
    </sheetView>
  </sheetViews>
  <sheetFormatPr defaultRowHeight="12.75" x14ac:dyDescent="0.2"/>
  <cols>
    <col min="1" max="1" width="2" customWidth="1"/>
    <col min="2" max="2" width="11.5703125" customWidth="1"/>
    <col min="3" max="3" width="3.28515625" customWidth="1"/>
    <col min="4" max="4" width="11.5703125" customWidth="1"/>
    <col min="5" max="5" width="2.42578125" customWidth="1"/>
    <col min="6" max="6" width="5.42578125" customWidth="1"/>
    <col min="7" max="7" width="15" customWidth="1"/>
    <col min="8" max="34" width="2.85546875" customWidth="1"/>
    <col min="35" max="35" width="6.140625" customWidth="1"/>
    <col min="36" max="36" width="13.85546875" customWidth="1"/>
  </cols>
  <sheetData>
    <row r="1" spans="2:36" hidden="1" x14ac:dyDescent="0.2">
      <c r="H1" t="str">
        <f ca="1">IF(H6=TODAY(),COUNTIF(H7:H26,"p"),"")</f>
        <v/>
      </c>
      <c r="I1" t="str">
        <f t="shared" ref="I1:AI1" ca="1" si="0">IF(I6=TODAY(),COUNTIF(I7:I26,"p"),"")</f>
        <v/>
      </c>
      <c r="J1" t="str">
        <f t="shared" ca="1" si="0"/>
        <v/>
      </c>
      <c r="K1" t="str">
        <f t="shared" ca="1" si="0"/>
        <v/>
      </c>
      <c r="L1" t="str">
        <f t="shared" ca="1" si="0"/>
        <v/>
      </c>
      <c r="M1" t="str">
        <f t="shared" ca="1" si="0"/>
        <v/>
      </c>
      <c r="N1" t="str">
        <f t="shared" ca="1" si="0"/>
        <v/>
      </c>
      <c r="O1" t="str">
        <f t="shared" ca="1" si="0"/>
        <v/>
      </c>
      <c r="P1" t="str">
        <f t="shared" ca="1" si="0"/>
        <v/>
      </c>
      <c r="Q1" t="str">
        <f t="shared" ca="1" si="0"/>
        <v/>
      </c>
      <c r="R1" t="str">
        <f t="shared" ca="1" si="0"/>
        <v/>
      </c>
      <c r="S1" t="str">
        <f t="shared" ca="1" si="0"/>
        <v/>
      </c>
      <c r="T1" t="str">
        <f t="shared" ca="1" si="0"/>
        <v/>
      </c>
      <c r="U1" t="str">
        <f t="shared" ca="1" si="0"/>
        <v/>
      </c>
      <c r="V1" t="str">
        <f t="shared" ca="1" si="0"/>
        <v/>
      </c>
      <c r="W1" t="str">
        <f t="shared" ca="1" si="0"/>
        <v/>
      </c>
      <c r="X1" t="str">
        <f t="shared" ca="1" si="0"/>
        <v/>
      </c>
      <c r="Y1" t="str">
        <f t="shared" ca="1" si="0"/>
        <v/>
      </c>
      <c r="Z1" t="str">
        <f t="shared" ca="1" si="0"/>
        <v/>
      </c>
      <c r="AA1" t="str">
        <f t="shared" ca="1" si="0"/>
        <v/>
      </c>
      <c r="AB1" t="str">
        <f t="shared" ca="1" si="0"/>
        <v/>
      </c>
      <c r="AC1" t="str">
        <f t="shared" ca="1" si="0"/>
        <v/>
      </c>
      <c r="AD1" t="str">
        <f t="shared" ca="1" si="0"/>
        <v/>
      </c>
      <c r="AE1" t="str">
        <f t="shared" ca="1" si="0"/>
        <v/>
      </c>
      <c r="AF1" t="str">
        <f t="shared" ca="1" si="0"/>
        <v/>
      </c>
      <c r="AG1" t="str">
        <f t="shared" ca="1" si="0"/>
        <v/>
      </c>
      <c r="AH1" t="str">
        <f t="shared" ca="1" si="0"/>
        <v/>
      </c>
      <c r="AI1" t="str">
        <f t="shared" ca="1" si="0"/>
        <v/>
      </c>
    </row>
    <row r="2" spans="2:36" hidden="1" x14ac:dyDescent="0.2">
      <c r="H2" t="str">
        <f ca="1">IF(H6=TODAY(),COUNTIF(H7:H26,"a"),"")</f>
        <v/>
      </c>
      <c r="I2" t="str">
        <f t="shared" ref="I2:AI2" ca="1" si="1">IF(I6=TODAY(),COUNTIF(I7:I26,"a"),"")</f>
        <v/>
      </c>
      <c r="J2" t="str">
        <f t="shared" ca="1" si="1"/>
        <v/>
      </c>
      <c r="K2" t="str">
        <f t="shared" ca="1" si="1"/>
        <v/>
      </c>
      <c r="L2" t="str">
        <f t="shared" ca="1" si="1"/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ca="1" si="1"/>
        <v/>
      </c>
      <c r="Z2" t="str">
        <f t="shared" ca="1" si="1"/>
        <v/>
      </c>
      <c r="AA2" t="str">
        <f t="shared" ca="1" si="1"/>
        <v/>
      </c>
      <c r="AB2" t="str">
        <f t="shared" ca="1" si="1"/>
        <v/>
      </c>
      <c r="AC2" t="str">
        <f t="shared" ca="1" si="1"/>
        <v/>
      </c>
      <c r="AD2" t="str">
        <f t="shared" ca="1" si="1"/>
        <v/>
      </c>
      <c r="AE2" t="str">
        <f t="shared" ca="1" si="1"/>
        <v/>
      </c>
      <c r="AF2" t="str">
        <f t="shared" ca="1" si="1"/>
        <v/>
      </c>
      <c r="AG2" t="str">
        <f t="shared" ca="1" si="1"/>
        <v/>
      </c>
      <c r="AH2" t="str">
        <f t="shared" ca="1" si="1"/>
        <v/>
      </c>
      <c r="AI2" t="str">
        <f t="shared" ca="1" si="1"/>
        <v/>
      </c>
    </row>
    <row r="3" spans="2:36" hidden="1" x14ac:dyDescent="0.2">
      <c r="B3" s="4">
        <f>DATEVALUE("1"&amp;D8&amp;D10)</f>
        <v>44986</v>
      </c>
      <c r="C3" s="4"/>
      <c r="D3" s="4">
        <f>EOMONTH(B3,0)</f>
        <v>45016</v>
      </c>
    </row>
    <row r="4" spans="2:36" x14ac:dyDescent="0.2">
      <c r="B4" s="4"/>
      <c r="C4" s="4"/>
      <c r="D4" s="4"/>
    </row>
    <row r="5" spans="2:36" ht="24" x14ac:dyDescent="0.2">
      <c r="B5" s="44" t="s">
        <v>52</v>
      </c>
      <c r="C5" s="45"/>
      <c r="D5" s="46"/>
      <c r="F5" s="47" t="s">
        <v>45</v>
      </c>
      <c r="G5" s="47"/>
      <c r="H5" s="6" t="str">
        <f>TEXT(H6,"ddd")</f>
        <v>Wed</v>
      </c>
      <c r="I5" s="6" t="str">
        <f t="shared" ref="I5:AH5" si="2">TEXT(I6,"ddd")</f>
        <v>Thu</v>
      </c>
      <c r="J5" s="6" t="str">
        <f t="shared" si="2"/>
        <v>Fri</v>
      </c>
      <c r="K5" s="6" t="str">
        <f t="shared" si="2"/>
        <v>Sat</v>
      </c>
      <c r="L5" s="6" t="str">
        <f t="shared" si="2"/>
        <v>Mon</v>
      </c>
      <c r="M5" s="6" t="str">
        <f t="shared" si="2"/>
        <v>Tue</v>
      </c>
      <c r="N5" s="6" t="str">
        <f t="shared" si="2"/>
        <v>Wed</v>
      </c>
      <c r="O5" s="6" t="str">
        <f t="shared" si="2"/>
        <v>Thu</v>
      </c>
      <c r="P5" s="6" t="str">
        <f t="shared" si="2"/>
        <v>Fri</v>
      </c>
      <c r="Q5" s="6" t="str">
        <f t="shared" si="2"/>
        <v>Sat</v>
      </c>
      <c r="R5" s="6" t="str">
        <f t="shared" si="2"/>
        <v>Mon</v>
      </c>
      <c r="S5" s="6" t="str">
        <f t="shared" si="2"/>
        <v>Tue</v>
      </c>
      <c r="T5" s="6" t="str">
        <f t="shared" si="2"/>
        <v>Wed</v>
      </c>
      <c r="U5" s="6" t="str">
        <f t="shared" si="2"/>
        <v>Thu</v>
      </c>
      <c r="V5" s="6" t="str">
        <f t="shared" si="2"/>
        <v>Fri</v>
      </c>
      <c r="W5" s="6" t="str">
        <f t="shared" si="2"/>
        <v>Sat</v>
      </c>
      <c r="X5" s="6" t="str">
        <f t="shared" si="2"/>
        <v>Mon</v>
      </c>
      <c r="Y5" s="6" t="str">
        <f t="shared" si="2"/>
        <v>Tue</v>
      </c>
      <c r="Z5" s="6" t="str">
        <f t="shared" si="2"/>
        <v>Wed</v>
      </c>
      <c r="AA5" s="6" t="str">
        <f t="shared" si="2"/>
        <v>Thu</v>
      </c>
      <c r="AB5" s="6" t="str">
        <f t="shared" si="2"/>
        <v>Fri</v>
      </c>
      <c r="AC5" s="6" t="str">
        <f t="shared" si="2"/>
        <v>Sat</v>
      </c>
      <c r="AD5" s="6" t="str">
        <f t="shared" si="2"/>
        <v>Mon</v>
      </c>
      <c r="AE5" s="6" t="str">
        <f t="shared" si="2"/>
        <v>Tue</v>
      </c>
      <c r="AF5" s="6" t="str">
        <f t="shared" si="2"/>
        <v>Wed</v>
      </c>
      <c r="AG5" s="6" t="str">
        <f t="shared" si="2"/>
        <v>Thu</v>
      </c>
      <c r="AH5" s="6" t="str">
        <f t="shared" si="2"/>
        <v>Fri</v>
      </c>
    </row>
    <row r="6" spans="2:36" ht="15" x14ac:dyDescent="0.25">
      <c r="B6" s="48" t="s">
        <v>51</v>
      </c>
      <c r="C6" s="49"/>
      <c r="D6" s="50"/>
      <c r="F6" s="23" t="s">
        <v>43</v>
      </c>
      <c r="G6" s="23" t="s">
        <v>44</v>
      </c>
      <c r="H6" s="7">
        <f>IF(TEXT(B3,"dddd")=D12,B3+1,B3)</f>
        <v>44986</v>
      </c>
      <c r="I6" s="7">
        <f t="shared" ref="I6:AH6" si="3">IFERROR(IF(IF(TEXT(H6+1,"dddd")&lt;&gt;$D$12,H6+1,H6+2)&lt;=$D$3,IF(TEXT(H6+1,"dddd")&lt;&gt;$D$12,H6+1,H6+2),""),"")</f>
        <v>44987</v>
      </c>
      <c r="J6" s="7">
        <f t="shared" si="3"/>
        <v>44988</v>
      </c>
      <c r="K6" s="7">
        <f t="shared" si="3"/>
        <v>44989</v>
      </c>
      <c r="L6" s="7">
        <f t="shared" si="3"/>
        <v>44991</v>
      </c>
      <c r="M6" s="7">
        <f t="shared" si="3"/>
        <v>44992</v>
      </c>
      <c r="N6" s="7">
        <f t="shared" si="3"/>
        <v>44993</v>
      </c>
      <c r="O6" s="7">
        <f t="shared" si="3"/>
        <v>44994</v>
      </c>
      <c r="P6" s="7">
        <f t="shared" si="3"/>
        <v>44995</v>
      </c>
      <c r="Q6" s="7">
        <f t="shared" si="3"/>
        <v>44996</v>
      </c>
      <c r="R6" s="7">
        <f t="shared" si="3"/>
        <v>44998</v>
      </c>
      <c r="S6" s="7">
        <f t="shared" si="3"/>
        <v>44999</v>
      </c>
      <c r="T6" s="7">
        <f t="shared" si="3"/>
        <v>45000</v>
      </c>
      <c r="U6" s="7">
        <f t="shared" si="3"/>
        <v>45001</v>
      </c>
      <c r="V6" s="7">
        <f t="shared" si="3"/>
        <v>45002</v>
      </c>
      <c r="W6" s="7">
        <f t="shared" si="3"/>
        <v>45003</v>
      </c>
      <c r="X6" s="7">
        <f t="shared" si="3"/>
        <v>45005</v>
      </c>
      <c r="Y6" s="7">
        <f t="shared" si="3"/>
        <v>45006</v>
      </c>
      <c r="Z6" s="7">
        <f t="shared" si="3"/>
        <v>45007</v>
      </c>
      <c r="AA6" s="7">
        <f t="shared" si="3"/>
        <v>45008</v>
      </c>
      <c r="AB6" s="7">
        <f t="shared" si="3"/>
        <v>45009</v>
      </c>
      <c r="AC6" s="7">
        <f t="shared" si="3"/>
        <v>45010</v>
      </c>
      <c r="AD6" s="7">
        <f t="shared" si="3"/>
        <v>45012</v>
      </c>
      <c r="AE6" s="7">
        <f t="shared" si="3"/>
        <v>45013</v>
      </c>
      <c r="AF6" s="7">
        <f t="shared" si="3"/>
        <v>45014</v>
      </c>
      <c r="AG6" s="7">
        <f t="shared" si="3"/>
        <v>45015</v>
      </c>
      <c r="AH6" s="7">
        <f t="shared" si="3"/>
        <v>45016</v>
      </c>
      <c r="AI6" s="5"/>
      <c r="AJ6" s="4"/>
    </row>
    <row r="7" spans="2:36" x14ac:dyDescent="0.2">
      <c r="F7" t="s">
        <v>53</v>
      </c>
      <c r="G7" s="1" t="s">
        <v>6</v>
      </c>
      <c r="H7" t="s">
        <v>47</v>
      </c>
      <c r="I7" t="s">
        <v>48</v>
      </c>
      <c r="J7" t="s">
        <v>48</v>
      </c>
      <c r="K7" t="s">
        <v>48</v>
      </c>
      <c r="L7" t="s">
        <v>47</v>
      </c>
      <c r="M7" t="s">
        <v>48</v>
      </c>
      <c r="N7" t="s">
        <v>48</v>
      </c>
      <c r="O7" t="s">
        <v>48</v>
      </c>
      <c r="P7" t="s">
        <v>47</v>
      </c>
      <c r="Q7" t="s">
        <v>48</v>
      </c>
      <c r="R7" t="s">
        <v>48</v>
      </c>
      <c r="S7" t="s">
        <v>48</v>
      </c>
      <c r="T7" t="s">
        <v>47</v>
      </c>
      <c r="U7" t="s">
        <v>48</v>
      </c>
      <c r="V7" t="s">
        <v>48</v>
      </c>
      <c r="W7" t="s">
        <v>48</v>
      </c>
      <c r="X7" t="s">
        <v>47</v>
      </c>
      <c r="Y7" t="s">
        <v>48</v>
      </c>
      <c r="Z7" t="s">
        <v>48</v>
      </c>
      <c r="AA7" t="s">
        <v>48</v>
      </c>
      <c r="AB7" t="s">
        <v>48</v>
      </c>
    </row>
    <row r="8" spans="2:36" x14ac:dyDescent="0.2">
      <c r="B8" s="8" t="s">
        <v>41</v>
      </c>
      <c r="C8" s="9"/>
      <c r="D8" s="10" t="s">
        <v>37</v>
      </c>
      <c r="F8" t="s">
        <v>54</v>
      </c>
      <c r="G8" s="1" t="s">
        <v>7</v>
      </c>
      <c r="H8" t="s">
        <v>47</v>
      </c>
      <c r="I8" t="s">
        <v>73</v>
      </c>
      <c r="J8" t="s">
        <v>48</v>
      </c>
      <c r="K8" t="s">
        <v>73</v>
      </c>
      <c r="L8" t="s">
        <v>47</v>
      </c>
      <c r="M8" t="s">
        <v>73</v>
      </c>
      <c r="N8" t="s">
        <v>48</v>
      </c>
      <c r="O8" t="s">
        <v>73</v>
      </c>
      <c r="P8" t="s">
        <v>47</v>
      </c>
      <c r="Q8" t="s">
        <v>73</v>
      </c>
      <c r="R8" t="s">
        <v>48</v>
      </c>
      <c r="S8" t="s">
        <v>73</v>
      </c>
      <c r="T8" t="s">
        <v>47</v>
      </c>
      <c r="U8" t="s">
        <v>73</v>
      </c>
      <c r="V8" t="s">
        <v>48</v>
      </c>
      <c r="W8" t="s">
        <v>73</v>
      </c>
      <c r="X8" t="s">
        <v>47</v>
      </c>
      <c r="Y8" t="s">
        <v>73</v>
      </c>
      <c r="Z8" t="s">
        <v>48</v>
      </c>
      <c r="AA8" t="s">
        <v>73</v>
      </c>
      <c r="AB8" t="s">
        <v>48</v>
      </c>
    </row>
    <row r="9" spans="2:36" x14ac:dyDescent="0.2">
      <c r="B9" s="11"/>
      <c r="C9" s="12"/>
      <c r="D9" s="13"/>
      <c r="F9" t="s">
        <v>55</v>
      </c>
      <c r="G9" s="1" t="s">
        <v>7</v>
      </c>
      <c r="H9" t="s">
        <v>48</v>
      </c>
      <c r="I9" t="s">
        <v>73</v>
      </c>
      <c r="J9" t="s">
        <v>48</v>
      </c>
      <c r="K9" t="s">
        <v>48</v>
      </c>
      <c r="L9" t="s">
        <v>48</v>
      </c>
      <c r="M9" t="s">
        <v>73</v>
      </c>
      <c r="N9" t="s">
        <v>48</v>
      </c>
      <c r="O9" t="s">
        <v>48</v>
      </c>
      <c r="P9" t="s">
        <v>48</v>
      </c>
      <c r="Q9" t="s">
        <v>73</v>
      </c>
      <c r="R9" t="s">
        <v>48</v>
      </c>
      <c r="S9" t="s">
        <v>48</v>
      </c>
      <c r="T9" t="s">
        <v>48</v>
      </c>
      <c r="U9" t="s">
        <v>73</v>
      </c>
      <c r="V9" t="s">
        <v>48</v>
      </c>
      <c r="W9" t="s">
        <v>48</v>
      </c>
      <c r="X9" t="s">
        <v>48</v>
      </c>
      <c r="Y9" t="s">
        <v>73</v>
      </c>
      <c r="Z9" t="s">
        <v>48</v>
      </c>
      <c r="AA9" t="s">
        <v>48</v>
      </c>
      <c r="AB9" t="s">
        <v>48</v>
      </c>
    </row>
    <row r="10" spans="2:36" x14ac:dyDescent="0.2">
      <c r="B10" s="8" t="s">
        <v>42</v>
      </c>
      <c r="C10" s="9"/>
      <c r="D10" s="10">
        <v>2023</v>
      </c>
      <c r="F10" t="s">
        <v>56</v>
      </c>
      <c r="G10" s="1" t="s">
        <v>8</v>
      </c>
      <c r="H10" t="s">
        <v>48</v>
      </c>
      <c r="I10" t="s">
        <v>47</v>
      </c>
      <c r="J10" t="s">
        <v>48</v>
      </c>
      <c r="K10" t="s">
        <v>73</v>
      </c>
      <c r="L10" t="s">
        <v>48</v>
      </c>
      <c r="M10" t="s">
        <v>47</v>
      </c>
      <c r="N10" t="s">
        <v>48</v>
      </c>
      <c r="O10" t="s">
        <v>73</v>
      </c>
      <c r="P10" t="s">
        <v>48</v>
      </c>
      <c r="Q10" t="s">
        <v>47</v>
      </c>
      <c r="R10" t="s">
        <v>48</v>
      </c>
      <c r="S10" t="s">
        <v>73</v>
      </c>
      <c r="T10" t="s">
        <v>48</v>
      </c>
      <c r="U10" t="s">
        <v>47</v>
      </c>
      <c r="V10" t="s">
        <v>48</v>
      </c>
      <c r="W10" t="s">
        <v>73</v>
      </c>
      <c r="X10" t="s">
        <v>48</v>
      </c>
      <c r="Y10" t="s">
        <v>47</v>
      </c>
      <c r="Z10" t="s">
        <v>48</v>
      </c>
      <c r="AA10" t="s">
        <v>73</v>
      </c>
      <c r="AB10" t="s">
        <v>48</v>
      </c>
    </row>
    <row r="11" spans="2:36" x14ac:dyDescent="0.2">
      <c r="B11" s="11"/>
      <c r="C11" s="12"/>
      <c r="D11" s="13"/>
      <c r="F11" t="s">
        <v>57</v>
      </c>
      <c r="G11" s="1" t="s">
        <v>9</v>
      </c>
      <c r="H11" t="s">
        <v>48</v>
      </c>
      <c r="I11" t="s">
        <v>48</v>
      </c>
      <c r="J11" t="s">
        <v>48</v>
      </c>
      <c r="K11" t="s">
        <v>73</v>
      </c>
      <c r="L11" t="s">
        <v>48</v>
      </c>
      <c r="M11" t="s">
        <v>48</v>
      </c>
      <c r="N11" t="s">
        <v>48</v>
      </c>
      <c r="O11" t="s">
        <v>73</v>
      </c>
      <c r="P11" t="s">
        <v>48</v>
      </c>
      <c r="Q11" t="s">
        <v>48</v>
      </c>
      <c r="R11" t="s">
        <v>48</v>
      </c>
      <c r="S11" t="s">
        <v>73</v>
      </c>
      <c r="T11" t="s">
        <v>48</v>
      </c>
      <c r="U11" t="s">
        <v>48</v>
      </c>
      <c r="V11" t="s">
        <v>48</v>
      </c>
      <c r="W11" t="s">
        <v>73</v>
      </c>
      <c r="X11" t="s">
        <v>48</v>
      </c>
      <c r="Y11" t="s">
        <v>48</v>
      </c>
      <c r="Z11" t="s">
        <v>48</v>
      </c>
      <c r="AA11" t="s">
        <v>73</v>
      </c>
      <c r="AB11" t="s">
        <v>48</v>
      </c>
    </row>
    <row r="12" spans="2:36" x14ac:dyDescent="0.2">
      <c r="B12" s="8" t="s">
        <v>74</v>
      </c>
      <c r="C12" s="9"/>
      <c r="D12" s="10" t="s">
        <v>36</v>
      </c>
      <c r="F12" t="s">
        <v>58</v>
      </c>
      <c r="G12" s="1" t="s">
        <v>10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</row>
    <row r="13" spans="2:36" x14ac:dyDescent="0.2">
      <c r="B13" s="11"/>
      <c r="C13" s="12"/>
      <c r="D13" s="14"/>
      <c r="F13" t="s">
        <v>59</v>
      </c>
      <c r="G13" s="1" t="s">
        <v>10</v>
      </c>
      <c r="H13" t="s">
        <v>48</v>
      </c>
      <c r="I13" t="s">
        <v>48</v>
      </c>
      <c r="J13" t="s">
        <v>47</v>
      </c>
      <c r="K13" t="s">
        <v>48</v>
      </c>
      <c r="L13" t="s">
        <v>48</v>
      </c>
      <c r="M13" t="s">
        <v>48</v>
      </c>
      <c r="N13" t="s">
        <v>47</v>
      </c>
      <c r="O13" t="s">
        <v>48</v>
      </c>
      <c r="P13" t="s">
        <v>48</v>
      </c>
      <c r="Q13" t="s">
        <v>48</v>
      </c>
      <c r="R13" t="s">
        <v>47</v>
      </c>
      <c r="S13" t="s">
        <v>48</v>
      </c>
      <c r="T13" t="s">
        <v>48</v>
      </c>
      <c r="U13" t="s">
        <v>48</v>
      </c>
      <c r="V13" t="s">
        <v>47</v>
      </c>
      <c r="W13" t="s">
        <v>48</v>
      </c>
      <c r="X13" t="s">
        <v>48</v>
      </c>
      <c r="Y13" t="s">
        <v>48</v>
      </c>
      <c r="Z13" t="s">
        <v>47</v>
      </c>
      <c r="AA13" t="s">
        <v>48</v>
      </c>
      <c r="AB13" t="s">
        <v>48</v>
      </c>
    </row>
    <row r="14" spans="2:36" x14ac:dyDescent="0.2">
      <c r="B14" s="15" t="s">
        <v>38</v>
      </c>
      <c r="C14" s="16"/>
      <c r="D14" s="17"/>
      <c r="F14" t="s">
        <v>60</v>
      </c>
      <c r="G14" s="1" t="s">
        <v>11</v>
      </c>
      <c r="H14" t="s">
        <v>48</v>
      </c>
      <c r="I14" t="s">
        <v>47</v>
      </c>
      <c r="J14" t="s">
        <v>48</v>
      </c>
      <c r="K14" t="s">
        <v>48</v>
      </c>
      <c r="L14" t="s">
        <v>48</v>
      </c>
      <c r="M14" t="s">
        <v>47</v>
      </c>
      <c r="N14" t="s">
        <v>48</v>
      </c>
      <c r="O14" t="s">
        <v>48</v>
      </c>
      <c r="P14" t="s">
        <v>48</v>
      </c>
      <c r="Q14" t="s">
        <v>47</v>
      </c>
      <c r="R14" t="s">
        <v>48</v>
      </c>
      <c r="S14" t="s">
        <v>48</v>
      </c>
      <c r="T14" t="s">
        <v>48</v>
      </c>
      <c r="U14" t="s">
        <v>47</v>
      </c>
      <c r="V14" t="s">
        <v>48</v>
      </c>
      <c r="W14" t="s">
        <v>48</v>
      </c>
      <c r="X14" t="s">
        <v>48</v>
      </c>
      <c r="Y14" t="s">
        <v>47</v>
      </c>
      <c r="Z14" t="s">
        <v>48</v>
      </c>
      <c r="AA14" t="s">
        <v>48</v>
      </c>
      <c r="AB14" t="s">
        <v>47</v>
      </c>
    </row>
    <row r="15" spans="2:36" x14ac:dyDescent="0.2">
      <c r="B15" s="15" t="s">
        <v>39</v>
      </c>
      <c r="C15" s="16"/>
      <c r="D15" s="17"/>
      <c r="F15" t="s">
        <v>61</v>
      </c>
      <c r="G15" s="1" t="s">
        <v>12</v>
      </c>
      <c r="H15" t="s">
        <v>48</v>
      </c>
      <c r="I15" t="s">
        <v>47</v>
      </c>
      <c r="J15" t="s">
        <v>48</v>
      </c>
      <c r="K15" t="s">
        <v>47</v>
      </c>
      <c r="L15" t="s">
        <v>48</v>
      </c>
      <c r="M15" t="s">
        <v>47</v>
      </c>
      <c r="N15" t="s">
        <v>48</v>
      </c>
      <c r="O15" t="s">
        <v>47</v>
      </c>
      <c r="P15" t="s">
        <v>48</v>
      </c>
      <c r="Q15" t="s">
        <v>47</v>
      </c>
      <c r="R15" t="s">
        <v>48</v>
      </c>
      <c r="S15" t="s">
        <v>47</v>
      </c>
      <c r="T15" t="s">
        <v>48</v>
      </c>
      <c r="U15" t="s">
        <v>47</v>
      </c>
      <c r="V15" t="s">
        <v>48</v>
      </c>
      <c r="W15" t="s">
        <v>47</v>
      </c>
      <c r="X15" t="s">
        <v>48</v>
      </c>
      <c r="Y15" t="s">
        <v>47</v>
      </c>
      <c r="Z15" t="s">
        <v>48</v>
      </c>
      <c r="AA15" t="s">
        <v>47</v>
      </c>
      <c r="AB15" t="s">
        <v>47</v>
      </c>
    </row>
    <row r="16" spans="2:36" x14ac:dyDescent="0.2">
      <c r="B16" s="15" t="s">
        <v>40</v>
      </c>
      <c r="C16" s="16"/>
      <c r="D16" s="17"/>
      <c r="F16" t="s">
        <v>62</v>
      </c>
      <c r="G16" s="1" t="s">
        <v>13</v>
      </c>
      <c r="H16" t="s">
        <v>47</v>
      </c>
      <c r="I16" t="s">
        <v>47</v>
      </c>
      <c r="J16" t="s">
        <v>48</v>
      </c>
      <c r="K16" t="s">
        <v>48</v>
      </c>
      <c r="L16" t="s">
        <v>47</v>
      </c>
      <c r="M16" t="s">
        <v>47</v>
      </c>
      <c r="N16" t="s">
        <v>48</v>
      </c>
      <c r="O16" t="s">
        <v>48</v>
      </c>
      <c r="P16" t="s">
        <v>47</v>
      </c>
      <c r="Q16" t="s">
        <v>47</v>
      </c>
      <c r="R16" t="s">
        <v>48</v>
      </c>
      <c r="S16" t="s">
        <v>48</v>
      </c>
      <c r="T16" t="s">
        <v>47</v>
      </c>
      <c r="U16" t="s">
        <v>47</v>
      </c>
      <c r="V16" t="s">
        <v>48</v>
      </c>
      <c r="W16" t="s">
        <v>48</v>
      </c>
      <c r="X16" t="s">
        <v>47</v>
      </c>
      <c r="Y16" t="s">
        <v>47</v>
      </c>
      <c r="Z16" t="s">
        <v>48</v>
      </c>
      <c r="AA16" t="s">
        <v>48</v>
      </c>
      <c r="AB16" t="s">
        <v>73</v>
      </c>
    </row>
    <row r="17" spans="2:28" x14ac:dyDescent="0.2">
      <c r="B17" s="18"/>
      <c r="C17" s="19"/>
      <c r="D17" s="14"/>
      <c r="F17" t="s">
        <v>63</v>
      </c>
      <c r="G17" s="1" t="s">
        <v>14</v>
      </c>
      <c r="H17" t="s">
        <v>48</v>
      </c>
      <c r="I17" t="s">
        <v>48</v>
      </c>
      <c r="J17" t="s">
        <v>48</v>
      </c>
      <c r="K17" t="s">
        <v>47</v>
      </c>
      <c r="L17" t="s">
        <v>48</v>
      </c>
      <c r="M17" t="s">
        <v>48</v>
      </c>
      <c r="N17" t="s">
        <v>48</v>
      </c>
      <c r="O17" t="s">
        <v>47</v>
      </c>
      <c r="P17" t="s">
        <v>48</v>
      </c>
      <c r="Q17" t="s">
        <v>48</v>
      </c>
      <c r="R17" t="s">
        <v>48</v>
      </c>
      <c r="S17" t="s">
        <v>47</v>
      </c>
      <c r="T17" t="s">
        <v>48</v>
      </c>
      <c r="U17" t="s">
        <v>48</v>
      </c>
      <c r="V17" t="s">
        <v>48</v>
      </c>
      <c r="W17" t="s">
        <v>47</v>
      </c>
      <c r="X17" t="s">
        <v>48</v>
      </c>
      <c r="Y17" t="s">
        <v>48</v>
      </c>
      <c r="Z17" t="s">
        <v>48</v>
      </c>
      <c r="AA17" t="s">
        <v>47</v>
      </c>
      <c r="AB17" t="s">
        <v>47</v>
      </c>
    </row>
    <row r="18" spans="2:28" x14ac:dyDescent="0.2">
      <c r="B18" s="20" t="s">
        <v>50</v>
      </c>
      <c r="C18" s="16"/>
      <c r="D18" s="21" t="s">
        <v>49</v>
      </c>
      <c r="F18" t="s">
        <v>64</v>
      </c>
      <c r="G18" s="1" t="s">
        <v>13</v>
      </c>
      <c r="H18" t="s">
        <v>48</v>
      </c>
      <c r="I18" t="s">
        <v>48</v>
      </c>
      <c r="J18" t="s">
        <v>48</v>
      </c>
      <c r="K18" t="s">
        <v>47</v>
      </c>
      <c r="L18" t="s">
        <v>48</v>
      </c>
      <c r="M18" t="s">
        <v>48</v>
      </c>
      <c r="N18" t="s">
        <v>48</v>
      </c>
      <c r="O18" t="s">
        <v>47</v>
      </c>
      <c r="P18" t="s">
        <v>48</v>
      </c>
      <c r="Q18" t="s">
        <v>48</v>
      </c>
      <c r="R18" t="s">
        <v>48</v>
      </c>
      <c r="S18" t="s">
        <v>47</v>
      </c>
      <c r="T18" t="s">
        <v>48</v>
      </c>
      <c r="U18" t="s">
        <v>48</v>
      </c>
      <c r="V18" t="s">
        <v>48</v>
      </c>
      <c r="W18" t="s">
        <v>47</v>
      </c>
      <c r="X18" t="s">
        <v>48</v>
      </c>
      <c r="Y18" t="s">
        <v>48</v>
      </c>
      <c r="Z18" t="s">
        <v>48</v>
      </c>
      <c r="AA18" t="s">
        <v>47</v>
      </c>
      <c r="AB18" t="s">
        <v>47</v>
      </c>
    </row>
    <row r="19" spans="2:28" ht="12.95" customHeight="1" x14ac:dyDescent="0.2">
      <c r="B19" s="40">
        <f>COUNTA(G7:G22)</f>
        <v>16</v>
      </c>
      <c r="C19" s="16"/>
      <c r="D19" s="42">
        <f ca="1">SUM(H1:AH1)</f>
        <v>0</v>
      </c>
      <c r="F19" t="s">
        <v>65</v>
      </c>
      <c r="G19" s="1" t="s">
        <v>15</v>
      </c>
      <c r="H19" t="s">
        <v>47</v>
      </c>
      <c r="I19" t="s">
        <v>48</v>
      </c>
      <c r="J19" t="s">
        <v>48</v>
      </c>
      <c r="K19" t="s">
        <v>48</v>
      </c>
      <c r="L19" t="s">
        <v>47</v>
      </c>
      <c r="M19" t="s">
        <v>48</v>
      </c>
      <c r="N19" t="s">
        <v>48</v>
      </c>
      <c r="O19" t="s">
        <v>48</v>
      </c>
      <c r="P19" t="s">
        <v>47</v>
      </c>
      <c r="Q19" t="s">
        <v>48</v>
      </c>
      <c r="R19" t="s">
        <v>48</v>
      </c>
      <c r="S19" t="s">
        <v>48</v>
      </c>
      <c r="T19" t="s">
        <v>47</v>
      </c>
      <c r="U19" t="s">
        <v>48</v>
      </c>
      <c r="V19" t="s">
        <v>48</v>
      </c>
      <c r="W19" t="s">
        <v>48</v>
      </c>
      <c r="X19" t="s">
        <v>47</v>
      </c>
      <c r="Y19" t="s">
        <v>48</v>
      </c>
      <c r="Z19" t="s">
        <v>48</v>
      </c>
      <c r="AA19" t="s">
        <v>48</v>
      </c>
      <c r="AB19" t="s">
        <v>73</v>
      </c>
    </row>
    <row r="20" spans="2:28" ht="12.95" customHeight="1" x14ac:dyDescent="0.2">
      <c r="B20" s="40"/>
      <c r="C20" s="16"/>
      <c r="D20" s="42"/>
      <c r="F20" t="s">
        <v>66</v>
      </c>
      <c r="G20" s="1" t="s">
        <v>16</v>
      </c>
      <c r="H20" t="s">
        <v>47</v>
      </c>
      <c r="I20" t="s">
        <v>48</v>
      </c>
      <c r="J20" t="s">
        <v>47</v>
      </c>
      <c r="K20" t="s">
        <v>48</v>
      </c>
      <c r="L20" t="s">
        <v>47</v>
      </c>
      <c r="M20" t="s">
        <v>48</v>
      </c>
      <c r="N20" t="s">
        <v>47</v>
      </c>
      <c r="O20" t="s">
        <v>48</v>
      </c>
      <c r="P20" t="s">
        <v>47</v>
      </c>
      <c r="Q20" t="s">
        <v>48</v>
      </c>
      <c r="R20" t="s">
        <v>47</v>
      </c>
      <c r="S20" t="s">
        <v>48</v>
      </c>
      <c r="T20" t="s">
        <v>47</v>
      </c>
      <c r="U20" t="s">
        <v>48</v>
      </c>
      <c r="V20" t="s">
        <v>47</v>
      </c>
      <c r="W20" t="s">
        <v>48</v>
      </c>
      <c r="X20" t="s">
        <v>47</v>
      </c>
      <c r="Y20" t="s">
        <v>48</v>
      </c>
      <c r="Z20" t="s">
        <v>47</v>
      </c>
      <c r="AA20" t="s">
        <v>48</v>
      </c>
      <c r="AB20" t="s">
        <v>48</v>
      </c>
    </row>
    <row r="21" spans="2:28" ht="12.95" customHeight="1" x14ac:dyDescent="0.2">
      <c r="B21" s="40"/>
      <c r="C21" s="16"/>
      <c r="D21" s="42"/>
      <c r="F21" t="s">
        <v>67</v>
      </c>
      <c r="G21" s="1" t="s">
        <v>17</v>
      </c>
      <c r="H21" t="s">
        <v>47</v>
      </c>
      <c r="I21" t="s">
        <v>48</v>
      </c>
      <c r="J21" t="s">
        <v>47</v>
      </c>
      <c r="K21" t="s">
        <v>48</v>
      </c>
      <c r="L21" t="s">
        <v>47</v>
      </c>
      <c r="M21" t="s">
        <v>48</v>
      </c>
      <c r="N21" t="s">
        <v>47</v>
      </c>
      <c r="O21" t="s">
        <v>48</v>
      </c>
      <c r="P21" t="s">
        <v>47</v>
      </c>
      <c r="Q21" t="s">
        <v>48</v>
      </c>
      <c r="R21" t="s">
        <v>47</v>
      </c>
      <c r="S21" t="s">
        <v>48</v>
      </c>
      <c r="T21" t="s">
        <v>47</v>
      </c>
      <c r="U21" t="s">
        <v>48</v>
      </c>
      <c r="V21" t="s">
        <v>47</v>
      </c>
      <c r="W21" t="s">
        <v>48</v>
      </c>
      <c r="X21" t="s">
        <v>47</v>
      </c>
      <c r="Y21" t="s">
        <v>48</v>
      </c>
      <c r="Z21" t="s">
        <v>47</v>
      </c>
      <c r="AA21" t="s">
        <v>48</v>
      </c>
      <c r="AB21" t="s">
        <v>48</v>
      </c>
    </row>
    <row r="22" spans="2:28" x14ac:dyDescent="0.2">
      <c r="B22" s="15"/>
      <c r="C22" s="16"/>
      <c r="D22" s="17"/>
      <c r="F22" t="s">
        <v>68</v>
      </c>
      <c r="G22" s="1" t="s">
        <v>13</v>
      </c>
      <c r="H22" t="s">
        <v>48</v>
      </c>
      <c r="I22" t="s">
        <v>48</v>
      </c>
      <c r="J22" t="s">
        <v>73</v>
      </c>
      <c r="K22" t="s">
        <v>48</v>
      </c>
      <c r="L22" t="s">
        <v>48</v>
      </c>
      <c r="M22" t="s">
        <v>48</v>
      </c>
      <c r="N22" t="s">
        <v>73</v>
      </c>
      <c r="O22" t="s">
        <v>48</v>
      </c>
      <c r="P22" t="s">
        <v>48</v>
      </c>
      <c r="Q22" t="s">
        <v>48</v>
      </c>
      <c r="R22" t="s">
        <v>73</v>
      </c>
      <c r="S22" t="s">
        <v>48</v>
      </c>
      <c r="T22" t="s">
        <v>48</v>
      </c>
      <c r="U22" t="s">
        <v>48</v>
      </c>
      <c r="V22" t="s">
        <v>73</v>
      </c>
      <c r="W22" t="s">
        <v>48</v>
      </c>
      <c r="X22" t="s">
        <v>48</v>
      </c>
      <c r="Y22" t="s">
        <v>48</v>
      </c>
      <c r="Z22" t="s">
        <v>73</v>
      </c>
      <c r="AA22" t="s">
        <v>48</v>
      </c>
      <c r="AB22" t="s">
        <v>48</v>
      </c>
    </row>
    <row r="23" spans="2:28" x14ac:dyDescent="0.2">
      <c r="B23" s="20" t="s">
        <v>46</v>
      </c>
      <c r="D23" s="21" t="s">
        <v>75</v>
      </c>
      <c r="F23" t="s">
        <v>69</v>
      </c>
      <c r="G23" s="1" t="s">
        <v>14</v>
      </c>
      <c r="H23" t="s">
        <v>48</v>
      </c>
      <c r="I23" t="s">
        <v>48</v>
      </c>
      <c r="J23" t="s">
        <v>73</v>
      </c>
      <c r="K23" t="s">
        <v>48</v>
      </c>
      <c r="L23" t="s">
        <v>48</v>
      </c>
      <c r="M23" t="s">
        <v>48</v>
      </c>
      <c r="N23" t="s">
        <v>73</v>
      </c>
      <c r="O23" t="s">
        <v>48</v>
      </c>
      <c r="P23" t="s">
        <v>48</v>
      </c>
      <c r="Q23" t="s">
        <v>48</v>
      </c>
      <c r="R23" t="s">
        <v>73</v>
      </c>
      <c r="S23" t="s">
        <v>48</v>
      </c>
      <c r="T23" t="s">
        <v>48</v>
      </c>
      <c r="U23" t="s">
        <v>48</v>
      </c>
      <c r="V23" t="s">
        <v>73</v>
      </c>
      <c r="W23" t="s">
        <v>48</v>
      </c>
      <c r="X23" t="s">
        <v>48</v>
      </c>
      <c r="Y23" t="s">
        <v>48</v>
      </c>
      <c r="Z23" t="s">
        <v>73</v>
      </c>
      <c r="AA23" t="s">
        <v>48</v>
      </c>
      <c r="AB23" t="s">
        <v>48</v>
      </c>
    </row>
    <row r="24" spans="2:28" ht="12.95" customHeight="1" x14ac:dyDescent="0.2">
      <c r="B24" s="40">
        <f ca="1">SUM(H2:AH2)</f>
        <v>0</v>
      </c>
      <c r="D24" s="42">
        <f ca="1">SUM(J2:AJ2)</f>
        <v>0</v>
      </c>
      <c r="F24" t="s">
        <v>70</v>
      </c>
      <c r="G24" s="1" t="s">
        <v>13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</row>
    <row r="25" spans="2:28" ht="12.95" customHeight="1" x14ac:dyDescent="0.2">
      <c r="B25" s="40"/>
      <c r="D25" s="42"/>
      <c r="F25" t="s">
        <v>71</v>
      </c>
      <c r="G25" s="1" t="s">
        <v>15</v>
      </c>
      <c r="H25" t="s">
        <v>47</v>
      </c>
      <c r="I25" t="s">
        <v>47</v>
      </c>
      <c r="J25" t="s">
        <v>48</v>
      </c>
      <c r="K25" t="s">
        <v>48</v>
      </c>
      <c r="L25" t="s">
        <v>47</v>
      </c>
      <c r="M25" t="s">
        <v>47</v>
      </c>
      <c r="N25" t="s">
        <v>48</v>
      </c>
      <c r="O25" t="s">
        <v>48</v>
      </c>
      <c r="P25" t="s">
        <v>47</v>
      </c>
      <c r="Q25" t="s">
        <v>47</v>
      </c>
      <c r="R25" t="s">
        <v>48</v>
      </c>
      <c r="S25" t="s">
        <v>48</v>
      </c>
      <c r="T25" t="s">
        <v>47</v>
      </c>
      <c r="U25" t="s">
        <v>47</v>
      </c>
      <c r="V25" t="s">
        <v>48</v>
      </c>
      <c r="W25" t="s">
        <v>48</v>
      </c>
      <c r="X25" t="s">
        <v>47</v>
      </c>
      <c r="Y25" t="s">
        <v>47</v>
      </c>
      <c r="Z25" t="s">
        <v>48</v>
      </c>
      <c r="AA25" t="s">
        <v>48</v>
      </c>
      <c r="AB25" t="s">
        <v>48</v>
      </c>
    </row>
    <row r="26" spans="2:28" ht="12.95" customHeight="1" x14ac:dyDescent="0.2">
      <c r="B26" s="41"/>
      <c r="C26" s="22"/>
      <c r="D26" s="43"/>
      <c r="F26" t="s">
        <v>72</v>
      </c>
      <c r="G26" s="1" t="s">
        <v>16</v>
      </c>
      <c r="H26" t="s">
        <v>73</v>
      </c>
      <c r="I26" t="s">
        <v>47</v>
      </c>
      <c r="J26" t="s">
        <v>48</v>
      </c>
      <c r="K26" t="s">
        <v>48</v>
      </c>
      <c r="L26" t="s">
        <v>73</v>
      </c>
      <c r="M26" t="s">
        <v>47</v>
      </c>
      <c r="N26" t="s">
        <v>48</v>
      </c>
      <c r="O26" t="s">
        <v>48</v>
      </c>
      <c r="P26" t="s">
        <v>73</v>
      </c>
      <c r="Q26" t="s">
        <v>47</v>
      </c>
      <c r="R26" t="s">
        <v>48</v>
      </c>
      <c r="S26" t="s">
        <v>48</v>
      </c>
      <c r="T26" t="s">
        <v>73</v>
      </c>
      <c r="U26" t="s">
        <v>47</v>
      </c>
      <c r="V26" t="s">
        <v>48</v>
      </c>
      <c r="W26" t="s">
        <v>48</v>
      </c>
      <c r="X26" t="s">
        <v>73</v>
      </c>
      <c r="Y26" t="s">
        <v>47</v>
      </c>
      <c r="Z26" t="s">
        <v>48</v>
      </c>
      <c r="AA26" t="s">
        <v>48</v>
      </c>
      <c r="AB26" t="s">
        <v>48</v>
      </c>
    </row>
  </sheetData>
  <mergeCells count="7">
    <mergeCell ref="B24:B26"/>
    <mergeCell ref="D24:D26"/>
    <mergeCell ref="B5:D5"/>
    <mergeCell ref="F5:G5"/>
    <mergeCell ref="B6:D6"/>
    <mergeCell ref="B19:B21"/>
    <mergeCell ref="D19:D21"/>
  </mergeCells>
  <conditionalFormatting sqref="F5:AH5">
    <cfRule type="expression" dxfId="11" priority="2">
      <formula>F$6&lt;&gt;""</formula>
    </cfRule>
  </conditionalFormatting>
  <conditionalFormatting sqref="F6:AH6">
    <cfRule type="expression" dxfId="10" priority="3">
      <formula>F$6&lt;&gt;""</formula>
    </cfRule>
  </conditionalFormatting>
  <conditionalFormatting sqref="F7:AH26">
    <cfRule type="expression" dxfId="9" priority="4">
      <formula>F$6&lt;&gt;""</formula>
    </cfRule>
  </conditionalFormatting>
  <conditionalFormatting sqref="H7:AA7">
    <cfRule type="expression" dxfId="8" priority="5">
      <formula>WEEKDAY(H$5)=WEEKDAY($D$12)+1</formula>
    </cfRule>
  </conditionalFormatting>
  <conditionalFormatting sqref="H6:AG6">
    <cfRule type="expression" dxfId="7" priority="1">
      <formula>H$6=TODAY()</formula>
    </cfRule>
  </conditionalFormatting>
  <conditionalFormatting sqref="H7:AH26">
    <cfRule type="expression" dxfId="6" priority="6">
      <formula>$D$12=TEXT(H$6-1,"dddd")</formula>
    </cfRule>
  </conditionalFormatting>
  <dataValidations count="2">
    <dataValidation type="list" allowBlank="1" showInputMessage="1" showErrorMessage="1" sqref="D12" xr:uid="{B85AC6AA-3E77-496C-8AAB-B3C68F5A813C}">
      <formula1>#REF!</formula1>
    </dataValidation>
    <dataValidation type="list" allowBlank="1" showInputMessage="1" showErrorMessage="1" sqref="D10 D8" xr:uid="{DDF5B58C-19C1-4E23-84FA-F61ECEC988F7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BAC-4378-46ED-82AC-A88B34873CC3}">
  <dimension ref="B1:AQ26"/>
  <sheetViews>
    <sheetView showGridLines="0" showRowColHeaders="0" topLeftCell="A4" zoomScale="145" zoomScaleNormal="145" workbookViewId="0">
      <selection activeCell="G7" sqref="G7"/>
    </sheetView>
  </sheetViews>
  <sheetFormatPr defaultRowHeight="12.75" x14ac:dyDescent="0.2"/>
  <cols>
    <col min="1" max="1" width="2" customWidth="1"/>
    <col min="2" max="2" width="11.5703125" customWidth="1"/>
    <col min="3" max="3" width="3.28515625" customWidth="1"/>
    <col min="4" max="4" width="11.5703125" customWidth="1"/>
    <col min="5" max="5" width="2.42578125" customWidth="1"/>
    <col min="6" max="6" width="5.42578125" customWidth="1"/>
    <col min="7" max="7" width="15" customWidth="1"/>
    <col min="8" max="34" width="2.85546875" customWidth="1"/>
    <col min="35" max="35" width="6.140625" customWidth="1"/>
    <col min="36" max="36" width="9" customWidth="1"/>
    <col min="37" max="37" width="9.7109375" customWidth="1"/>
    <col min="38" max="38" width="9.42578125" customWidth="1"/>
    <col min="39" max="39" width="12.5703125" customWidth="1"/>
    <col min="40" max="40" width="12.7109375" customWidth="1"/>
    <col min="41" max="41" width="13.140625" customWidth="1"/>
    <col min="42" max="42" width="9.140625" customWidth="1"/>
  </cols>
  <sheetData>
    <row r="1" spans="2:43" hidden="1" x14ac:dyDescent="0.2">
      <c r="H1" t="str">
        <f ca="1">IF(H6=TODAY(),COUNTIF(H7:H26,"p"),"")</f>
        <v/>
      </c>
      <c r="I1" t="str">
        <f t="shared" ref="I1:AI1" ca="1" si="0">IF(I6=TODAY(),COUNTIF(I7:I26,"p"),"")</f>
        <v/>
      </c>
      <c r="J1" t="str">
        <f t="shared" ca="1" si="0"/>
        <v/>
      </c>
      <c r="K1" t="str">
        <f t="shared" ca="1" si="0"/>
        <v/>
      </c>
      <c r="L1" t="str">
        <f t="shared" ca="1" si="0"/>
        <v/>
      </c>
      <c r="M1" t="str">
        <f t="shared" ca="1" si="0"/>
        <v/>
      </c>
      <c r="N1" t="str">
        <f t="shared" ca="1" si="0"/>
        <v/>
      </c>
      <c r="O1" t="str">
        <f t="shared" ca="1" si="0"/>
        <v/>
      </c>
      <c r="P1" t="str">
        <f t="shared" ca="1" si="0"/>
        <v/>
      </c>
      <c r="Q1" t="str">
        <f t="shared" ca="1" si="0"/>
        <v/>
      </c>
      <c r="R1" t="str">
        <f t="shared" ca="1" si="0"/>
        <v/>
      </c>
      <c r="S1" t="str">
        <f t="shared" ca="1" si="0"/>
        <v/>
      </c>
      <c r="T1" t="str">
        <f t="shared" ca="1" si="0"/>
        <v/>
      </c>
      <c r="U1" t="str">
        <f t="shared" ca="1" si="0"/>
        <v/>
      </c>
      <c r="V1" t="str">
        <f t="shared" ca="1" si="0"/>
        <v/>
      </c>
      <c r="W1" t="str">
        <f t="shared" ca="1" si="0"/>
        <v/>
      </c>
      <c r="X1" t="str">
        <f t="shared" ca="1" si="0"/>
        <v/>
      </c>
      <c r="Y1" t="str">
        <f t="shared" ca="1" si="0"/>
        <v/>
      </c>
      <c r="Z1" t="str">
        <f t="shared" ca="1" si="0"/>
        <v/>
      </c>
      <c r="AA1" t="str">
        <f t="shared" ca="1" si="0"/>
        <v/>
      </c>
      <c r="AB1" t="str">
        <f t="shared" ca="1" si="0"/>
        <v/>
      </c>
      <c r="AC1" t="str">
        <f t="shared" ca="1" si="0"/>
        <v/>
      </c>
      <c r="AD1" t="str">
        <f t="shared" ca="1" si="0"/>
        <v/>
      </c>
      <c r="AE1" t="str">
        <f t="shared" ca="1" si="0"/>
        <v/>
      </c>
      <c r="AF1" t="str">
        <f t="shared" ca="1" si="0"/>
        <v/>
      </c>
      <c r="AG1" t="str">
        <f t="shared" ca="1" si="0"/>
        <v/>
      </c>
      <c r="AH1" t="str">
        <f t="shared" ca="1" si="0"/>
        <v/>
      </c>
      <c r="AI1" t="str">
        <f t="shared" ca="1" si="0"/>
        <v/>
      </c>
    </row>
    <row r="2" spans="2:43" hidden="1" x14ac:dyDescent="0.2">
      <c r="H2" t="str">
        <f ca="1">IF(H6=TODAY(),COUNTIF(H7:H26,"a"),"")</f>
        <v/>
      </c>
      <c r="I2" t="str">
        <f t="shared" ref="I2:AI2" ca="1" si="1">IF(I6=TODAY(),COUNTIF(I7:I26,"a"),"")</f>
        <v/>
      </c>
      <c r="J2" t="str">
        <f t="shared" ca="1" si="1"/>
        <v/>
      </c>
      <c r="K2" t="str">
        <f t="shared" ca="1" si="1"/>
        <v/>
      </c>
      <c r="L2" t="str">
        <f t="shared" ca="1" si="1"/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ca="1" si="1"/>
        <v/>
      </c>
      <c r="Z2" t="str">
        <f t="shared" ca="1" si="1"/>
        <v/>
      </c>
      <c r="AA2" t="str">
        <f t="shared" ca="1" si="1"/>
        <v/>
      </c>
      <c r="AB2" t="str">
        <f t="shared" ca="1" si="1"/>
        <v/>
      </c>
      <c r="AC2" t="str">
        <f t="shared" ca="1" si="1"/>
        <v/>
      </c>
      <c r="AD2" t="str">
        <f t="shared" ca="1" si="1"/>
        <v/>
      </c>
      <c r="AE2" t="str">
        <f t="shared" ca="1" si="1"/>
        <v/>
      </c>
      <c r="AF2" t="str">
        <f t="shared" ca="1" si="1"/>
        <v/>
      </c>
      <c r="AG2" t="str">
        <f t="shared" ca="1" si="1"/>
        <v/>
      </c>
      <c r="AH2" t="str">
        <f t="shared" ca="1" si="1"/>
        <v/>
      </c>
      <c r="AI2" t="str">
        <f t="shared" ca="1" si="1"/>
        <v/>
      </c>
    </row>
    <row r="3" spans="2:43" hidden="1" x14ac:dyDescent="0.2">
      <c r="B3" s="4">
        <f>DATEVALUE("1"&amp;D8&amp;D10)</f>
        <v>44986</v>
      </c>
      <c r="C3" s="4"/>
      <c r="D3" s="4">
        <f>EOMONTH(B3,0)</f>
        <v>45016</v>
      </c>
      <c r="H3" t="str">
        <f ca="1">IF(H6=TODAY(),COUNTIF(H7:H26,"h"),"")</f>
        <v/>
      </c>
      <c r="I3" t="str">
        <f t="shared" ref="I3:AH3" ca="1" si="2">IF(I6=TODAY(),COUNTIF(I7:I26,"h"),"")</f>
        <v/>
      </c>
      <c r="J3" t="str">
        <f t="shared" ca="1" si="2"/>
        <v/>
      </c>
      <c r="K3" t="str">
        <f t="shared" ca="1" si="2"/>
        <v/>
      </c>
      <c r="L3" t="str">
        <f t="shared" ca="1" si="2"/>
        <v/>
      </c>
      <c r="M3" t="str">
        <f t="shared" ca="1" si="2"/>
        <v/>
      </c>
      <c r="N3" t="str">
        <f t="shared" ca="1" si="2"/>
        <v/>
      </c>
      <c r="O3" t="str">
        <f t="shared" ca="1" si="2"/>
        <v/>
      </c>
      <c r="P3" t="str">
        <f t="shared" ca="1" si="2"/>
        <v/>
      </c>
      <c r="Q3" t="str">
        <f t="shared" ca="1" si="2"/>
        <v/>
      </c>
      <c r="R3" t="str">
        <f t="shared" ca="1" si="2"/>
        <v/>
      </c>
      <c r="S3" t="str">
        <f t="shared" ca="1" si="2"/>
        <v/>
      </c>
      <c r="T3" t="str">
        <f t="shared" ca="1" si="2"/>
        <v/>
      </c>
      <c r="U3" t="str">
        <f t="shared" ca="1" si="2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2"/>
        <v/>
      </c>
      <c r="AG3" t="str">
        <f t="shared" ca="1" si="2"/>
        <v/>
      </c>
      <c r="AH3" t="str">
        <f t="shared" ca="1" si="2"/>
        <v/>
      </c>
    </row>
    <row r="4" spans="2:43" x14ac:dyDescent="0.2">
      <c r="B4" s="4"/>
      <c r="C4" s="4"/>
      <c r="D4" s="4"/>
    </row>
    <row r="5" spans="2:43" ht="24" x14ac:dyDescent="0.2">
      <c r="B5" s="58" t="s">
        <v>52</v>
      </c>
      <c r="C5" s="59"/>
      <c r="D5" s="60"/>
      <c r="F5" s="51" t="s">
        <v>45</v>
      </c>
      <c r="G5" s="51"/>
      <c r="H5" s="6" t="str">
        <f>TEXT(H6,"ddd")</f>
        <v>Wed</v>
      </c>
      <c r="I5" s="6" t="str">
        <f t="shared" ref="I5:P5" si="3">TEXT(I6,"ddd")</f>
        <v>Thu</v>
      </c>
      <c r="J5" s="6" t="str">
        <f t="shared" si="3"/>
        <v>Fri</v>
      </c>
      <c r="K5" s="6" t="str">
        <f t="shared" si="3"/>
        <v>Sat</v>
      </c>
      <c r="L5" s="6" t="str">
        <f t="shared" si="3"/>
        <v>Mon</v>
      </c>
      <c r="M5" s="6" t="str">
        <f t="shared" si="3"/>
        <v>Tue</v>
      </c>
      <c r="N5" s="6" t="str">
        <f t="shared" si="3"/>
        <v>Wed</v>
      </c>
      <c r="O5" s="6" t="str">
        <f t="shared" si="3"/>
        <v>Thu</v>
      </c>
      <c r="P5" s="6" t="str">
        <f t="shared" si="3"/>
        <v>Fri</v>
      </c>
      <c r="Q5" s="6" t="str">
        <f t="shared" ref="Q5" si="4">TEXT(Q6,"ddd")</f>
        <v>Sat</v>
      </c>
      <c r="R5" s="6" t="str">
        <f t="shared" ref="R5" si="5">TEXT(R6,"ddd")</f>
        <v>Mon</v>
      </c>
      <c r="S5" s="6" t="str">
        <f t="shared" ref="S5" si="6">TEXT(S6,"ddd")</f>
        <v>Tue</v>
      </c>
      <c r="T5" s="6" t="str">
        <f t="shared" ref="T5" si="7">TEXT(T6,"ddd")</f>
        <v>Wed</v>
      </c>
      <c r="U5" s="6" t="str">
        <f t="shared" ref="U5" si="8">TEXT(U6,"ddd")</f>
        <v>Thu</v>
      </c>
      <c r="V5" s="6" t="str">
        <f t="shared" ref="V5" si="9">TEXT(V6,"ddd")</f>
        <v>Fri</v>
      </c>
      <c r="W5" s="6" t="str">
        <f t="shared" ref="W5" si="10">TEXT(W6,"ddd")</f>
        <v>Sat</v>
      </c>
      <c r="X5" s="6" t="str">
        <f t="shared" ref="X5" si="11">TEXT(X6,"ddd")</f>
        <v>Mon</v>
      </c>
      <c r="Y5" s="6" t="str">
        <f t="shared" ref="Y5" si="12">TEXT(Y6,"ddd")</f>
        <v>Tue</v>
      </c>
      <c r="Z5" s="6" t="str">
        <f t="shared" ref="Z5" si="13">TEXT(Z6,"ddd")</f>
        <v>Wed</v>
      </c>
      <c r="AA5" s="6" t="str">
        <f t="shared" ref="AA5" si="14">TEXT(AA6,"ddd")</f>
        <v>Thu</v>
      </c>
      <c r="AB5" s="6" t="str">
        <f t="shared" ref="AB5" si="15">TEXT(AB6,"ddd")</f>
        <v>Fri</v>
      </c>
      <c r="AC5" s="6" t="str">
        <f t="shared" ref="AC5" si="16">TEXT(AC6,"ddd")</f>
        <v>Sat</v>
      </c>
      <c r="AD5" s="6" t="str">
        <f t="shared" ref="AD5" si="17">TEXT(AD6,"ddd")</f>
        <v>Mon</v>
      </c>
      <c r="AE5" s="6" t="str">
        <f t="shared" ref="AE5" si="18">TEXT(AE6,"ddd")</f>
        <v>Tue</v>
      </c>
      <c r="AF5" s="6" t="str">
        <f t="shared" ref="AF5" si="19">TEXT(AF6,"ddd")</f>
        <v>Wed</v>
      </c>
      <c r="AG5" s="6" t="str">
        <f t="shared" ref="AG5" si="20">TEXT(AG6,"ddd")</f>
        <v>Thu</v>
      </c>
      <c r="AH5" s="6" t="str">
        <f t="shared" ref="AH5" si="21">TEXT(AH6,"ddd")</f>
        <v>Fri</v>
      </c>
    </row>
    <row r="6" spans="2:43" ht="15" x14ac:dyDescent="0.25">
      <c r="B6" s="56" t="s">
        <v>51</v>
      </c>
      <c r="C6" s="49"/>
      <c r="D6" s="57"/>
      <c r="F6" s="23" t="s">
        <v>43</v>
      </c>
      <c r="G6" s="23" t="s">
        <v>44</v>
      </c>
      <c r="H6" s="7">
        <f>IF(TEXT(B3,"dddd")=D12,B3+1,B3)</f>
        <v>44986</v>
      </c>
      <c r="I6" s="7">
        <f t="shared" ref="I6:AH6" si="22">IFERROR(IF(IF(TEXT(H6+1,"dddd")&lt;&gt;$D$12,H6+1,H6+2)&lt;=$D$3,IF(TEXT(H6+1,"dddd")&lt;&gt;$D$12,H6+1,H6+2),""),"")</f>
        <v>44987</v>
      </c>
      <c r="J6" s="7">
        <f t="shared" si="22"/>
        <v>44988</v>
      </c>
      <c r="K6" s="7">
        <f t="shared" si="22"/>
        <v>44989</v>
      </c>
      <c r="L6" s="7">
        <f t="shared" si="22"/>
        <v>44991</v>
      </c>
      <c r="M6" s="7">
        <f t="shared" si="22"/>
        <v>44992</v>
      </c>
      <c r="N6" s="7">
        <f t="shared" si="22"/>
        <v>44993</v>
      </c>
      <c r="O6" s="7">
        <f t="shared" si="22"/>
        <v>44994</v>
      </c>
      <c r="P6" s="7">
        <f t="shared" si="22"/>
        <v>44995</v>
      </c>
      <c r="Q6" s="7">
        <f t="shared" si="22"/>
        <v>44996</v>
      </c>
      <c r="R6" s="7">
        <f t="shared" si="22"/>
        <v>44998</v>
      </c>
      <c r="S6" s="7">
        <f t="shared" si="22"/>
        <v>44999</v>
      </c>
      <c r="T6" s="7">
        <f t="shared" si="22"/>
        <v>45000</v>
      </c>
      <c r="U6" s="7">
        <f t="shared" si="22"/>
        <v>45001</v>
      </c>
      <c r="V6" s="7">
        <f t="shared" si="22"/>
        <v>45002</v>
      </c>
      <c r="W6" s="7">
        <f t="shared" si="22"/>
        <v>45003</v>
      </c>
      <c r="X6" s="7">
        <f t="shared" si="22"/>
        <v>45005</v>
      </c>
      <c r="Y6" s="7">
        <f t="shared" si="22"/>
        <v>45006</v>
      </c>
      <c r="Z6" s="7">
        <f t="shared" si="22"/>
        <v>45007</v>
      </c>
      <c r="AA6" s="7">
        <f t="shared" si="22"/>
        <v>45008</v>
      </c>
      <c r="AB6" s="7">
        <f t="shared" si="22"/>
        <v>45009</v>
      </c>
      <c r="AC6" s="7">
        <f t="shared" si="22"/>
        <v>45010</v>
      </c>
      <c r="AD6" s="7">
        <f t="shared" si="22"/>
        <v>45012</v>
      </c>
      <c r="AE6" s="7">
        <f t="shared" si="22"/>
        <v>45013</v>
      </c>
      <c r="AF6" s="7">
        <f t="shared" si="22"/>
        <v>45014</v>
      </c>
      <c r="AG6" s="7">
        <f t="shared" si="22"/>
        <v>45015</v>
      </c>
      <c r="AH6" s="7">
        <f t="shared" si="22"/>
        <v>45016</v>
      </c>
      <c r="AI6" s="5"/>
      <c r="AJ6" s="38" t="s">
        <v>76</v>
      </c>
      <c r="AK6" s="39" t="s">
        <v>49</v>
      </c>
      <c r="AL6" s="39" t="s">
        <v>75</v>
      </c>
      <c r="AM6" s="39" t="s">
        <v>77</v>
      </c>
      <c r="AN6" s="39" t="s">
        <v>78</v>
      </c>
      <c r="AO6" s="39" t="s">
        <v>79</v>
      </c>
      <c r="AP6" s="39" t="s">
        <v>80</v>
      </c>
      <c r="AQ6" s="39" t="s">
        <v>81</v>
      </c>
    </row>
    <row r="7" spans="2:43" x14ac:dyDescent="0.2">
      <c r="B7" s="26"/>
      <c r="D7" s="27"/>
      <c r="F7" t="s">
        <v>53</v>
      </c>
      <c r="G7" s="1" t="s">
        <v>6</v>
      </c>
      <c r="H7" t="s">
        <v>47</v>
      </c>
      <c r="I7" t="s">
        <v>48</v>
      </c>
      <c r="J7" t="s">
        <v>48</v>
      </c>
      <c r="K7" t="s">
        <v>48</v>
      </c>
      <c r="L7" t="s">
        <v>47</v>
      </c>
      <c r="M7" t="s">
        <v>48</v>
      </c>
      <c r="N7" t="s">
        <v>48</v>
      </c>
      <c r="O7" t="s">
        <v>48</v>
      </c>
      <c r="P7" t="s">
        <v>47</v>
      </c>
      <c r="Q7" t="s">
        <v>48</v>
      </c>
      <c r="R7" t="s">
        <v>48</v>
      </c>
      <c r="S7" t="s">
        <v>48</v>
      </c>
      <c r="T7" t="s">
        <v>47</v>
      </c>
      <c r="U7" t="s">
        <v>48</v>
      </c>
      <c r="V7" t="s">
        <v>48</v>
      </c>
      <c r="W7" t="s">
        <v>48</v>
      </c>
      <c r="X7" t="s">
        <v>47</v>
      </c>
      <c r="Y7" t="s">
        <v>48</v>
      </c>
      <c r="Z7" t="s">
        <v>48</v>
      </c>
      <c r="AA7" t="s">
        <v>48</v>
      </c>
      <c r="AB7" t="s">
        <v>48</v>
      </c>
      <c r="AJ7" s="24"/>
      <c r="AK7" s="24"/>
      <c r="AL7" s="24"/>
      <c r="AM7" s="24"/>
      <c r="AN7" s="24"/>
      <c r="AO7" s="24"/>
      <c r="AP7" s="24"/>
      <c r="AQ7" s="24"/>
    </row>
    <row r="8" spans="2:43" x14ac:dyDescent="0.2">
      <c r="B8" s="28" t="s">
        <v>41</v>
      </c>
      <c r="C8" s="9"/>
      <c r="D8" s="29" t="s">
        <v>37</v>
      </c>
      <c r="F8" t="s">
        <v>54</v>
      </c>
      <c r="G8" s="1" t="s">
        <v>7</v>
      </c>
      <c r="H8" t="s">
        <v>47</v>
      </c>
      <c r="I8" t="s">
        <v>73</v>
      </c>
      <c r="J8" t="s">
        <v>48</v>
      </c>
      <c r="K8" t="s">
        <v>73</v>
      </c>
      <c r="L8" t="s">
        <v>47</v>
      </c>
      <c r="M8" t="s">
        <v>73</v>
      </c>
      <c r="N8" t="s">
        <v>48</v>
      </c>
      <c r="O8" t="s">
        <v>73</v>
      </c>
      <c r="P8" t="s">
        <v>47</v>
      </c>
      <c r="Q8" t="s">
        <v>73</v>
      </c>
      <c r="R8" t="s">
        <v>48</v>
      </c>
      <c r="S8" t="s">
        <v>73</v>
      </c>
      <c r="T8" t="s">
        <v>47</v>
      </c>
      <c r="U8" t="s">
        <v>73</v>
      </c>
      <c r="V8" t="s">
        <v>48</v>
      </c>
      <c r="W8" t="s">
        <v>73</v>
      </c>
      <c r="X8" t="s">
        <v>47</v>
      </c>
      <c r="Y8" t="s">
        <v>73</v>
      </c>
      <c r="Z8" t="s">
        <v>48</v>
      </c>
      <c r="AA8" t="s">
        <v>73</v>
      </c>
      <c r="AB8" t="s">
        <v>48</v>
      </c>
      <c r="AJ8" s="24"/>
      <c r="AK8" s="24"/>
      <c r="AL8" s="24"/>
      <c r="AM8" s="24"/>
      <c r="AN8" s="24"/>
      <c r="AO8" s="24"/>
      <c r="AP8" s="24"/>
      <c r="AQ8" s="24"/>
    </row>
    <row r="9" spans="2:43" x14ac:dyDescent="0.2">
      <c r="B9" s="30"/>
      <c r="C9" s="12"/>
      <c r="D9" s="31"/>
      <c r="F9" t="s">
        <v>55</v>
      </c>
      <c r="G9" s="1" t="s">
        <v>7</v>
      </c>
      <c r="H9" t="s">
        <v>48</v>
      </c>
      <c r="I9" t="s">
        <v>73</v>
      </c>
      <c r="J9" t="s">
        <v>48</v>
      </c>
      <c r="K9" t="s">
        <v>48</v>
      </c>
      <c r="L9" t="s">
        <v>48</v>
      </c>
      <c r="M9" t="s">
        <v>73</v>
      </c>
      <c r="N9" t="s">
        <v>48</v>
      </c>
      <c r="O9" t="s">
        <v>48</v>
      </c>
      <c r="P9" t="s">
        <v>48</v>
      </c>
      <c r="Q9" t="s">
        <v>73</v>
      </c>
      <c r="R9" t="s">
        <v>48</v>
      </c>
      <c r="S9" t="s">
        <v>48</v>
      </c>
      <c r="T9" t="s">
        <v>48</v>
      </c>
      <c r="U9" t="s">
        <v>73</v>
      </c>
      <c r="V9" t="s">
        <v>48</v>
      </c>
      <c r="W9" t="s">
        <v>48</v>
      </c>
      <c r="X9" t="s">
        <v>48</v>
      </c>
      <c r="Y9" t="s">
        <v>73</v>
      </c>
      <c r="Z9" t="s">
        <v>48</v>
      </c>
      <c r="AA9" t="s">
        <v>48</v>
      </c>
      <c r="AB9" t="s">
        <v>48</v>
      </c>
      <c r="AJ9" s="24"/>
      <c r="AK9" s="24"/>
      <c r="AL9" s="24"/>
      <c r="AM9" s="24"/>
      <c r="AN9" s="24"/>
      <c r="AO9" s="24"/>
      <c r="AP9" s="24"/>
      <c r="AQ9" s="24"/>
    </row>
    <row r="10" spans="2:43" x14ac:dyDescent="0.2">
      <c r="B10" s="28" t="s">
        <v>42</v>
      </c>
      <c r="C10" s="9"/>
      <c r="D10" s="29">
        <v>2023</v>
      </c>
      <c r="F10" t="s">
        <v>56</v>
      </c>
      <c r="G10" s="1" t="s">
        <v>8</v>
      </c>
      <c r="H10" t="s">
        <v>48</v>
      </c>
      <c r="I10" t="s">
        <v>47</v>
      </c>
      <c r="J10" t="s">
        <v>48</v>
      </c>
      <c r="K10" t="s">
        <v>73</v>
      </c>
      <c r="L10" t="s">
        <v>48</v>
      </c>
      <c r="M10" t="s">
        <v>47</v>
      </c>
      <c r="N10" t="s">
        <v>48</v>
      </c>
      <c r="O10" t="s">
        <v>73</v>
      </c>
      <c r="P10" t="s">
        <v>48</v>
      </c>
      <c r="Q10" t="s">
        <v>47</v>
      </c>
      <c r="R10" t="s">
        <v>48</v>
      </c>
      <c r="S10" t="s">
        <v>73</v>
      </c>
      <c r="T10" t="s">
        <v>48</v>
      </c>
      <c r="U10" t="s">
        <v>47</v>
      </c>
      <c r="V10" t="s">
        <v>48</v>
      </c>
      <c r="W10" t="s">
        <v>73</v>
      </c>
      <c r="X10" t="s">
        <v>48</v>
      </c>
      <c r="Y10" t="s">
        <v>47</v>
      </c>
      <c r="Z10" t="s">
        <v>48</v>
      </c>
      <c r="AA10" t="s">
        <v>73</v>
      </c>
      <c r="AB10" t="s">
        <v>48</v>
      </c>
      <c r="AJ10" s="24"/>
      <c r="AK10" s="24"/>
      <c r="AL10" s="24"/>
      <c r="AM10" s="24"/>
      <c r="AN10" s="24"/>
      <c r="AO10" s="24"/>
      <c r="AP10" s="24"/>
      <c r="AQ10" s="24"/>
    </row>
    <row r="11" spans="2:43" x14ac:dyDescent="0.2">
      <c r="B11" s="30"/>
      <c r="C11" s="12"/>
      <c r="D11" s="31"/>
      <c r="F11" t="s">
        <v>57</v>
      </c>
      <c r="G11" s="1" t="s">
        <v>9</v>
      </c>
      <c r="H11" t="s">
        <v>48</v>
      </c>
      <c r="I11" t="s">
        <v>48</v>
      </c>
      <c r="J11" t="s">
        <v>48</v>
      </c>
      <c r="K11" t="s">
        <v>73</v>
      </c>
      <c r="L11" t="s">
        <v>48</v>
      </c>
      <c r="M11" t="s">
        <v>48</v>
      </c>
      <c r="N11" t="s">
        <v>48</v>
      </c>
      <c r="O11" t="s">
        <v>73</v>
      </c>
      <c r="P11" t="s">
        <v>48</v>
      </c>
      <c r="Q11" t="s">
        <v>48</v>
      </c>
      <c r="R11" t="s">
        <v>48</v>
      </c>
      <c r="S11" t="s">
        <v>73</v>
      </c>
      <c r="T11" t="s">
        <v>48</v>
      </c>
      <c r="U11" t="s">
        <v>48</v>
      </c>
      <c r="V11" t="s">
        <v>48</v>
      </c>
      <c r="W11" t="s">
        <v>73</v>
      </c>
      <c r="X11" t="s">
        <v>48</v>
      </c>
      <c r="Y11" t="s">
        <v>48</v>
      </c>
      <c r="Z11" t="s">
        <v>48</v>
      </c>
      <c r="AA11" t="s">
        <v>73</v>
      </c>
      <c r="AB11" t="s">
        <v>48</v>
      </c>
      <c r="AJ11" s="24"/>
      <c r="AK11" s="24"/>
      <c r="AL11" s="24"/>
      <c r="AM11" s="24"/>
      <c r="AN11" s="24"/>
      <c r="AO11" s="24"/>
      <c r="AP11" s="24"/>
      <c r="AQ11" s="24"/>
    </row>
    <row r="12" spans="2:43" x14ac:dyDescent="0.2">
      <c r="B12" s="28" t="s">
        <v>74</v>
      </c>
      <c r="C12" s="9"/>
      <c r="D12" s="29" t="s">
        <v>36</v>
      </c>
      <c r="F12" t="s">
        <v>58</v>
      </c>
      <c r="G12" s="1" t="s">
        <v>10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J12" s="24"/>
      <c r="AK12" s="24"/>
      <c r="AL12" s="24"/>
      <c r="AM12" s="24"/>
      <c r="AN12" s="24"/>
      <c r="AO12" s="24"/>
      <c r="AP12" s="24"/>
      <c r="AQ12" s="24"/>
    </row>
    <row r="13" spans="2:43" x14ac:dyDescent="0.2">
      <c r="B13" s="30"/>
      <c r="C13" s="12"/>
      <c r="D13" s="32"/>
      <c r="F13" t="s">
        <v>59</v>
      </c>
      <c r="G13" s="1" t="s">
        <v>10</v>
      </c>
      <c r="H13" t="s">
        <v>48</v>
      </c>
      <c r="I13" t="s">
        <v>48</v>
      </c>
      <c r="J13" t="s">
        <v>47</v>
      </c>
      <c r="K13" t="s">
        <v>48</v>
      </c>
      <c r="L13" t="s">
        <v>48</v>
      </c>
      <c r="M13" t="s">
        <v>48</v>
      </c>
      <c r="N13" t="s">
        <v>47</v>
      </c>
      <c r="O13" t="s">
        <v>48</v>
      </c>
      <c r="P13" t="s">
        <v>48</v>
      </c>
      <c r="Q13" t="s">
        <v>48</v>
      </c>
      <c r="R13" t="s">
        <v>47</v>
      </c>
      <c r="S13" t="s">
        <v>48</v>
      </c>
      <c r="T13" t="s">
        <v>48</v>
      </c>
      <c r="U13" t="s">
        <v>48</v>
      </c>
      <c r="V13" t="s">
        <v>47</v>
      </c>
      <c r="W13" t="s">
        <v>48</v>
      </c>
      <c r="X13" t="s">
        <v>48</v>
      </c>
      <c r="Y13" t="s">
        <v>48</v>
      </c>
      <c r="Z13" t="s">
        <v>47</v>
      </c>
      <c r="AA13" t="s">
        <v>48</v>
      </c>
      <c r="AB13" t="s">
        <v>48</v>
      </c>
      <c r="AJ13" s="24"/>
      <c r="AK13" s="24"/>
      <c r="AL13" s="24"/>
      <c r="AM13" s="24"/>
      <c r="AN13" s="24"/>
      <c r="AO13" s="24"/>
      <c r="AP13" s="24"/>
      <c r="AQ13" s="24"/>
    </row>
    <row r="14" spans="2:43" x14ac:dyDescent="0.2">
      <c r="B14" s="33" t="s">
        <v>38</v>
      </c>
      <c r="C14" s="16"/>
      <c r="D14" s="34"/>
      <c r="F14" t="s">
        <v>60</v>
      </c>
      <c r="G14" s="1" t="s">
        <v>11</v>
      </c>
      <c r="H14" t="s">
        <v>48</v>
      </c>
      <c r="I14" t="s">
        <v>47</v>
      </c>
      <c r="J14" t="s">
        <v>48</v>
      </c>
      <c r="K14" t="s">
        <v>48</v>
      </c>
      <c r="L14" t="s">
        <v>48</v>
      </c>
      <c r="M14" t="s">
        <v>47</v>
      </c>
      <c r="N14" t="s">
        <v>48</v>
      </c>
      <c r="O14" t="s">
        <v>48</v>
      </c>
      <c r="P14" t="s">
        <v>48</v>
      </c>
      <c r="Q14" t="s">
        <v>47</v>
      </c>
      <c r="R14" t="s">
        <v>48</v>
      </c>
      <c r="S14" t="s">
        <v>48</v>
      </c>
      <c r="T14" t="s">
        <v>48</v>
      </c>
      <c r="U14" t="s">
        <v>47</v>
      </c>
      <c r="V14" t="s">
        <v>48</v>
      </c>
      <c r="W14" t="s">
        <v>48</v>
      </c>
      <c r="X14" t="s">
        <v>48</v>
      </c>
      <c r="Y14" t="s">
        <v>47</v>
      </c>
      <c r="Z14" t="s">
        <v>48</v>
      </c>
      <c r="AA14" t="s">
        <v>48</v>
      </c>
      <c r="AB14" t="s">
        <v>47</v>
      </c>
      <c r="AJ14" s="24"/>
      <c r="AK14" s="24"/>
      <c r="AL14" s="24"/>
      <c r="AM14" s="24"/>
      <c r="AN14" s="24"/>
      <c r="AO14" s="24"/>
      <c r="AP14" s="24"/>
      <c r="AQ14" s="24"/>
    </row>
    <row r="15" spans="2:43" x14ac:dyDescent="0.2">
      <c r="B15" s="33" t="s">
        <v>39</v>
      </c>
      <c r="C15" s="16"/>
      <c r="D15" s="34"/>
      <c r="F15" t="s">
        <v>61</v>
      </c>
      <c r="G15" s="1" t="s">
        <v>12</v>
      </c>
      <c r="H15" t="s">
        <v>48</v>
      </c>
      <c r="I15" t="s">
        <v>47</v>
      </c>
      <c r="J15" t="s">
        <v>48</v>
      </c>
      <c r="K15" t="s">
        <v>47</v>
      </c>
      <c r="L15" t="s">
        <v>48</v>
      </c>
      <c r="M15" t="s">
        <v>47</v>
      </c>
      <c r="N15" t="s">
        <v>48</v>
      </c>
      <c r="O15" t="s">
        <v>47</v>
      </c>
      <c r="P15" t="s">
        <v>48</v>
      </c>
      <c r="Q15" t="s">
        <v>47</v>
      </c>
      <c r="R15" t="s">
        <v>48</v>
      </c>
      <c r="S15" t="s">
        <v>47</v>
      </c>
      <c r="T15" t="s">
        <v>48</v>
      </c>
      <c r="U15" t="s">
        <v>47</v>
      </c>
      <c r="V15" t="s">
        <v>48</v>
      </c>
      <c r="W15" t="s">
        <v>47</v>
      </c>
      <c r="X15" t="s">
        <v>48</v>
      </c>
      <c r="Y15" t="s">
        <v>47</v>
      </c>
      <c r="Z15" t="s">
        <v>48</v>
      </c>
      <c r="AA15" t="s">
        <v>47</v>
      </c>
      <c r="AB15" t="s">
        <v>47</v>
      </c>
      <c r="AJ15" s="24"/>
      <c r="AK15" s="24"/>
      <c r="AL15" s="24"/>
      <c r="AM15" s="24"/>
      <c r="AN15" s="24"/>
      <c r="AO15" s="24"/>
      <c r="AP15" s="24"/>
      <c r="AQ15" s="24"/>
    </row>
    <row r="16" spans="2:43" x14ac:dyDescent="0.2">
      <c r="B16" s="33" t="s">
        <v>40</v>
      </c>
      <c r="C16" s="16"/>
      <c r="D16" s="34"/>
      <c r="F16" t="s">
        <v>62</v>
      </c>
      <c r="G16" s="1" t="s">
        <v>13</v>
      </c>
      <c r="H16" t="s">
        <v>47</v>
      </c>
      <c r="I16" t="s">
        <v>47</v>
      </c>
      <c r="J16" t="s">
        <v>48</v>
      </c>
      <c r="K16" t="s">
        <v>48</v>
      </c>
      <c r="L16" t="s">
        <v>47</v>
      </c>
      <c r="M16" t="s">
        <v>47</v>
      </c>
      <c r="N16" t="s">
        <v>48</v>
      </c>
      <c r="O16" t="s">
        <v>48</v>
      </c>
      <c r="P16" t="s">
        <v>47</v>
      </c>
      <c r="Q16" t="s">
        <v>47</v>
      </c>
      <c r="R16" t="s">
        <v>48</v>
      </c>
      <c r="S16" t="s">
        <v>48</v>
      </c>
      <c r="T16" t="s">
        <v>47</v>
      </c>
      <c r="U16" t="s">
        <v>47</v>
      </c>
      <c r="V16" t="s">
        <v>48</v>
      </c>
      <c r="W16" t="s">
        <v>48</v>
      </c>
      <c r="X16" t="s">
        <v>47</v>
      </c>
      <c r="Y16" t="s">
        <v>47</v>
      </c>
      <c r="Z16" t="s">
        <v>48</v>
      </c>
      <c r="AA16" t="s">
        <v>48</v>
      </c>
      <c r="AB16" t="s">
        <v>48</v>
      </c>
      <c r="AJ16" s="24"/>
      <c r="AK16" s="24"/>
      <c r="AL16" s="24"/>
      <c r="AM16" s="24"/>
      <c r="AN16" s="24"/>
      <c r="AO16" s="24"/>
      <c r="AP16" s="24"/>
      <c r="AQ16" s="24"/>
    </row>
    <row r="17" spans="2:43" x14ac:dyDescent="0.2">
      <c r="B17" s="35"/>
      <c r="C17" s="19"/>
      <c r="D17" s="32"/>
      <c r="F17" t="s">
        <v>63</v>
      </c>
      <c r="G17" s="1" t="s">
        <v>14</v>
      </c>
      <c r="H17" t="s">
        <v>48</v>
      </c>
      <c r="I17" t="s">
        <v>48</v>
      </c>
      <c r="J17" t="s">
        <v>48</v>
      </c>
      <c r="K17" t="s">
        <v>47</v>
      </c>
      <c r="L17" t="s">
        <v>48</v>
      </c>
      <c r="M17" t="s">
        <v>48</v>
      </c>
      <c r="N17" t="s">
        <v>48</v>
      </c>
      <c r="O17" t="s">
        <v>47</v>
      </c>
      <c r="P17" t="s">
        <v>48</v>
      </c>
      <c r="Q17" t="s">
        <v>48</v>
      </c>
      <c r="R17" t="s">
        <v>48</v>
      </c>
      <c r="S17" t="s">
        <v>47</v>
      </c>
      <c r="T17" t="s">
        <v>48</v>
      </c>
      <c r="U17" t="s">
        <v>48</v>
      </c>
      <c r="V17" t="s">
        <v>48</v>
      </c>
      <c r="W17" t="s">
        <v>47</v>
      </c>
      <c r="X17" t="s">
        <v>48</v>
      </c>
      <c r="Y17" t="s">
        <v>48</v>
      </c>
      <c r="Z17" t="s">
        <v>48</v>
      </c>
      <c r="AA17" t="s">
        <v>47</v>
      </c>
      <c r="AB17" t="s">
        <v>73</v>
      </c>
      <c r="AJ17" s="24"/>
      <c r="AK17" s="24"/>
      <c r="AL17" s="24"/>
      <c r="AM17" s="24"/>
      <c r="AN17" s="24"/>
      <c r="AO17" s="24"/>
      <c r="AP17" s="24"/>
      <c r="AQ17" s="24"/>
    </row>
    <row r="18" spans="2:43" x14ac:dyDescent="0.2">
      <c r="B18" s="36" t="s">
        <v>50</v>
      </c>
      <c r="C18" s="16"/>
      <c r="D18" s="37" t="s">
        <v>49</v>
      </c>
      <c r="F18" t="s">
        <v>64</v>
      </c>
      <c r="G18" s="1" t="s">
        <v>13</v>
      </c>
      <c r="H18" t="s">
        <v>48</v>
      </c>
      <c r="I18" t="s">
        <v>48</v>
      </c>
      <c r="J18" t="s">
        <v>48</v>
      </c>
      <c r="K18" t="s">
        <v>47</v>
      </c>
      <c r="L18" t="s">
        <v>48</v>
      </c>
      <c r="M18" t="s">
        <v>48</v>
      </c>
      <c r="N18" t="s">
        <v>48</v>
      </c>
      <c r="O18" t="s">
        <v>47</v>
      </c>
      <c r="P18" t="s">
        <v>48</v>
      </c>
      <c r="Q18" t="s">
        <v>48</v>
      </c>
      <c r="R18" t="s">
        <v>48</v>
      </c>
      <c r="S18" t="s">
        <v>47</v>
      </c>
      <c r="T18" t="s">
        <v>48</v>
      </c>
      <c r="U18" t="s">
        <v>48</v>
      </c>
      <c r="V18" t="s">
        <v>48</v>
      </c>
      <c r="W18" t="s">
        <v>47</v>
      </c>
      <c r="X18" t="s">
        <v>48</v>
      </c>
      <c r="Y18" t="s">
        <v>48</v>
      </c>
      <c r="Z18" t="s">
        <v>48</v>
      </c>
      <c r="AA18" t="s">
        <v>47</v>
      </c>
      <c r="AB18" t="s">
        <v>47</v>
      </c>
      <c r="AJ18" s="24"/>
      <c r="AK18" s="24"/>
      <c r="AL18" s="24"/>
      <c r="AM18" s="24"/>
      <c r="AN18" s="24"/>
      <c r="AO18" s="24"/>
      <c r="AP18" s="24"/>
      <c r="AQ18" s="24"/>
    </row>
    <row r="19" spans="2:43" ht="12.95" customHeight="1" x14ac:dyDescent="0.2">
      <c r="B19" s="52">
        <f>COUNTA(G7:G22)</f>
        <v>16</v>
      </c>
      <c r="C19" s="16"/>
      <c r="D19" s="53">
        <f ca="1">SUM(H1:AH1)</f>
        <v>0</v>
      </c>
      <c r="F19" t="s">
        <v>65</v>
      </c>
      <c r="G19" s="1" t="s">
        <v>15</v>
      </c>
      <c r="H19" t="s">
        <v>47</v>
      </c>
      <c r="I19" t="s">
        <v>48</v>
      </c>
      <c r="J19" t="s">
        <v>48</v>
      </c>
      <c r="K19" t="s">
        <v>48</v>
      </c>
      <c r="L19" t="s">
        <v>47</v>
      </c>
      <c r="M19" t="s">
        <v>48</v>
      </c>
      <c r="N19" t="s">
        <v>48</v>
      </c>
      <c r="O19" t="s">
        <v>48</v>
      </c>
      <c r="P19" t="s">
        <v>47</v>
      </c>
      <c r="Q19" t="s">
        <v>48</v>
      </c>
      <c r="R19" t="s">
        <v>48</v>
      </c>
      <c r="S19" t="s">
        <v>48</v>
      </c>
      <c r="T19" t="s">
        <v>47</v>
      </c>
      <c r="U19" t="s">
        <v>48</v>
      </c>
      <c r="V19" t="s">
        <v>48</v>
      </c>
      <c r="W19" t="s">
        <v>48</v>
      </c>
      <c r="X19" t="s">
        <v>47</v>
      </c>
      <c r="Y19" t="s">
        <v>48</v>
      </c>
      <c r="Z19" t="s">
        <v>48</v>
      </c>
      <c r="AA19" t="s">
        <v>48</v>
      </c>
      <c r="AB19" t="s">
        <v>48</v>
      </c>
      <c r="AJ19" s="24"/>
      <c r="AK19" s="24"/>
      <c r="AL19" s="24"/>
      <c r="AM19" s="24"/>
      <c r="AN19" s="24"/>
      <c r="AO19" s="24"/>
      <c r="AP19" s="24"/>
      <c r="AQ19" s="24"/>
    </row>
    <row r="20" spans="2:43" ht="12.95" customHeight="1" x14ac:dyDescent="0.2">
      <c r="B20" s="52"/>
      <c r="C20" s="16"/>
      <c r="D20" s="53"/>
      <c r="F20" t="s">
        <v>66</v>
      </c>
      <c r="G20" s="1" t="s">
        <v>16</v>
      </c>
      <c r="H20" t="s">
        <v>48</v>
      </c>
      <c r="I20" t="s">
        <v>48</v>
      </c>
      <c r="J20" t="s">
        <v>47</v>
      </c>
      <c r="K20" t="s">
        <v>48</v>
      </c>
      <c r="L20" t="s">
        <v>47</v>
      </c>
      <c r="M20" t="s">
        <v>48</v>
      </c>
      <c r="N20" t="s">
        <v>47</v>
      </c>
      <c r="O20" t="s">
        <v>48</v>
      </c>
      <c r="P20" t="s">
        <v>47</v>
      </c>
      <c r="Q20" t="s">
        <v>48</v>
      </c>
      <c r="R20" t="s">
        <v>47</v>
      </c>
      <c r="S20" t="s">
        <v>48</v>
      </c>
      <c r="T20" t="s">
        <v>47</v>
      </c>
      <c r="U20" t="s">
        <v>48</v>
      </c>
      <c r="V20" t="s">
        <v>47</v>
      </c>
      <c r="W20" t="s">
        <v>48</v>
      </c>
      <c r="X20" t="s">
        <v>47</v>
      </c>
      <c r="Y20" t="s">
        <v>48</v>
      </c>
      <c r="Z20" t="s">
        <v>47</v>
      </c>
      <c r="AA20" t="s">
        <v>48</v>
      </c>
      <c r="AB20" t="s">
        <v>48</v>
      </c>
      <c r="AJ20" s="24"/>
      <c r="AK20" s="24"/>
      <c r="AL20" s="24"/>
      <c r="AM20" s="24"/>
      <c r="AN20" s="24"/>
      <c r="AO20" s="24"/>
      <c r="AP20" s="24"/>
      <c r="AQ20" s="24"/>
    </row>
    <row r="21" spans="2:43" ht="12.95" customHeight="1" x14ac:dyDescent="0.2">
      <c r="B21" s="52"/>
      <c r="C21" s="16"/>
      <c r="D21" s="53"/>
      <c r="F21" t="s">
        <v>67</v>
      </c>
      <c r="G21" s="1" t="s">
        <v>17</v>
      </c>
      <c r="H21" t="s">
        <v>48</v>
      </c>
      <c r="I21" t="s">
        <v>48</v>
      </c>
      <c r="J21" t="s">
        <v>47</v>
      </c>
      <c r="K21" t="s">
        <v>48</v>
      </c>
      <c r="L21" t="s">
        <v>47</v>
      </c>
      <c r="M21" t="s">
        <v>48</v>
      </c>
      <c r="N21" t="s">
        <v>47</v>
      </c>
      <c r="O21" t="s">
        <v>48</v>
      </c>
      <c r="P21" t="s">
        <v>47</v>
      </c>
      <c r="Q21" t="s">
        <v>48</v>
      </c>
      <c r="R21" t="s">
        <v>47</v>
      </c>
      <c r="S21" t="s">
        <v>48</v>
      </c>
      <c r="T21" t="s">
        <v>47</v>
      </c>
      <c r="U21" t="s">
        <v>48</v>
      </c>
      <c r="V21" t="s">
        <v>47</v>
      </c>
      <c r="W21" t="s">
        <v>48</v>
      </c>
      <c r="X21" t="s">
        <v>47</v>
      </c>
      <c r="Y21" t="s">
        <v>48</v>
      </c>
      <c r="Z21" t="s">
        <v>47</v>
      </c>
      <c r="AA21" t="s">
        <v>48</v>
      </c>
      <c r="AB21" t="s">
        <v>48</v>
      </c>
      <c r="AJ21" s="24"/>
      <c r="AK21" s="24"/>
      <c r="AL21" s="24"/>
      <c r="AM21" s="24"/>
      <c r="AN21" s="24"/>
      <c r="AO21" s="24"/>
      <c r="AP21" s="24"/>
      <c r="AQ21" s="24"/>
    </row>
    <row r="22" spans="2:43" x14ac:dyDescent="0.2">
      <c r="B22" s="33"/>
      <c r="C22" s="16"/>
      <c r="D22" s="34"/>
      <c r="F22" t="s">
        <v>68</v>
      </c>
      <c r="G22" s="1" t="s">
        <v>13</v>
      </c>
      <c r="H22" t="s">
        <v>48</v>
      </c>
      <c r="I22" t="s">
        <v>48</v>
      </c>
      <c r="J22" t="s">
        <v>73</v>
      </c>
      <c r="K22" t="s">
        <v>48</v>
      </c>
      <c r="L22" t="s">
        <v>48</v>
      </c>
      <c r="M22" t="s">
        <v>48</v>
      </c>
      <c r="N22" t="s">
        <v>73</v>
      </c>
      <c r="O22" t="s">
        <v>48</v>
      </c>
      <c r="P22" t="s">
        <v>48</v>
      </c>
      <c r="Q22" t="s">
        <v>48</v>
      </c>
      <c r="R22" t="s">
        <v>73</v>
      </c>
      <c r="S22" t="s">
        <v>48</v>
      </c>
      <c r="T22" t="s">
        <v>48</v>
      </c>
      <c r="U22" t="s">
        <v>48</v>
      </c>
      <c r="V22" t="s">
        <v>73</v>
      </c>
      <c r="W22" t="s">
        <v>48</v>
      </c>
      <c r="X22" t="s">
        <v>48</v>
      </c>
      <c r="Y22" t="s">
        <v>48</v>
      </c>
      <c r="Z22" t="s">
        <v>73</v>
      </c>
      <c r="AA22" t="s">
        <v>48</v>
      </c>
      <c r="AB22" t="s">
        <v>48</v>
      </c>
      <c r="AJ22" s="24"/>
      <c r="AK22" s="24"/>
      <c r="AL22" s="24"/>
      <c r="AM22" s="24"/>
      <c r="AN22" s="24"/>
      <c r="AO22" s="24"/>
      <c r="AP22" s="24"/>
      <c r="AQ22" s="24"/>
    </row>
    <row r="23" spans="2:43" x14ac:dyDescent="0.2">
      <c r="B23" s="36" t="s">
        <v>46</v>
      </c>
      <c r="D23" s="37" t="s">
        <v>75</v>
      </c>
      <c r="F23" t="s">
        <v>69</v>
      </c>
      <c r="G23" s="1" t="s">
        <v>14</v>
      </c>
      <c r="H23" t="s">
        <v>48</v>
      </c>
      <c r="I23" t="s">
        <v>48</v>
      </c>
      <c r="J23" t="s">
        <v>73</v>
      </c>
      <c r="K23" t="s">
        <v>48</v>
      </c>
      <c r="L23" t="s">
        <v>48</v>
      </c>
      <c r="M23" t="s">
        <v>48</v>
      </c>
      <c r="N23" t="s">
        <v>73</v>
      </c>
      <c r="O23" t="s">
        <v>48</v>
      </c>
      <c r="P23" t="s">
        <v>48</v>
      </c>
      <c r="Q23" t="s">
        <v>48</v>
      </c>
      <c r="R23" t="s">
        <v>73</v>
      </c>
      <c r="S23" t="s">
        <v>48</v>
      </c>
      <c r="T23" t="s">
        <v>48</v>
      </c>
      <c r="U23" t="s">
        <v>48</v>
      </c>
      <c r="V23" t="s">
        <v>73</v>
      </c>
      <c r="W23" t="s">
        <v>48</v>
      </c>
      <c r="X23" t="s">
        <v>48</v>
      </c>
      <c r="Y23" t="s">
        <v>48</v>
      </c>
      <c r="Z23" t="s">
        <v>73</v>
      </c>
      <c r="AA23" t="s">
        <v>48</v>
      </c>
      <c r="AB23" t="s">
        <v>48</v>
      </c>
      <c r="AJ23" s="24"/>
      <c r="AK23" s="24"/>
      <c r="AL23" s="24"/>
      <c r="AM23" s="24"/>
      <c r="AN23" s="24"/>
      <c r="AO23" s="24"/>
      <c r="AP23" s="24"/>
      <c r="AQ23" s="24"/>
    </row>
    <row r="24" spans="2:43" ht="12.95" customHeight="1" x14ac:dyDescent="0.2">
      <c r="B24" s="52">
        <f ca="1">SUM(H2:AH2)</f>
        <v>0</v>
      </c>
      <c r="D24" s="53">
        <f ca="1">SUM(H3:AH3)</f>
        <v>0</v>
      </c>
      <c r="F24" t="s">
        <v>70</v>
      </c>
      <c r="G24" s="1" t="s">
        <v>13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J24" s="24"/>
      <c r="AK24" s="24"/>
      <c r="AL24" s="24"/>
      <c r="AM24" s="24"/>
      <c r="AN24" s="24"/>
      <c r="AO24" s="24"/>
      <c r="AP24" s="24"/>
      <c r="AQ24" s="24"/>
    </row>
    <row r="25" spans="2:43" ht="12.95" customHeight="1" x14ac:dyDescent="0.2">
      <c r="B25" s="52"/>
      <c r="D25" s="53"/>
      <c r="F25" t="s">
        <v>71</v>
      </c>
      <c r="G25" s="1" t="s">
        <v>15</v>
      </c>
      <c r="H25" t="s">
        <v>47</v>
      </c>
      <c r="I25" t="s">
        <v>47</v>
      </c>
      <c r="J25" t="s">
        <v>48</v>
      </c>
      <c r="K25" t="s">
        <v>48</v>
      </c>
      <c r="L25" t="s">
        <v>47</v>
      </c>
      <c r="M25" t="s">
        <v>47</v>
      </c>
      <c r="N25" t="s">
        <v>48</v>
      </c>
      <c r="O25" t="s">
        <v>48</v>
      </c>
      <c r="P25" t="s">
        <v>47</v>
      </c>
      <c r="Q25" t="s">
        <v>47</v>
      </c>
      <c r="R25" t="s">
        <v>48</v>
      </c>
      <c r="S25" t="s">
        <v>48</v>
      </c>
      <c r="T25" t="s">
        <v>47</v>
      </c>
      <c r="U25" t="s">
        <v>47</v>
      </c>
      <c r="V25" t="s">
        <v>48</v>
      </c>
      <c r="W25" t="s">
        <v>48</v>
      </c>
      <c r="X25" t="s">
        <v>47</v>
      </c>
      <c r="Y25" t="s">
        <v>47</v>
      </c>
      <c r="Z25" t="s">
        <v>48</v>
      </c>
      <c r="AA25" t="s">
        <v>48</v>
      </c>
      <c r="AB25" t="s">
        <v>48</v>
      </c>
      <c r="AJ25" s="24"/>
      <c r="AK25" s="24"/>
      <c r="AL25" s="24"/>
      <c r="AM25" s="24"/>
      <c r="AN25" s="24"/>
      <c r="AO25" s="24"/>
      <c r="AP25" s="24"/>
      <c r="AQ25" s="24"/>
    </row>
    <row r="26" spans="2:43" ht="12.95" customHeight="1" x14ac:dyDescent="0.2">
      <c r="B26" s="54"/>
      <c r="C26" s="25"/>
      <c r="D26" s="55"/>
      <c r="F26" t="s">
        <v>72</v>
      </c>
      <c r="G26" s="1" t="s">
        <v>16</v>
      </c>
      <c r="H26" t="s">
        <v>73</v>
      </c>
      <c r="I26" t="s">
        <v>47</v>
      </c>
      <c r="J26" t="s">
        <v>48</v>
      </c>
      <c r="K26" t="s">
        <v>48</v>
      </c>
      <c r="L26" t="s">
        <v>73</v>
      </c>
      <c r="M26" t="s">
        <v>47</v>
      </c>
      <c r="N26" t="s">
        <v>48</v>
      </c>
      <c r="O26" t="s">
        <v>48</v>
      </c>
      <c r="P26" t="s">
        <v>73</v>
      </c>
      <c r="Q26" t="s">
        <v>47</v>
      </c>
      <c r="R26" t="s">
        <v>48</v>
      </c>
      <c r="S26" t="s">
        <v>48</v>
      </c>
      <c r="T26" t="s">
        <v>73</v>
      </c>
      <c r="U26" t="s">
        <v>47</v>
      </c>
      <c r="V26" t="s">
        <v>48</v>
      </c>
      <c r="W26" t="s">
        <v>48</v>
      </c>
      <c r="X26" t="s">
        <v>73</v>
      </c>
      <c r="Y26" t="s">
        <v>47</v>
      </c>
      <c r="Z26" t="s">
        <v>48</v>
      </c>
      <c r="AA26" t="s">
        <v>48</v>
      </c>
      <c r="AB26" t="s">
        <v>48</v>
      </c>
      <c r="AJ26" s="24"/>
      <c r="AK26" s="24"/>
      <c r="AL26" s="24"/>
      <c r="AM26" s="24"/>
      <c r="AN26" s="24"/>
      <c r="AO26" s="24"/>
      <c r="AP26" s="24"/>
      <c r="AQ26" s="24"/>
    </row>
  </sheetData>
  <mergeCells count="7">
    <mergeCell ref="F5:G5"/>
    <mergeCell ref="B19:B21"/>
    <mergeCell ref="D19:D21"/>
    <mergeCell ref="B24:B26"/>
    <mergeCell ref="D24:D26"/>
    <mergeCell ref="B6:D6"/>
    <mergeCell ref="B5:D5"/>
  </mergeCells>
  <phoneticPr fontId="5" type="noConversion"/>
  <conditionalFormatting sqref="F5:AH5">
    <cfRule type="expression" dxfId="5" priority="9">
      <formula>F$6&lt;&gt;""</formula>
    </cfRule>
  </conditionalFormatting>
  <conditionalFormatting sqref="F6:AH6">
    <cfRule type="expression" dxfId="4" priority="11">
      <formula>F$6&lt;&gt;""</formula>
    </cfRule>
  </conditionalFormatting>
  <conditionalFormatting sqref="F7:AH26">
    <cfRule type="expression" dxfId="3" priority="1">
      <formula>F$6&lt;&gt;""</formula>
    </cfRule>
  </conditionalFormatting>
  <conditionalFormatting sqref="H7:AA7">
    <cfRule type="expression" dxfId="2" priority="2">
      <formula>WEEKDAY(H$5)=WEEKDAY($D$12)+1</formula>
    </cfRule>
  </conditionalFormatting>
  <conditionalFormatting sqref="H6:AG6">
    <cfRule type="expression" dxfId="1" priority="7">
      <formula>H$6=TODAY()</formula>
    </cfRule>
  </conditionalFormatting>
  <conditionalFormatting sqref="H7:AH26">
    <cfRule type="expression" dxfId="0" priority="3">
      <formula>$D$12=TEXT(H$6-1,"dddd")</formula>
    </cfRule>
  </conditionalFormatting>
  <dataValidations count="2">
    <dataValidation type="list" allowBlank="1" showInputMessage="1" showErrorMessage="1" sqref="D8" xr:uid="{21E27DAD-B82B-4465-BB9F-7BEE3EE4DD32}">
      <formula1>#REF!</formula1>
    </dataValidation>
    <dataValidation type="list" allowBlank="1" showInputMessage="1" showErrorMessage="1" sqref="D10 D12" xr:uid="{CEDC243E-D18A-4FFE-A6BC-DE04643A7C7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C8CE-5E53-47BA-897D-37A1A2C5A2BF}">
  <dimension ref="A2:F17"/>
  <sheetViews>
    <sheetView zoomScale="160" zoomScaleNormal="160" workbookViewId="0">
      <selection activeCell="F19" sqref="F19"/>
    </sheetView>
  </sheetViews>
  <sheetFormatPr defaultRowHeight="12.75" x14ac:dyDescent="0.2"/>
  <cols>
    <col min="1" max="1" width="14.42578125" customWidth="1"/>
    <col min="2" max="2" width="12.42578125" customWidth="1"/>
    <col min="3" max="3" width="9.140625" customWidth="1"/>
    <col min="4" max="4" width="14.28515625" customWidth="1"/>
    <col min="5" max="5" width="8.28515625" customWidth="1"/>
    <col min="6" max="6" width="15.85546875" customWidth="1"/>
  </cols>
  <sheetData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1" t="s">
        <v>6</v>
      </c>
      <c r="B3" s="1" t="s">
        <v>18</v>
      </c>
      <c r="C3" s="1">
        <v>45</v>
      </c>
      <c r="D3" s="3">
        <v>43922</v>
      </c>
      <c r="E3" s="1">
        <v>55000</v>
      </c>
      <c r="F3" s="1" t="s">
        <v>21</v>
      </c>
    </row>
    <row r="4" spans="1:6" x14ac:dyDescent="0.2">
      <c r="A4" s="1" t="s">
        <v>7</v>
      </c>
      <c r="B4" s="1" t="s">
        <v>19</v>
      </c>
      <c r="C4" s="1">
        <v>23</v>
      </c>
      <c r="D4" s="3">
        <v>44367</v>
      </c>
      <c r="E4" s="1">
        <v>22000</v>
      </c>
      <c r="F4" s="1" t="s">
        <v>22</v>
      </c>
    </row>
    <row r="5" spans="1:6" x14ac:dyDescent="0.2">
      <c r="A5" s="1" t="s">
        <v>7</v>
      </c>
      <c r="B5" s="1" t="s">
        <v>18</v>
      </c>
      <c r="C5" s="1">
        <v>47</v>
      </c>
      <c r="D5" s="3">
        <v>43286</v>
      </c>
      <c r="E5" s="1">
        <v>56000</v>
      </c>
      <c r="F5" s="1" t="s">
        <v>23</v>
      </c>
    </row>
    <row r="6" spans="1:6" x14ac:dyDescent="0.2">
      <c r="A6" s="1" t="s">
        <v>8</v>
      </c>
      <c r="B6" s="1" t="s">
        <v>19</v>
      </c>
      <c r="C6" s="1">
        <v>34</v>
      </c>
      <c r="D6" s="3">
        <v>44197</v>
      </c>
      <c r="E6" s="1">
        <v>34000</v>
      </c>
      <c r="F6" s="1" t="s">
        <v>24</v>
      </c>
    </row>
    <row r="7" spans="1:6" x14ac:dyDescent="0.2">
      <c r="A7" s="1" t="s">
        <v>9</v>
      </c>
      <c r="B7" s="1" t="s">
        <v>19</v>
      </c>
      <c r="C7" s="1">
        <v>36</v>
      </c>
      <c r="D7" s="3">
        <v>43922</v>
      </c>
      <c r="E7" s="1">
        <v>23000</v>
      </c>
      <c r="F7" s="1" t="s">
        <v>25</v>
      </c>
    </row>
    <row r="8" spans="1:6" x14ac:dyDescent="0.2">
      <c r="A8" s="1" t="s">
        <v>10</v>
      </c>
      <c r="B8" s="1" t="s">
        <v>20</v>
      </c>
      <c r="C8" s="1">
        <v>27</v>
      </c>
      <c r="D8" s="3">
        <v>44367</v>
      </c>
      <c r="E8" s="1">
        <v>34000</v>
      </c>
      <c r="F8" s="1" t="s">
        <v>26</v>
      </c>
    </row>
    <row r="9" spans="1:6" x14ac:dyDescent="0.2">
      <c r="A9" s="1" t="s">
        <v>10</v>
      </c>
      <c r="B9" s="1" t="s">
        <v>20</v>
      </c>
      <c r="C9" s="1">
        <v>26</v>
      </c>
      <c r="D9" s="3">
        <v>43286</v>
      </c>
      <c r="E9" s="1">
        <v>34500</v>
      </c>
      <c r="F9" s="1" t="s">
        <v>27</v>
      </c>
    </row>
    <row r="10" spans="1:6" x14ac:dyDescent="0.2">
      <c r="A10" s="1" t="s">
        <v>11</v>
      </c>
      <c r="B10" s="1" t="s">
        <v>18</v>
      </c>
      <c r="C10" s="1">
        <v>56</v>
      </c>
      <c r="D10" s="3">
        <v>44197</v>
      </c>
      <c r="E10" s="1">
        <v>55000</v>
      </c>
      <c r="F10" s="1" t="s">
        <v>28</v>
      </c>
    </row>
    <row r="11" spans="1:6" x14ac:dyDescent="0.2">
      <c r="A11" s="1" t="s">
        <v>12</v>
      </c>
      <c r="B11" s="1" t="s">
        <v>19</v>
      </c>
      <c r="C11" s="1">
        <v>34</v>
      </c>
      <c r="D11" s="3">
        <v>43922</v>
      </c>
      <c r="E11" s="1">
        <v>22000</v>
      </c>
      <c r="F11" s="1" t="s">
        <v>29</v>
      </c>
    </row>
    <row r="12" spans="1:6" x14ac:dyDescent="0.2">
      <c r="A12" s="1" t="s">
        <v>13</v>
      </c>
      <c r="B12" s="1" t="s">
        <v>18</v>
      </c>
      <c r="C12" s="1">
        <v>56</v>
      </c>
      <c r="D12" s="3">
        <v>44367</v>
      </c>
      <c r="E12" s="1">
        <v>56000</v>
      </c>
      <c r="F12" s="1" t="s">
        <v>30</v>
      </c>
    </row>
    <row r="13" spans="1:6" x14ac:dyDescent="0.2">
      <c r="A13" s="1" t="s">
        <v>14</v>
      </c>
      <c r="B13" s="1" t="s">
        <v>19</v>
      </c>
      <c r="C13" s="1">
        <v>43</v>
      </c>
      <c r="D13" s="3">
        <v>43286</v>
      </c>
      <c r="E13" s="1">
        <v>34000</v>
      </c>
      <c r="F13" s="1" t="s">
        <v>31</v>
      </c>
    </row>
    <row r="14" spans="1:6" x14ac:dyDescent="0.2">
      <c r="A14" s="1" t="s">
        <v>13</v>
      </c>
      <c r="B14" s="1" t="s">
        <v>20</v>
      </c>
      <c r="C14" s="1">
        <v>34</v>
      </c>
      <c r="D14" s="3">
        <v>44197</v>
      </c>
      <c r="E14" s="1">
        <v>23000</v>
      </c>
      <c r="F14" s="1" t="s">
        <v>32</v>
      </c>
    </row>
    <row r="15" spans="1:6" x14ac:dyDescent="0.2">
      <c r="A15" s="1" t="s">
        <v>15</v>
      </c>
      <c r="B15" s="1" t="s">
        <v>20</v>
      </c>
      <c r="C15" s="1">
        <v>29</v>
      </c>
      <c r="D15" s="3">
        <v>43922</v>
      </c>
      <c r="E15" s="1">
        <v>34000</v>
      </c>
      <c r="F15" s="1" t="s">
        <v>33</v>
      </c>
    </row>
    <row r="16" spans="1:6" x14ac:dyDescent="0.2">
      <c r="A16" s="1" t="s">
        <v>16</v>
      </c>
      <c r="B16" s="1" t="s">
        <v>18</v>
      </c>
      <c r="C16" s="1">
        <v>56</v>
      </c>
      <c r="D16" s="3">
        <v>44367</v>
      </c>
      <c r="E16" s="1">
        <v>34500</v>
      </c>
      <c r="F16" s="1" t="s">
        <v>34</v>
      </c>
    </row>
    <row r="17" spans="1:6" x14ac:dyDescent="0.2">
      <c r="A17" s="1" t="s">
        <v>17</v>
      </c>
      <c r="B17" s="1" t="s">
        <v>19</v>
      </c>
      <c r="C17" s="1">
        <v>34</v>
      </c>
      <c r="D17" s="3">
        <v>43286</v>
      </c>
      <c r="E17" s="1">
        <v>34000</v>
      </c>
      <c r="F17" s="1" t="s">
        <v>35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TM16410221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 (3)</vt:lpstr>
      <vt:lpstr>Attendance  (2)</vt:lpstr>
      <vt:lpstr>Emp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2022-01-03T23:01:46Z</dcterms:created>
  <dcterms:modified xsi:type="dcterms:W3CDTF">2024-12-24T04:06:06Z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2023-09-06T05:36:59Z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a5244e5a-4a6a-4456-b708-d7a4bf295e2a</vt:lpwstr>
  </property>
  <property fmtid="{D5CDD505-2E9C-101B-9397-08002B2CF9AE}" pid="7" name="MSIP_Label_defa4170-0d19-0005-0004-bc88714345d2_ActionId">
    <vt:lpwstr>fdc01e3d-bea0-4421-92c1-b9a15651be36</vt:lpwstr>
  </property>
  <property fmtid="{D5CDD505-2E9C-101B-9397-08002B2CF9AE}" pid="8" name="MSIP_Label_defa4170-0d19-0005-0004-bc88714345d2_ContentBits">
    <vt:lpwstr>0</vt:lpwstr>
  </property>
</Properties>
</file>