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drawings/drawing11.xml" ContentType="application/vnd.openxmlformats-officedocument.drawing+xml"/>
  <Override PartName="/xl/slicers/slicer2.xml" ContentType="application/vnd.ms-excel.slicer+xml"/>
  <Override PartName="/xl/timelines/timeline2.xml" ContentType="application/vnd.ms-excel.timeline+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2.xml" ContentType="application/vnd.openxmlformats-officedocument.drawing+xml"/>
  <Override PartName="/xl/slicers/slicer3.xml" ContentType="application/vnd.ms-excel.slicer+xml"/>
  <Override PartName="/xl/timelines/timeline3.xml" ContentType="application/vnd.ms-excel.timeline+xml"/>
  <Override PartName="/xl/charts/chart13.xml" ContentType="application/vnd.openxmlformats-officedocument.drawingml.chart+xml"/>
  <Override PartName="/xl/charts/style7.xml" ContentType="application/vnd.ms-office.chartstyle+xml"/>
  <Override PartName="/xl/charts/colors7.xml" ContentType="application/vnd.ms-office.chartcolorstyle+xml"/>
  <Override PartName="/xl/charts/chart14.xml" ContentType="application/vnd.openxmlformats-officedocument.drawingml.chart+xml"/>
  <Override PartName="/xl/charts/style8.xml" ContentType="application/vnd.ms-office.chartstyle+xml"/>
  <Override PartName="/xl/charts/colors8.xml" ContentType="application/vnd.ms-office.chartcolorstyle+xml"/>
  <Override PartName="/xl/charts/chart1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3.xml" ContentType="application/vnd.openxmlformats-officedocument.drawing+xml"/>
  <Override PartName="/xl/slicers/slicer4.xml" ContentType="application/vnd.ms-excel.slicer+xml"/>
  <Override PartName="/xl/timelines/timeline4.xml" ContentType="application/vnd.ms-excel.timeline+xml"/>
  <Override PartName="/xl/charts/chart16.xml" ContentType="application/vnd.openxmlformats-officedocument.drawingml.chart+xml"/>
  <Override PartName="/xl/charts/style10.xml" ContentType="application/vnd.ms-office.chartstyle+xml"/>
  <Override PartName="/xl/charts/colors10.xml" ContentType="application/vnd.ms-office.chartcolorstyle+xml"/>
  <Override PartName="/xl/charts/chart17.xml" ContentType="application/vnd.openxmlformats-officedocument.drawingml.chart+xml"/>
  <Override PartName="/xl/charts/style11.xml" ContentType="application/vnd.ms-office.chartstyle+xml"/>
  <Override PartName="/xl/charts/colors11.xml" ContentType="application/vnd.ms-office.chartcolorstyle+xml"/>
  <Override PartName="/xl/charts/chart1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Admin\Documents\Danish 7-9PM Excel\"/>
    </mc:Choice>
  </mc:AlternateContent>
  <xr:revisionPtr revIDLastSave="0" documentId="13_ncr:1_{DCD9CC43-B4BC-469A-8568-305E47352BB1}" xr6:coauthVersionLast="47" xr6:coauthVersionMax="47" xr10:uidLastSave="{00000000-0000-0000-0000-000000000000}"/>
  <bookViews>
    <workbookView xWindow="-120" yWindow="-120" windowWidth="20730" windowHeight="11160" tabRatio="916" firstSheet="5" activeTab="13" xr2:uid="{3C196A41-A2E9-451A-ABF5-05E84A059ECB}"/>
  </bookViews>
  <sheets>
    <sheet name="Seg unit sold" sheetId="2" r:id="rId1"/>
    <sheet name="Seg sales amount" sheetId="3" r:id="rId2"/>
    <sheet name="Seg Profit" sheetId="4" r:id="rId3"/>
    <sheet name="Country Unit sold" sheetId="5" r:id="rId4"/>
    <sheet name="Country sales amount" sheetId="6" r:id="rId5"/>
    <sheet name="Country Profit" sheetId="7" r:id="rId6"/>
    <sheet name="Product unit sold" sheetId="11" r:id="rId7"/>
    <sheet name="Product sales amount" sheetId="12" r:id="rId8"/>
    <sheet name="Product Profit" sheetId="13" r:id="rId9"/>
    <sheet name="Slicer and timeline" sheetId="9" r:id="rId10"/>
    <sheet name="Data" sheetId="1" r:id="rId11"/>
    <sheet name="Seg DB" sheetId="8" r:id="rId12"/>
    <sheet name="Country DB" sheetId="10" r:id="rId13"/>
    <sheet name="Product DB" sheetId="14" r:id="rId14"/>
  </sheets>
  <definedNames>
    <definedName name="NativeTimeline_Date">#N/A</definedName>
    <definedName name="Slicer_Country">#N/A</definedName>
    <definedName name="Slicer_Discount_Band">#N/A</definedName>
    <definedName name="Slicer_Product">#N/A</definedName>
    <definedName name="Slicer_Segment">#N/A</definedName>
  </definedNames>
  <calcPr calcId="181029"/>
  <pivotCaches>
    <pivotCache cacheId="4"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0"/>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701" i="1" l="1"/>
  <c r="K701" i="1"/>
  <c r="M700" i="1"/>
  <c r="K700" i="1"/>
  <c r="M699" i="1"/>
  <c r="K699" i="1"/>
  <c r="M698" i="1"/>
  <c r="K698" i="1"/>
  <c r="M697" i="1"/>
  <c r="K697" i="1"/>
  <c r="M696" i="1"/>
  <c r="K696" i="1"/>
  <c r="M695" i="1"/>
  <c r="K695" i="1"/>
  <c r="M694" i="1"/>
  <c r="K694" i="1"/>
  <c r="M693" i="1"/>
  <c r="K693" i="1"/>
  <c r="M692" i="1"/>
  <c r="K692" i="1"/>
  <c r="M691" i="1"/>
  <c r="K691" i="1"/>
  <c r="M690" i="1"/>
  <c r="K690" i="1"/>
  <c r="M689" i="1"/>
  <c r="K689" i="1"/>
  <c r="M688" i="1"/>
  <c r="K688" i="1"/>
  <c r="M687" i="1"/>
  <c r="K687" i="1"/>
  <c r="M686" i="1"/>
  <c r="K686" i="1"/>
  <c r="M685" i="1"/>
  <c r="K685" i="1"/>
  <c r="M684" i="1"/>
  <c r="K684" i="1"/>
  <c r="M683" i="1"/>
  <c r="K683" i="1"/>
  <c r="M682" i="1"/>
  <c r="K682" i="1"/>
  <c r="M681" i="1"/>
  <c r="K681" i="1"/>
  <c r="M680" i="1"/>
  <c r="K680" i="1"/>
  <c r="M679" i="1"/>
  <c r="K679" i="1"/>
  <c r="M678" i="1"/>
  <c r="K678" i="1"/>
  <c r="M677" i="1"/>
  <c r="K677" i="1"/>
  <c r="M676" i="1"/>
  <c r="K676" i="1"/>
  <c r="M675" i="1"/>
  <c r="K675" i="1"/>
  <c r="M674" i="1"/>
  <c r="K674" i="1"/>
  <c r="M673" i="1"/>
  <c r="K673" i="1"/>
  <c r="M672" i="1"/>
  <c r="K672" i="1"/>
  <c r="M671" i="1"/>
  <c r="K671" i="1"/>
  <c r="M670" i="1"/>
  <c r="K670" i="1"/>
  <c r="M669" i="1"/>
  <c r="K669" i="1"/>
  <c r="M668" i="1"/>
  <c r="K668" i="1"/>
  <c r="M667" i="1"/>
  <c r="K667" i="1"/>
  <c r="M666" i="1"/>
  <c r="K666" i="1"/>
  <c r="M665" i="1"/>
  <c r="K665" i="1"/>
  <c r="M664" i="1"/>
  <c r="K664" i="1"/>
  <c r="M663" i="1"/>
  <c r="K663" i="1"/>
  <c r="M662" i="1"/>
  <c r="K662" i="1"/>
  <c r="M661" i="1"/>
  <c r="K661" i="1"/>
  <c r="M660" i="1"/>
  <c r="K660" i="1"/>
  <c r="M659" i="1"/>
  <c r="K659" i="1"/>
  <c r="M658" i="1"/>
  <c r="K658" i="1"/>
  <c r="M657" i="1"/>
  <c r="K657" i="1"/>
  <c r="M656" i="1"/>
  <c r="K656" i="1"/>
  <c r="M655" i="1"/>
  <c r="K655" i="1"/>
  <c r="M654" i="1"/>
  <c r="K654" i="1"/>
  <c r="M653" i="1"/>
  <c r="K653" i="1"/>
  <c r="M652" i="1"/>
  <c r="K652" i="1"/>
  <c r="M651" i="1"/>
  <c r="K651" i="1"/>
  <c r="M650" i="1"/>
  <c r="K650" i="1"/>
  <c r="M649" i="1"/>
  <c r="K649" i="1"/>
  <c r="M648" i="1"/>
  <c r="K648" i="1"/>
  <c r="M647" i="1"/>
  <c r="K647" i="1"/>
  <c r="M646" i="1"/>
  <c r="K646" i="1"/>
  <c r="M645" i="1"/>
  <c r="K645" i="1"/>
  <c r="M644" i="1"/>
  <c r="K644" i="1"/>
  <c r="M643" i="1"/>
  <c r="K643" i="1"/>
  <c r="M642" i="1"/>
  <c r="K642" i="1"/>
  <c r="M641" i="1"/>
  <c r="K641" i="1"/>
  <c r="M640" i="1"/>
  <c r="K640" i="1"/>
  <c r="M639" i="1"/>
  <c r="K639" i="1"/>
  <c r="M638" i="1"/>
  <c r="K638" i="1"/>
  <c r="M637" i="1"/>
  <c r="K637" i="1"/>
  <c r="M636" i="1"/>
  <c r="K636" i="1"/>
  <c r="M635" i="1"/>
  <c r="K635" i="1"/>
  <c r="M634" i="1"/>
  <c r="K634" i="1"/>
  <c r="M633" i="1"/>
  <c r="K633" i="1"/>
  <c r="M632" i="1"/>
  <c r="K632" i="1"/>
  <c r="M631" i="1"/>
  <c r="K631" i="1"/>
  <c r="M630" i="1"/>
  <c r="K630" i="1"/>
  <c r="M629" i="1"/>
  <c r="K629" i="1"/>
  <c r="M628" i="1"/>
  <c r="K628" i="1"/>
  <c r="M627" i="1"/>
  <c r="K627" i="1"/>
  <c r="M626" i="1"/>
  <c r="K626" i="1"/>
  <c r="M625" i="1"/>
  <c r="K625" i="1"/>
  <c r="M624" i="1"/>
  <c r="K624" i="1"/>
  <c r="M623" i="1"/>
  <c r="K623" i="1"/>
  <c r="M622" i="1"/>
  <c r="K622" i="1"/>
  <c r="M621" i="1"/>
  <c r="K621" i="1"/>
  <c r="M620" i="1"/>
  <c r="K620" i="1"/>
  <c r="M619" i="1"/>
  <c r="K619" i="1"/>
  <c r="M618" i="1"/>
  <c r="K618" i="1"/>
  <c r="M617" i="1"/>
  <c r="K617" i="1"/>
  <c r="M616" i="1"/>
  <c r="K616" i="1"/>
  <c r="M615" i="1"/>
  <c r="K615" i="1"/>
  <c r="M614" i="1"/>
  <c r="K614" i="1"/>
  <c r="M613" i="1"/>
  <c r="K613" i="1"/>
  <c r="M612" i="1"/>
  <c r="K612" i="1"/>
  <c r="M611" i="1"/>
  <c r="K611" i="1"/>
  <c r="M610" i="1"/>
  <c r="K610" i="1"/>
  <c r="M609" i="1"/>
  <c r="K609" i="1"/>
  <c r="M608" i="1"/>
  <c r="K608" i="1"/>
  <c r="M607" i="1"/>
  <c r="K607" i="1"/>
  <c r="M606" i="1"/>
  <c r="K606" i="1"/>
  <c r="M605" i="1"/>
  <c r="K605" i="1"/>
  <c r="M604" i="1"/>
  <c r="K604" i="1"/>
  <c r="M603" i="1"/>
  <c r="K603" i="1"/>
  <c r="M602" i="1"/>
  <c r="K602" i="1"/>
  <c r="M601" i="1"/>
  <c r="K601" i="1"/>
  <c r="M600" i="1"/>
  <c r="K600" i="1"/>
  <c r="M599" i="1"/>
  <c r="K599" i="1"/>
  <c r="M598" i="1"/>
  <c r="K598" i="1"/>
  <c r="M597" i="1"/>
  <c r="K597" i="1"/>
  <c r="M596" i="1"/>
  <c r="K596" i="1"/>
  <c r="M595" i="1"/>
  <c r="K595" i="1"/>
  <c r="M594" i="1"/>
  <c r="K594" i="1"/>
  <c r="M593" i="1"/>
  <c r="K593" i="1"/>
  <c r="M592" i="1"/>
  <c r="K592" i="1"/>
  <c r="M591" i="1"/>
  <c r="K591" i="1"/>
  <c r="M590" i="1"/>
  <c r="K590" i="1"/>
  <c r="M589" i="1"/>
  <c r="K589" i="1"/>
  <c r="M588" i="1"/>
  <c r="K588" i="1"/>
  <c r="M587" i="1"/>
  <c r="K587" i="1"/>
  <c r="M586" i="1"/>
  <c r="K586" i="1"/>
  <c r="M585" i="1"/>
  <c r="K585" i="1"/>
  <c r="M584" i="1"/>
  <c r="K584" i="1"/>
  <c r="M583" i="1"/>
  <c r="K583" i="1"/>
  <c r="M582" i="1"/>
  <c r="K582" i="1"/>
  <c r="M581" i="1"/>
  <c r="K581" i="1"/>
  <c r="M580" i="1"/>
  <c r="K580" i="1"/>
  <c r="M579" i="1"/>
  <c r="K579" i="1"/>
  <c r="M578" i="1"/>
  <c r="K578" i="1"/>
  <c r="M577" i="1"/>
  <c r="K577" i="1"/>
  <c r="M576" i="1"/>
  <c r="K576" i="1"/>
  <c r="M575" i="1"/>
  <c r="K575" i="1"/>
  <c r="M574" i="1"/>
  <c r="K574" i="1"/>
  <c r="M573" i="1"/>
  <c r="K573" i="1"/>
  <c r="M572" i="1"/>
  <c r="K572" i="1"/>
  <c r="M571" i="1"/>
  <c r="K571" i="1"/>
  <c r="M570" i="1"/>
  <c r="K570" i="1"/>
  <c r="M569" i="1"/>
  <c r="K569" i="1"/>
  <c r="M568" i="1"/>
  <c r="K568" i="1"/>
  <c r="M567" i="1"/>
  <c r="K567" i="1"/>
  <c r="M566" i="1"/>
  <c r="K566" i="1"/>
  <c r="M565" i="1"/>
  <c r="K565" i="1"/>
  <c r="M564" i="1"/>
  <c r="K564" i="1"/>
  <c r="M563" i="1"/>
  <c r="K563" i="1"/>
  <c r="M562" i="1"/>
  <c r="K562" i="1"/>
  <c r="M561" i="1"/>
  <c r="K561" i="1"/>
  <c r="M560" i="1"/>
  <c r="K560" i="1"/>
  <c r="M559" i="1"/>
  <c r="K559" i="1"/>
  <c r="M558" i="1"/>
  <c r="K558" i="1"/>
  <c r="M557" i="1"/>
  <c r="K557" i="1"/>
  <c r="M556" i="1"/>
  <c r="K556" i="1"/>
  <c r="M555" i="1"/>
  <c r="K555" i="1"/>
  <c r="M554" i="1"/>
  <c r="K554" i="1"/>
  <c r="M553" i="1"/>
  <c r="K553" i="1"/>
  <c r="M552" i="1"/>
  <c r="K552" i="1"/>
  <c r="M551" i="1"/>
  <c r="K551" i="1"/>
  <c r="M550" i="1"/>
  <c r="K550" i="1"/>
  <c r="M549" i="1"/>
  <c r="K549" i="1"/>
  <c r="M548" i="1"/>
  <c r="K548" i="1"/>
  <c r="M547" i="1"/>
  <c r="K547" i="1"/>
  <c r="M546" i="1"/>
  <c r="K546" i="1"/>
  <c r="M545" i="1"/>
  <c r="K545" i="1"/>
  <c r="M544" i="1"/>
  <c r="K544" i="1"/>
  <c r="M543" i="1"/>
  <c r="K543" i="1"/>
  <c r="M542" i="1"/>
  <c r="K542" i="1"/>
  <c r="M541" i="1"/>
  <c r="K541" i="1"/>
  <c r="M540" i="1"/>
  <c r="K540" i="1"/>
  <c r="M539" i="1"/>
  <c r="K539" i="1"/>
  <c r="M538" i="1"/>
  <c r="K538" i="1"/>
  <c r="M537" i="1"/>
  <c r="K537" i="1"/>
  <c r="M536" i="1"/>
  <c r="K536" i="1"/>
  <c r="M535" i="1"/>
  <c r="K535" i="1"/>
  <c r="M534" i="1"/>
  <c r="K534" i="1"/>
  <c r="M533" i="1"/>
  <c r="K533" i="1"/>
  <c r="M532" i="1"/>
  <c r="K532" i="1"/>
  <c r="M531" i="1"/>
  <c r="K531" i="1"/>
  <c r="M530" i="1"/>
  <c r="K530" i="1"/>
  <c r="M529" i="1"/>
  <c r="K529" i="1"/>
  <c r="M528" i="1"/>
  <c r="K528" i="1"/>
  <c r="M527" i="1"/>
  <c r="K527" i="1"/>
  <c r="M526" i="1"/>
  <c r="K526" i="1"/>
  <c r="M525" i="1"/>
  <c r="K525" i="1"/>
  <c r="M524" i="1"/>
  <c r="K524" i="1"/>
  <c r="M523" i="1"/>
  <c r="K523" i="1"/>
  <c r="M522" i="1"/>
  <c r="K522" i="1"/>
  <c r="M521" i="1"/>
  <c r="K521" i="1"/>
  <c r="M520" i="1"/>
  <c r="K520" i="1"/>
  <c r="M519" i="1"/>
  <c r="K519" i="1"/>
  <c r="M518" i="1"/>
  <c r="K518" i="1"/>
  <c r="M517" i="1"/>
  <c r="K517" i="1"/>
  <c r="M516" i="1"/>
  <c r="K516" i="1"/>
  <c r="M515" i="1"/>
  <c r="K515" i="1"/>
  <c r="M514" i="1"/>
  <c r="K514" i="1"/>
  <c r="M513" i="1"/>
  <c r="K513" i="1"/>
  <c r="M512" i="1"/>
  <c r="K512" i="1"/>
  <c r="M511" i="1"/>
  <c r="K511" i="1"/>
  <c r="M510" i="1"/>
  <c r="K510" i="1"/>
  <c r="M509" i="1"/>
  <c r="K509" i="1"/>
  <c r="M508" i="1"/>
  <c r="K508" i="1"/>
  <c r="M507" i="1"/>
  <c r="K507" i="1"/>
  <c r="M506" i="1"/>
  <c r="K506" i="1"/>
  <c r="M505" i="1"/>
  <c r="K505" i="1"/>
  <c r="M504" i="1"/>
  <c r="K504" i="1"/>
  <c r="M503" i="1"/>
  <c r="K503" i="1"/>
  <c r="M502" i="1"/>
  <c r="K502" i="1"/>
  <c r="M501" i="1"/>
  <c r="K501" i="1"/>
  <c r="M500" i="1"/>
  <c r="K500" i="1"/>
  <c r="M499" i="1"/>
  <c r="K499" i="1"/>
  <c r="M498" i="1"/>
  <c r="K498" i="1"/>
  <c r="M497" i="1"/>
  <c r="K497" i="1"/>
  <c r="M496" i="1"/>
  <c r="K496" i="1"/>
  <c r="M495" i="1"/>
  <c r="K495" i="1"/>
  <c r="M494" i="1"/>
  <c r="K494" i="1"/>
  <c r="M493" i="1"/>
  <c r="K493" i="1"/>
  <c r="M492" i="1"/>
  <c r="K492" i="1"/>
  <c r="M491" i="1"/>
  <c r="K491" i="1"/>
  <c r="M490" i="1"/>
  <c r="K490" i="1"/>
  <c r="M489" i="1"/>
  <c r="K489" i="1"/>
  <c r="M488" i="1"/>
  <c r="K488" i="1"/>
  <c r="M487" i="1"/>
  <c r="K487" i="1"/>
  <c r="M486" i="1"/>
  <c r="K486" i="1"/>
  <c r="M485" i="1"/>
  <c r="K485" i="1"/>
  <c r="M484" i="1"/>
  <c r="K484" i="1"/>
  <c r="M483" i="1"/>
  <c r="K483" i="1"/>
  <c r="M482" i="1"/>
  <c r="K482" i="1"/>
  <c r="M481" i="1"/>
  <c r="K481" i="1"/>
  <c r="M480" i="1"/>
  <c r="K480" i="1"/>
  <c r="M479" i="1"/>
  <c r="K479" i="1"/>
  <c r="M478" i="1"/>
  <c r="K478" i="1"/>
  <c r="M477" i="1"/>
  <c r="K477" i="1"/>
  <c r="M476" i="1"/>
  <c r="K476" i="1"/>
  <c r="M475" i="1"/>
  <c r="K475" i="1"/>
  <c r="M474" i="1"/>
  <c r="K474" i="1"/>
  <c r="M473" i="1"/>
  <c r="K473" i="1"/>
  <c r="M472" i="1"/>
  <c r="K472" i="1"/>
  <c r="M471" i="1"/>
  <c r="K471" i="1"/>
  <c r="M470" i="1"/>
  <c r="K470" i="1"/>
  <c r="M469" i="1"/>
  <c r="K469" i="1"/>
  <c r="M468" i="1"/>
  <c r="K468" i="1"/>
  <c r="M467" i="1"/>
  <c r="K467" i="1"/>
  <c r="M466" i="1"/>
  <c r="K466" i="1"/>
  <c r="M465" i="1"/>
  <c r="K465" i="1"/>
  <c r="M464" i="1"/>
  <c r="K464" i="1"/>
  <c r="M463" i="1"/>
  <c r="K463" i="1"/>
  <c r="M462" i="1"/>
  <c r="K462" i="1"/>
  <c r="M461" i="1"/>
  <c r="K461" i="1"/>
  <c r="M460" i="1"/>
  <c r="K460" i="1"/>
  <c r="M459" i="1"/>
  <c r="K459" i="1"/>
  <c r="M458" i="1"/>
  <c r="K458" i="1"/>
  <c r="M457" i="1"/>
  <c r="K457" i="1"/>
  <c r="M456" i="1"/>
  <c r="K456" i="1"/>
  <c r="M455" i="1"/>
  <c r="K455" i="1"/>
  <c r="M454" i="1"/>
  <c r="K454" i="1"/>
  <c r="M453" i="1"/>
  <c r="K453" i="1"/>
  <c r="M452" i="1"/>
  <c r="K452" i="1"/>
  <c r="M451" i="1"/>
  <c r="K451" i="1"/>
  <c r="M450" i="1"/>
  <c r="K450" i="1"/>
  <c r="M449" i="1"/>
  <c r="K449" i="1"/>
  <c r="M448" i="1"/>
  <c r="K448" i="1"/>
  <c r="M447" i="1"/>
  <c r="K447" i="1"/>
  <c r="M446" i="1"/>
  <c r="K446" i="1"/>
  <c r="M445" i="1"/>
  <c r="K445" i="1"/>
  <c r="M444" i="1"/>
  <c r="K444" i="1"/>
  <c r="M443" i="1"/>
  <c r="K443" i="1"/>
  <c r="M442" i="1"/>
  <c r="K442" i="1"/>
  <c r="M441" i="1"/>
  <c r="K441" i="1"/>
  <c r="M440" i="1"/>
  <c r="K440" i="1"/>
  <c r="M439" i="1"/>
  <c r="K439" i="1"/>
  <c r="M438" i="1"/>
  <c r="K438" i="1"/>
  <c r="M437" i="1"/>
  <c r="K437" i="1"/>
  <c r="M436" i="1"/>
  <c r="K436" i="1"/>
  <c r="M435" i="1"/>
  <c r="K435" i="1"/>
  <c r="M434" i="1"/>
  <c r="K434" i="1"/>
  <c r="M433" i="1"/>
  <c r="K433" i="1"/>
  <c r="M432" i="1"/>
  <c r="K432" i="1"/>
  <c r="M431" i="1"/>
  <c r="K431" i="1"/>
  <c r="M430" i="1"/>
  <c r="K430" i="1"/>
  <c r="M429" i="1"/>
  <c r="K429" i="1"/>
  <c r="M428" i="1"/>
  <c r="K428" i="1"/>
  <c r="M427" i="1"/>
  <c r="K427" i="1"/>
  <c r="M426" i="1"/>
  <c r="K426" i="1"/>
  <c r="M425" i="1"/>
  <c r="K425" i="1"/>
  <c r="M424" i="1"/>
  <c r="K424" i="1"/>
  <c r="M423" i="1"/>
  <c r="K423" i="1"/>
  <c r="M422" i="1"/>
  <c r="K422" i="1"/>
  <c r="M421" i="1"/>
  <c r="K421" i="1"/>
  <c r="M420" i="1"/>
  <c r="K420" i="1"/>
  <c r="M419" i="1"/>
  <c r="K419" i="1"/>
  <c r="M418" i="1"/>
  <c r="K418" i="1"/>
  <c r="M417" i="1"/>
  <c r="K417" i="1"/>
  <c r="M416" i="1"/>
  <c r="K416" i="1"/>
  <c r="M415" i="1"/>
  <c r="K415" i="1"/>
  <c r="M414" i="1"/>
  <c r="K414" i="1"/>
  <c r="M413" i="1"/>
  <c r="K413" i="1"/>
  <c r="M412" i="1"/>
  <c r="K412" i="1"/>
  <c r="M411" i="1"/>
  <c r="K411" i="1"/>
  <c r="M410" i="1"/>
  <c r="K410" i="1"/>
  <c r="M409" i="1"/>
  <c r="K409" i="1"/>
  <c r="M408" i="1"/>
  <c r="K408" i="1"/>
  <c r="M407" i="1"/>
  <c r="K407" i="1"/>
  <c r="M406" i="1"/>
  <c r="K406" i="1"/>
  <c r="M405" i="1"/>
  <c r="K405" i="1"/>
  <c r="M404" i="1"/>
  <c r="K404" i="1"/>
  <c r="M403" i="1"/>
  <c r="K403" i="1"/>
  <c r="M402" i="1"/>
  <c r="K402" i="1"/>
  <c r="M401" i="1"/>
  <c r="K401" i="1"/>
  <c r="M400" i="1"/>
  <c r="K400" i="1"/>
  <c r="M399" i="1"/>
  <c r="K399" i="1"/>
  <c r="M398" i="1"/>
  <c r="K398" i="1"/>
  <c r="M397" i="1"/>
  <c r="K397" i="1"/>
  <c r="M396" i="1"/>
  <c r="K396" i="1"/>
  <c r="M395" i="1"/>
  <c r="K395" i="1"/>
  <c r="M394" i="1"/>
  <c r="K394" i="1"/>
  <c r="M393" i="1"/>
  <c r="K393" i="1"/>
  <c r="M392" i="1"/>
  <c r="K392" i="1"/>
  <c r="M391" i="1"/>
  <c r="K391" i="1"/>
  <c r="M390" i="1"/>
  <c r="K390" i="1"/>
  <c r="M389" i="1"/>
  <c r="K389" i="1"/>
  <c r="M388" i="1"/>
  <c r="K388" i="1"/>
  <c r="M387" i="1"/>
  <c r="K387" i="1"/>
  <c r="M386" i="1"/>
  <c r="K386" i="1"/>
  <c r="M385" i="1"/>
  <c r="K385" i="1"/>
  <c r="M384" i="1"/>
  <c r="K384" i="1"/>
  <c r="M383" i="1"/>
  <c r="K383" i="1"/>
  <c r="M382" i="1"/>
  <c r="K382" i="1"/>
  <c r="M381" i="1"/>
  <c r="K381" i="1"/>
  <c r="M380" i="1"/>
  <c r="K380" i="1"/>
  <c r="M379" i="1"/>
  <c r="K379" i="1"/>
  <c r="M378" i="1"/>
  <c r="K378" i="1"/>
  <c r="M377" i="1"/>
  <c r="K377" i="1"/>
  <c r="M376" i="1"/>
  <c r="K376" i="1"/>
  <c r="M375" i="1"/>
  <c r="K375" i="1"/>
  <c r="M374" i="1"/>
  <c r="K374" i="1"/>
  <c r="M373" i="1"/>
  <c r="K373" i="1"/>
  <c r="M372" i="1"/>
  <c r="K372" i="1"/>
  <c r="M371" i="1"/>
  <c r="K371" i="1"/>
  <c r="M370" i="1"/>
  <c r="K370" i="1"/>
  <c r="M369" i="1"/>
  <c r="K369" i="1"/>
  <c r="M368" i="1"/>
  <c r="K368" i="1"/>
  <c r="M367" i="1"/>
  <c r="K367" i="1"/>
  <c r="M366" i="1"/>
  <c r="K366" i="1"/>
  <c r="M365" i="1"/>
  <c r="K365" i="1"/>
  <c r="M364" i="1"/>
  <c r="K364" i="1"/>
  <c r="M363" i="1"/>
  <c r="K363" i="1"/>
  <c r="M362" i="1"/>
  <c r="K362" i="1"/>
  <c r="M361" i="1"/>
  <c r="K361" i="1"/>
  <c r="M360" i="1"/>
  <c r="K360" i="1"/>
  <c r="M359" i="1"/>
  <c r="K359" i="1"/>
  <c r="M358" i="1"/>
  <c r="K358" i="1"/>
  <c r="M357" i="1"/>
  <c r="K357" i="1"/>
  <c r="M356" i="1"/>
  <c r="K356" i="1"/>
  <c r="M355" i="1"/>
  <c r="K355" i="1"/>
  <c r="M354" i="1"/>
  <c r="K354" i="1"/>
  <c r="M353" i="1"/>
  <c r="K353" i="1"/>
  <c r="M352" i="1"/>
  <c r="K352" i="1"/>
  <c r="M351" i="1"/>
  <c r="K351" i="1"/>
  <c r="M350" i="1"/>
  <c r="K350" i="1"/>
  <c r="M349" i="1"/>
  <c r="K349" i="1"/>
  <c r="M348" i="1"/>
  <c r="K348" i="1"/>
  <c r="M347" i="1"/>
  <c r="K347" i="1"/>
  <c r="M346" i="1"/>
  <c r="K346" i="1"/>
  <c r="M345" i="1"/>
  <c r="K345" i="1"/>
  <c r="M344" i="1"/>
  <c r="K344" i="1"/>
  <c r="M343" i="1"/>
  <c r="K343" i="1"/>
  <c r="M342" i="1"/>
  <c r="K342" i="1"/>
  <c r="M341" i="1"/>
  <c r="K341" i="1"/>
  <c r="M340" i="1"/>
  <c r="K340" i="1"/>
  <c r="M339" i="1"/>
  <c r="K339" i="1"/>
  <c r="M338" i="1"/>
  <c r="K338" i="1"/>
  <c r="M337" i="1"/>
  <c r="K337" i="1"/>
  <c r="M336" i="1"/>
  <c r="K336" i="1"/>
  <c r="M335" i="1"/>
  <c r="K335" i="1"/>
  <c r="M334" i="1"/>
  <c r="K334" i="1"/>
  <c r="M333" i="1"/>
  <c r="K333" i="1"/>
  <c r="M332" i="1"/>
  <c r="K332" i="1"/>
  <c r="M331" i="1"/>
  <c r="K331" i="1"/>
  <c r="M330" i="1"/>
  <c r="K330" i="1"/>
  <c r="M329" i="1"/>
  <c r="K329" i="1"/>
  <c r="M328" i="1"/>
  <c r="K328" i="1"/>
  <c r="M327" i="1"/>
  <c r="K327" i="1"/>
  <c r="M326" i="1"/>
  <c r="K326" i="1"/>
  <c r="M325" i="1"/>
  <c r="K325" i="1"/>
  <c r="M324" i="1"/>
  <c r="K324" i="1"/>
  <c r="M323" i="1"/>
  <c r="K323" i="1"/>
  <c r="M322" i="1"/>
  <c r="K322" i="1"/>
  <c r="M321" i="1"/>
  <c r="K321" i="1"/>
  <c r="M320" i="1"/>
  <c r="K320" i="1"/>
  <c r="M319" i="1"/>
  <c r="K319" i="1"/>
  <c r="M318" i="1"/>
  <c r="K318" i="1"/>
  <c r="M317" i="1"/>
  <c r="K317" i="1"/>
  <c r="M316" i="1"/>
  <c r="K316" i="1"/>
  <c r="M315" i="1"/>
  <c r="K315" i="1"/>
  <c r="M314" i="1"/>
  <c r="K314" i="1"/>
  <c r="M313" i="1"/>
  <c r="K313" i="1"/>
  <c r="M312" i="1"/>
  <c r="K312" i="1"/>
  <c r="M311" i="1"/>
  <c r="K311" i="1"/>
  <c r="M310" i="1"/>
  <c r="K310" i="1"/>
  <c r="M309" i="1"/>
  <c r="K309" i="1"/>
  <c r="M308" i="1"/>
  <c r="K308" i="1"/>
  <c r="M307" i="1"/>
  <c r="K307" i="1"/>
  <c r="M306" i="1"/>
  <c r="K306" i="1"/>
  <c r="M305" i="1"/>
  <c r="K305" i="1"/>
  <c r="M304" i="1"/>
  <c r="K304" i="1"/>
  <c r="M303" i="1"/>
  <c r="K303" i="1"/>
  <c r="M302" i="1"/>
  <c r="K302" i="1"/>
  <c r="M301" i="1"/>
  <c r="K301" i="1"/>
  <c r="M300" i="1"/>
  <c r="K300" i="1"/>
  <c r="M299" i="1"/>
  <c r="K299" i="1"/>
  <c r="M298" i="1"/>
  <c r="K298" i="1"/>
  <c r="M297" i="1"/>
  <c r="K297" i="1"/>
  <c r="M296" i="1"/>
  <c r="K296" i="1"/>
  <c r="M295" i="1"/>
  <c r="K295" i="1"/>
  <c r="M294" i="1"/>
  <c r="K294" i="1"/>
  <c r="M293" i="1"/>
  <c r="K293" i="1"/>
  <c r="M292" i="1"/>
  <c r="K292" i="1"/>
  <c r="M291" i="1"/>
  <c r="K291" i="1"/>
  <c r="M290" i="1"/>
  <c r="K290" i="1"/>
  <c r="M289" i="1"/>
  <c r="K289" i="1"/>
  <c r="M288" i="1"/>
  <c r="K288" i="1"/>
  <c r="M287" i="1"/>
  <c r="K287" i="1"/>
  <c r="M286" i="1"/>
  <c r="K286" i="1"/>
  <c r="M285" i="1"/>
  <c r="K285" i="1"/>
  <c r="M284" i="1"/>
  <c r="K284" i="1"/>
  <c r="M283" i="1"/>
  <c r="K283" i="1"/>
  <c r="M282" i="1"/>
  <c r="K282" i="1"/>
  <c r="M281" i="1"/>
  <c r="K281" i="1"/>
  <c r="M280" i="1"/>
  <c r="K280" i="1"/>
  <c r="M279" i="1"/>
  <c r="K279" i="1"/>
  <c r="M278" i="1"/>
  <c r="K278" i="1"/>
  <c r="M277" i="1"/>
  <c r="K277" i="1"/>
  <c r="M276" i="1"/>
  <c r="K276" i="1"/>
  <c r="M275" i="1"/>
  <c r="K275" i="1"/>
  <c r="M274" i="1"/>
  <c r="K274" i="1"/>
  <c r="M273" i="1"/>
  <c r="K273" i="1"/>
  <c r="M272" i="1"/>
  <c r="K272" i="1"/>
  <c r="M271" i="1"/>
  <c r="K271" i="1"/>
  <c r="M270" i="1"/>
  <c r="K270" i="1"/>
  <c r="M269" i="1"/>
  <c r="K269" i="1"/>
  <c r="M268" i="1"/>
  <c r="K268" i="1"/>
  <c r="M267" i="1"/>
  <c r="K267" i="1"/>
  <c r="M266" i="1"/>
  <c r="K266" i="1"/>
  <c r="M265" i="1"/>
  <c r="K265" i="1"/>
  <c r="M264" i="1"/>
  <c r="K264" i="1"/>
  <c r="M263" i="1"/>
  <c r="K263" i="1"/>
  <c r="M262" i="1"/>
  <c r="K262" i="1"/>
  <c r="M261" i="1"/>
  <c r="K261" i="1"/>
  <c r="M260" i="1"/>
  <c r="K260" i="1"/>
  <c r="M259" i="1"/>
  <c r="K259" i="1"/>
  <c r="M258" i="1"/>
  <c r="K258" i="1"/>
  <c r="M257" i="1"/>
  <c r="K257" i="1"/>
  <c r="M256" i="1"/>
  <c r="K256" i="1"/>
  <c r="M255" i="1"/>
  <c r="K255" i="1"/>
  <c r="M254" i="1"/>
  <c r="K254" i="1"/>
  <c r="M253" i="1"/>
  <c r="K253" i="1"/>
  <c r="M252" i="1"/>
  <c r="K252" i="1"/>
  <c r="M251" i="1"/>
  <c r="K251" i="1"/>
  <c r="M250" i="1"/>
  <c r="K250" i="1"/>
  <c r="M249" i="1"/>
  <c r="K249" i="1"/>
  <c r="M248" i="1"/>
  <c r="K248" i="1"/>
  <c r="M247" i="1"/>
  <c r="K247" i="1"/>
  <c r="M246" i="1"/>
  <c r="K246" i="1"/>
  <c r="M245" i="1"/>
  <c r="K245" i="1"/>
  <c r="M244" i="1"/>
  <c r="K244" i="1"/>
  <c r="M243" i="1"/>
  <c r="K243" i="1"/>
  <c r="M242" i="1"/>
  <c r="K242" i="1"/>
  <c r="M241" i="1"/>
  <c r="K241" i="1"/>
  <c r="M240" i="1"/>
  <c r="K240" i="1"/>
  <c r="M239" i="1"/>
  <c r="K239" i="1"/>
  <c r="M238" i="1"/>
  <c r="K238" i="1"/>
  <c r="M237" i="1"/>
  <c r="K237" i="1"/>
  <c r="M236" i="1"/>
  <c r="K236" i="1"/>
  <c r="M235" i="1"/>
  <c r="K235" i="1"/>
  <c r="M234" i="1"/>
  <c r="K234" i="1"/>
  <c r="M233" i="1"/>
  <c r="K233" i="1"/>
  <c r="M232" i="1"/>
  <c r="K232" i="1"/>
  <c r="M231" i="1"/>
  <c r="K231" i="1"/>
  <c r="M230" i="1"/>
  <c r="K230" i="1"/>
  <c r="M229" i="1"/>
  <c r="K229" i="1"/>
  <c r="M228" i="1"/>
  <c r="K228" i="1"/>
  <c r="M227" i="1"/>
  <c r="K227" i="1"/>
  <c r="M226" i="1"/>
  <c r="K226" i="1"/>
  <c r="M225" i="1"/>
  <c r="K225" i="1"/>
  <c r="M224" i="1"/>
  <c r="K224" i="1"/>
  <c r="M223" i="1"/>
  <c r="K223" i="1"/>
  <c r="M222" i="1"/>
  <c r="K222" i="1"/>
  <c r="M221" i="1"/>
  <c r="K221" i="1"/>
  <c r="M220" i="1"/>
  <c r="K220" i="1"/>
  <c r="M219" i="1"/>
  <c r="K219" i="1"/>
  <c r="M218" i="1"/>
  <c r="K218" i="1"/>
  <c r="M217" i="1"/>
  <c r="K217" i="1"/>
  <c r="M216" i="1"/>
  <c r="K216" i="1"/>
  <c r="M215" i="1"/>
  <c r="K215" i="1"/>
  <c r="M214" i="1"/>
  <c r="K214" i="1"/>
  <c r="M213" i="1"/>
  <c r="K213" i="1"/>
  <c r="M212" i="1"/>
  <c r="K212" i="1"/>
  <c r="M211" i="1"/>
  <c r="K211" i="1"/>
  <c r="M210" i="1"/>
  <c r="K210" i="1"/>
  <c r="M209" i="1"/>
  <c r="K209" i="1"/>
  <c r="M208" i="1"/>
  <c r="K208" i="1"/>
  <c r="M207" i="1"/>
  <c r="K207" i="1"/>
  <c r="M206" i="1"/>
  <c r="K206" i="1"/>
  <c r="M205" i="1"/>
  <c r="K205" i="1"/>
  <c r="M204" i="1"/>
  <c r="K204" i="1"/>
  <c r="M203" i="1"/>
  <c r="K203" i="1"/>
  <c r="M202" i="1"/>
  <c r="K202" i="1"/>
  <c r="M201" i="1"/>
  <c r="K201" i="1"/>
  <c r="M200" i="1"/>
  <c r="K200" i="1"/>
  <c r="M199" i="1"/>
  <c r="K199" i="1"/>
  <c r="M198" i="1"/>
  <c r="K198" i="1"/>
  <c r="M197" i="1"/>
  <c r="K197" i="1"/>
  <c r="M196" i="1"/>
  <c r="K196" i="1"/>
  <c r="M195" i="1"/>
  <c r="K195" i="1"/>
  <c r="M194" i="1"/>
  <c r="K194" i="1"/>
  <c r="M193" i="1"/>
  <c r="K193" i="1"/>
  <c r="M192" i="1"/>
  <c r="K192" i="1"/>
  <c r="M191" i="1"/>
  <c r="K191" i="1"/>
  <c r="M190" i="1"/>
  <c r="K190" i="1"/>
  <c r="M189" i="1"/>
  <c r="K189" i="1"/>
  <c r="M188" i="1"/>
  <c r="K188" i="1"/>
  <c r="M187" i="1"/>
  <c r="K187" i="1"/>
  <c r="M186" i="1"/>
  <c r="K186" i="1"/>
  <c r="M185" i="1"/>
  <c r="K185" i="1"/>
  <c r="M184" i="1"/>
  <c r="K184" i="1"/>
  <c r="M183" i="1"/>
  <c r="K183" i="1"/>
  <c r="M182" i="1"/>
  <c r="K182" i="1"/>
  <c r="M181" i="1"/>
  <c r="K181" i="1"/>
  <c r="M180" i="1"/>
  <c r="K180" i="1"/>
  <c r="M179" i="1"/>
  <c r="K179" i="1"/>
  <c r="M178" i="1"/>
  <c r="K178" i="1"/>
  <c r="M177" i="1"/>
  <c r="K177" i="1"/>
  <c r="M176" i="1"/>
  <c r="K176" i="1"/>
  <c r="M175" i="1"/>
  <c r="K175" i="1"/>
  <c r="M174" i="1"/>
  <c r="K174" i="1"/>
  <c r="M173" i="1"/>
  <c r="K173" i="1"/>
  <c r="M172" i="1"/>
  <c r="K172" i="1"/>
  <c r="M171" i="1"/>
  <c r="K171" i="1"/>
  <c r="M170" i="1"/>
  <c r="K170" i="1"/>
  <c r="M169" i="1"/>
  <c r="K169" i="1"/>
  <c r="M168" i="1"/>
  <c r="K168" i="1"/>
  <c r="M167" i="1"/>
  <c r="K167" i="1"/>
  <c r="M166" i="1"/>
  <c r="K166" i="1"/>
  <c r="M165" i="1"/>
  <c r="K165" i="1"/>
  <c r="M164" i="1"/>
  <c r="K164" i="1"/>
  <c r="M163" i="1"/>
  <c r="K163" i="1"/>
  <c r="M162" i="1"/>
  <c r="K162" i="1"/>
  <c r="M161" i="1"/>
  <c r="K161" i="1"/>
  <c r="M160" i="1"/>
  <c r="K160" i="1"/>
  <c r="M159" i="1"/>
  <c r="K159" i="1"/>
  <c r="M158" i="1"/>
  <c r="K158" i="1"/>
  <c r="M157" i="1"/>
  <c r="K157" i="1"/>
  <c r="M156" i="1"/>
  <c r="K156" i="1"/>
  <c r="M155" i="1"/>
  <c r="K155" i="1"/>
  <c r="M154" i="1"/>
  <c r="K154" i="1"/>
  <c r="M153" i="1"/>
  <c r="K153" i="1"/>
  <c r="M152" i="1"/>
  <c r="K152" i="1"/>
  <c r="M151" i="1"/>
  <c r="K151" i="1"/>
  <c r="M150" i="1"/>
  <c r="K150" i="1"/>
  <c r="M149" i="1"/>
  <c r="K149" i="1"/>
  <c r="M148" i="1"/>
  <c r="K148" i="1"/>
  <c r="M147" i="1"/>
  <c r="K147" i="1"/>
  <c r="M146" i="1"/>
  <c r="K146" i="1"/>
  <c r="M145" i="1"/>
  <c r="K145" i="1"/>
  <c r="M144" i="1"/>
  <c r="K144" i="1"/>
  <c r="M143" i="1"/>
  <c r="K143" i="1"/>
  <c r="M142" i="1"/>
  <c r="K142" i="1"/>
  <c r="M141" i="1"/>
  <c r="K141" i="1"/>
  <c r="M140" i="1"/>
  <c r="K140" i="1"/>
  <c r="M139" i="1"/>
  <c r="K139" i="1"/>
  <c r="M138" i="1"/>
  <c r="K138" i="1"/>
  <c r="M137" i="1"/>
  <c r="K137" i="1"/>
  <c r="M136" i="1"/>
  <c r="K136" i="1"/>
  <c r="M135" i="1"/>
  <c r="K135" i="1"/>
  <c r="M134" i="1"/>
  <c r="K134" i="1"/>
  <c r="M133" i="1"/>
  <c r="K133" i="1"/>
  <c r="M132" i="1"/>
  <c r="K132" i="1"/>
  <c r="M131" i="1"/>
  <c r="K131" i="1"/>
  <c r="M130" i="1"/>
  <c r="K130" i="1"/>
  <c r="M129" i="1"/>
  <c r="K129" i="1"/>
  <c r="M128" i="1"/>
  <c r="K128" i="1"/>
  <c r="M127" i="1"/>
  <c r="K127" i="1"/>
  <c r="M126" i="1"/>
  <c r="K126" i="1"/>
  <c r="M125" i="1"/>
  <c r="K125" i="1"/>
  <c r="M124" i="1"/>
  <c r="K124" i="1"/>
  <c r="M123" i="1"/>
  <c r="K123" i="1"/>
  <c r="M122" i="1"/>
  <c r="K122" i="1"/>
  <c r="M121" i="1"/>
  <c r="K121" i="1"/>
  <c r="M120" i="1"/>
  <c r="K120" i="1"/>
  <c r="M119" i="1"/>
  <c r="K119" i="1"/>
  <c r="M118" i="1"/>
  <c r="K118" i="1"/>
  <c r="M117" i="1"/>
  <c r="K117" i="1"/>
  <c r="M116" i="1"/>
  <c r="K116" i="1"/>
  <c r="M115" i="1"/>
  <c r="K115" i="1"/>
  <c r="M114" i="1"/>
  <c r="K114" i="1"/>
  <c r="M113" i="1"/>
  <c r="K113" i="1"/>
  <c r="M112" i="1"/>
  <c r="K112" i="1"/>
  <c r="M111" i="1"/>
  <c r="K111" i="1"/>
  <c r="M110" i="1"/>
  <c r="K110" i="1"/>
  <c r="M109" i="1"/>
  <c r="K109" i="1"/>
  <c r="M108" i="1"/>
  <c r="K108" i="1"/>
  <c r="M107" i="1"/>
  <c r="K107" i="1"/>
  <c r="M106" i="1"/>
  <c r="K106" i="1"/>
  <c r="M105" i="1"/>
  <c r="K105" i="1"/>
  <c r="M104" i="1"/>
  <c r="K104" i="1"/>
  <c r="M103" i="1"/>
  <c r="K103" i="1"/>
  <c r="M102" i="1"/>
  <c r="K102" i="1"/>
  <c r="M101" i="1"/>
  <c r="K101" i="1"/>
  <c r="M100" i="1"/>
  <c r="K100" i="1"/>
  <c r="M99" i="1"/>
  <c r="K99" i="1"/>
  <c r="M98" i="1"/>
  <c r="K98" i="1"/>
  <c r="M97" i="1"/>
  <c r="K97" i="1"/>
  <c r="M96" i="1"/>
  <c r="K96" i="1"/>
  <c r="M95" i="1"/>
  <c r="K95" i="1"/>
  <c r="M94" i="1"/>
  <c r="K94" i="1"/>
  <c r="M93" i="1"/>
  <c r="K93" i="1"/>
  <c r="M92" i="1"/>
  <c r="K92" i="1"/>
  <c r="M91" i="1"/>
  <c r="K91" i="1"/>
  <c r="M90" i="1"/>
  <c r="K90" i="1"/>
  <c r="M89" i="1"/>
  <c r="K89" i="1"/>
  <c r="M88" i="1"/>
  <c r="K88" i="1"/>
  <c r="M87" i="1"/>
  <c r="K87" i="1"/>
  <c r="M86" i="1"/>
  <c r="K86" i="1"/>
  <c r="M85" i="1"/>
  <c r="K85" i="1"/>
  <c r="M84" i="1"/>
  <c r="K84" i="1"/>
  <c r="M83" i="1"/>
  <c r="K83" i="1"/>
  <c r="M82" i="1"/>
  <c r="K82" i="1"/>
  <c r="M81" i="1"/>
  <c r="K81" i="1"/>
  <c r="M80" i="1"/>
  <c r="K80" i="1"/>
  <c r="M79" i="1"/>
  <c r="K79" i="1"/>
  <c r="M78" i="1"/>
  <c r="K78" i="1"/>
  <c r="M77" i="1"/>
  <c r="K77" i="1"/>
  <c r="M76" i="1"/>
  <c r="K76" i="1"/>
  <c r="M75" i="1"/>
  <c r="K75" i="1"/>
  <c r="M74" i="1"/>
  <c r="K74" i="1"/>
  <c r="M73" i="1"/>
  <c r="K73" i="1"/>
  <c r="M72" i="1"/>
  <c r="K72" i="1"/>
  <c r="M71" i="1"/>
  <c r="K71" i="1"/>
  <c r="M70" i="1"/>
  <c r="K70" i="1"/>
  <c r="M69" i="1"/>
  <c r="K69" i="1"/>
  <c r="M68" i="1"/>
  <c r="K68" i="1"/>
  <c r="M67" i="1"/>
  <c r="K67" i="1"/>
  <c r="M66" i="1"/>
  <c r="K66" i="1"/>
  <c r="M65" i="1"/>
  <c r="K65" i="1"/>
  <c r="M64" i="1"/>
  <c r="K64" i="1"/>
  <c r="M63" i="1"/>
  <c r="K63" i="1"/>
  <c r="M62" i="1"/>
  <c r="K62" i="1"/>
  <c r="M61" i="1"/>
  <c r="K61" i="1"/>
  <c r="M60" i="1"/>
  <c r="K60" i="1"/>
  <c r="M59" i="1"/>
  <c r="K59" i="1"/>
  <c r="M58" i="1"/>
  <c r="K58" i="1"/>
  <c r="M57" i="1"/>
  <c r="K57" i="1"/>
  <c r="M56" i="1"/>
  <c r="K56" i="1"/>
  <c r="M55" i="1"/>
  <c r="K55" i="1"/>
  <c r="M54" i="1"/>
  <c r="K54" i="1"/>
  <c r="M53" i="1"/>
  <c r="K53" i="1"/>
  <c r="M52" i="1"/>
  <c r="K52" i="1"/>
  <c r="M51" i="1"/>
  <c r="K51" i="1"/>
  <c r="M50" i="1"/>
  <c r="K50" i="1"/>
  <c r="M49" i="1"/>
  <c r="K49" i="1"/>
  <c r="M48" i="1"/>
  <c r="K48" i="1"/>
  <c r="M47" i="1"/>
  <c r="K47" i="1"/>
  <c r="M46" i="1"/>
  <c r="K46" i="1"/>
  <c r="M45" i="1"/>
  <c r="K45" i="1"/>
  <c r="M44" i="1"/>
  <c r="K44" i="1"/>
  <c r="M43" i="1"/>
  <c r="K43" i="1"/>
  <c r="M42" i="1"/>
  <c r="K42" i="1"/>
  <c r="M41" i="1"/>
  <c r="K41" i="1"/>
  <c r="M40" i="1"/>
  <c r="K40" i="1"/>
  <c r="M39" i="1"/>
  <c r="K39" i="1"/>
  <c r="M38" i="1"/>
  <c r="K38" i="1"/>
  <c r="M37" i="1"/>
  <c r="K37" i="1"/>
  <c r="M36" i="1"/>
  <c r="K36" i="1"/>
  <c r="M35" i="1"/>
  <c r="K35" i="1"/>
  <c r="M34" i="1"/>
  <c r="K34" i="1"/>
  <c r="M33" i="1"/>
  <c r="K33" i="1"/>
  <c r="M32" i="1"/>
  <c r="K32" i="1"/>
  <c r="M31" i="1"/>
  <c r="K31" i="1"/>
  <c r="M30" i="1"/>
  <c r="K30" i="1"/>
  <c r="M29" i="1"/>
  <c r="K29" i="1"/>
  <c r="M28" i="1"/>
  <c r="K28" i="1"/>
  <c r="M27" i="1"/>
  <c r="K27" i="1"/>
  <c r="M26" i="1"/>
  <c r="K26" i="1"/>
  <c r="M25" i="1"/>
  <c r="K25" i="1"/>
  <c r="M24" i="1"/>
  <c r="K24" i="1"/>
  <c r="M23" i="1"/>
  <c r="K23" i="1"/>
  <c r="M22" i="1"/>
  <c r="K22" i="1"/>
  <c r="M21" i="1"/>
  <c r="K21" i="1"/>
  <c r="M20" i="1"/>
  <c r="K20" i="1"/>
  <c r="M19" i="1"/>
  <c r="K19" i="1"/>
  <c r="M18" i="1"/>
  <c r="K18" i="1"/>
  <c r="M17" i="1"/>
  <c r="K17" i="1"/>
  <c r="M16" i="1"/>
  <c r="K16" i="1"/>
  <c r="M15" i="1"/>
  <c r="K15" i="1"/>
  <c r="M14" i="1"/>
  <c r="K14" i="1"/>
  <c r="M13" i="1"/>
  <c r="K13" i="1"/>
  <c r="M12" i="1"/>
  <c r="K12" i="1"/>
  <c r="M11" i="1"/>
  <c r="K11" i="1"/>
  <c r="M10" i="1"/>
  <c r="K10" i="1"/>
  <c r="M9" i="1"/>
  <c r="K9" i="1"/>
  <c r="M8" i="1"/>
  <c r="K8" i="1"/>
  <c r="M7" i="1"/>
  <c r="K7" i="1"/>
  <c r="M6" i="1"/>
  <c r="K6" i="1"/>
  <c r="M5" i="1"/>
  <c r="K5" i="1"/>
  <c r="M4" i="1"/>
  <c r="K4" i="1"/>
  <c r="M3" i="1"/>
  <c r="K3" i="1"/>
  <c r="M2" i="1"/>
  <c r="K2" i="1"/>
</calcChain>
</file>

<file path=xl/sharedStrings.xml><?xml version="1.0" encoding="utf-8"?>
<sst xmlns="http://schemas.openxmlformats.org/spreadsheetml/2006/main" count="2928" uniqueCount="42">
  <si>
    <t>Segment</t>
  </si>
  <si>
    <t>Country</t>
  </si>
  <si>
    <t>Product</t>
  </si>
  <si>
    <t>Discount Band</t>
  </si>
  <si>
    <t>Units Sold</t>
  </si>
  <si>
    <t>Manufacturing Price</t>
  </si>
  <si>
    <t>Sale Price</t>
  </si>
  <si>
    <t xml:space="preserve"> Sales Amount</t>
  </si>
  <si>
    <t>Discounts</t>
  </si>
  <si>
    <t>COGS</t>
  </si>
  <si>
    <t>Profit</t>
  </si>
  <si>
    <t>Date</t>
  </si>
  <si>
    <t>WeekNumber</t>
  </si>
  <si>
    <t>Government</t>
  </si>
  <si>
    <t>Canada</t>
  </si>
  <si>
    <t>Paseo</t>
  </si>
  <si>
    <t>Medium</t>
  </si>
  <si>
    <t>Germany</t>
  </si>
  <si>
    <t>Carretera</t>
  </si>
  <si>
    <t>High</t>
  </si>
  <si>
    <t>VTT</t>
  </si>
  <si>
    <t>United States of America</t>
  </si>
  <si>
    <t>France</t>
  </si>
  <si>
    <t>Montana</t>
  </si>
  <si>
    <t>Low</t>
  </si>
  <si>
    <t>Mexico</t>
  </si>
  <si>
    <t>Velo</t>
  </si>
  <si>
    <t>Midmarket</t>
  </si>
  <si>
    <t>Channel Partners</t>
  </si>
  <si>
    <t>Amarilla</t>
  </si>
  <si>
    <t>None</t>
  </si>
  <si>
    <t>Enterprise</t>
  </si>
  <si>
    <t>Small Business</t>
  </si>
  <si>
    <t>Row Labels</t>
  </si>
  <si>
    <t>Grand Total</t>
  </si>
  <si>
    <t>Sum of Units Sold</t>
  </si>
  <si>
    <t>Column Labels</t>
  </si>
  <si>
    <t>2013</t>
  </si>
  <si>
    <t>2014</t>
  </si>
  <si>
    <t>Sum of  Sales Amount</t>
  </si>
  <si>
    <t>Sum of Profit</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</si>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</sst>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3" x14ac:knownFonts="1">
    <font>
      <sz val="11"/>
      <color theme="1"/>
      <name val="Calibri"/>
      <family val="2"/>
      <scheme val="minor"/>
    </font>
    <font>
      <sz val="11"/>
      <color theme="1"/>
      <name val="Calibri"/>
      <family val="2"/>
      <scheme val="minor"/>
    </font>
    <font>
      <sz val="11"/>
      <color theme="1"/>
      <name val="Calibri"/>
      <scheme val="minor"/>
    </font>
  </fonts>
  <fills count="3">
    <fill>
      <patternFill patternType="none"/>
    </fill>
    <fill>
      <patternFill patternType="gray125"/>
    </fill>
    <fill>
      <patternFill patternType="solid">
        <fgColor theme="1"/>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44" fontId="1" fillId="0" borderId="0" applyFont="0" applyFill="0" applyBorder="0" applyAlignment="0" applyProtection="0"/>
  </cellStyleXfs>
  <cellXfs count="20">
    <xf numFmtId="0" fontId="0" fillId="0" borderId="0" xfId="0"/>
    <xf numFmtId="44" fontId="1" fillId="0" borderId="0" xfId="1" applyFont="1"/>
    <xf numFmtId="44" fontId="0" fillId="0" borderId="0" xfId="1" applyFont="1"/>
    <xf numFmtId="14" fontId="1" fillId="0" borderId="0" xfId="1" applyNumberFormat="1" applyFont="1"/>
    <xf numFmtId="44" fontId="2" fillId="0" borderId="0" xfId="1" applyFont="1"/>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2" borderId="0" xfId="0" applyFill="1"/>
    <xf numFmtId="0" fontId="0" fillId="0" borderId="0" xfId="0" applyNumberFormat="1"/>
    <xf numFmtId="0" fontId="0" fillId="2" borderId="0" xfId="0" applyFont="1" applyFill="1"/>
  </cellXfs>
  <cellStyles count="2">
    <cellStyle name="Currency" xfId="1" builtinId="4"/>
    <cellStyle name="Normal" xfId="0" builtinId="0"/>
  </cellStyles>
  <dxfs count="4">
    <dxf>
      <numFmt numFmtId="0" formatCode="General"/>
    </dxf>
    <dxf>
      <numFmt numFmtId="19" formatCode="dd/mm/yyyy"/>
    </dxf>
    <dxf>
      <numFmt numFmtId="0" formatCode="General"/>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image" Target="../media/image1.jpeg"/></Relationships>
</file>

<file path=xl/charts/_rels/chart2.xml.rels><?xml version="1.0" encoding="UTF-8" standalone="yes"?>
<Relationships xmlns="http://schemas.openxmlformats.org/package/2006/relationships"><Relationship Id="rId1" Type="http://schemas.openxmlformats.org/officeDocument/2006/relationships/image" Target="../media/image1.jpeg"/></Relationships>
</file>

<file path=xl/charts/_rels/chart3.xml.rels><?xml version="1.0" encoding="UTF-8" standalone="yes"?>
<Relationships xmlns="http://schemas.openxmlformats.org/package/2006/relationships"><Relationship Id="rId1" Type="http://schemas.openxmlformats.org/officeDocument/2006/relationships/image" Target="../media/image1.jpeg"/></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6.xml"/><Relationship Id="rId1" Type="http://schemas.microsoft.com/office/2011/relationships/chartStyle" Target="style6.xml"/></Relationships>
</file>

<file path=xl/charts/_rels/chart1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[Dashboard.xlsx]Seg unit sold!PivotTable1</c:name>
    <c:fmtId val="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Total unit sold of segments </a:t>
            </a:r>
          </a:p>
        </c:rich>
      </c:tx>
      <c:overlay val="0"/>
      <c:spPr>
        <a:noFill/>
        <a:ln>
          <a:noFill/>
        </a:ln>
        <a:effectLst/>
      </c:spPr>
    </c:title>
    <c:autoTitleDeleted val="0"/>
    <c:pivotFmts>
      <c:pivotFmt>
        <c:idx val="0"/>
        <c:spPr>
          <a:solidFill>
            <a:schemeClr val="accent1"/>
          </a:solidFill>
          <a:ln>
            <a:noFill/>
          </a:ln>
          <a:effectLst/>
          <a:sp3d/>
        </c:spPr>
        <c:marker>
          <c:symbol val="none"/>
        </c:marker>
        <c:dLbl>
          <c:idx val="0"/>
          <c:spPr>
            <a:blipFill>
              <a:blip xmlns:r="http://schemas.openxmlformats.org/officeDocument/2006/relationships" r:embed="rId1"/>
              <a:tile tx="0" ty="0" sx="100000" sy="100000" flip="none" algn="tl"/>
            </a:blip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6">
              <a:lumMod val="75000"/>
            </a:schemeClr>
          </a:solidFill>
          <a:ln>
            <a:noFill/>
          </a:ln>
          <a:effectLst/>
          <a:sp3d/>
        </c:spPr>
        <c:marker>
          <c:symbol val="none"/>
        </c:marker>
        <c:dLbl>
          <c:idx val="0"/>
          <c:spPr>
            <a:blipFill>
              <a:blip xmlns:r="http://schemas.openxmlformats.org/officeDocument/2006/relationships" r:embed="rId1"/>
              <a:tile tx="0" ty="0" sx="100000" sy="100000" flip="none" algn="tl"/>
            </a:blip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'Seg unit sold'!$B$1:$B$5</c:f>
              <c:strCache>
                <c:ptCount val="1"/>
                <c:pt idx="0">
                  <c:v>2013</c:v>
                </c:pt>
              </c:strCache>
            </c:strRef>
          </c:tx>
          <c:spPr>
            <a:solidFill>
              <a:schemeClr val="accent1"/>
            </a:solidFill>
            <a:ln>
              <a:noFill/>
            </a:ln>
            <a:effectLst/>
            <a:sp3d/>
          </c:spPr>
          <c:invertIfNegative val="0"/>
          <c:dLbls>
            <c:spPr>
              <a:blipFill>
                <a:blip xmlns:r="http://schemas.openxmlformats.org/officeDocument/2006/relationships" r:embed="rId1"/>
                <a:tile tx="0" ty="0" sx="100000" sy="100000" flip="none" algn="tl"/>
              </a:blip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'Seg unit sold'!$A$6:$A$11</c:f>
              <c:strCache>
                <c:ptCount val="5"/>
                <c:pt idx="0">
                  <c:v>Channel Partners</c:v>
                </c:pt>
                <c:pt idx="1">
                  <c:v>Enterprise</c:v>
                </c:pt>
                <c:pt idx="2">
                  <c:v>Government</c:v>
                </c:pt>
                <c:pt idx="3">
                  <c:v>Midmarket</c:v>
                </c:pt>
                <c:pt idx="4">
                  <c:v>Small Business</c:v>
                </c:pt>
              </c:strCache>
            </c:strRef>
          </c:cat>
          <c:val>
            <c:numRef>
              <c:f>'Seg unit sold'!$B$6:$B$11</c:f>
              <c:numCache>
                <c:formatCode>General</c:formatCode>
                <c:ptCount val="5"/>
                <c:pt idx="0">
                  <c:v>36067</c:v>
                </c:pt>
                <c:pt idx="1">
                  <c:v>35361</c:v>
                </c:pt>
                <c:pt idx="2">
                  <c:v>123431</c:v>
                </c:pt>
                <c:pt idx="3">
                  <c:v>39448</c:v>
                </c:pt>
                <c:pt idx="4">
                  <c:v>30367</c:v>
                </c:pt>
              </c:numCache>
            </c:numRef>
          </c:val>
          <c:extLst>
            <c:ext xmlns:c16="http://schemas.microsoft.com/office/drawing/2014/chart" uri="{C3380CC4-5D6E-409C-BE32-E72D297353CC}">
              <c16:uniqueId val="{00000000-F272-4300-BBF2-F445991A6BFA}"/>
            </c:ext>
          </c:extLst>
        </c:ser>
        <c:ser>
          <c:idx val="1"/>
          <c:order val="1"/>
          <c:tx>
            <c:strRef>
              <c:f>'Seg unit sold'!$C$1:$C$5</c:f>
              <c:strCache>
                <c:ptCount val="1"/>
                <c:pt idx="0">
                  <c:v>2014</c:v>
                </c:pt>
              </c:strCache>
            </c:strRef>
          </c:tx>
          <c:spPr>
            <a:solidFill>
              <a:schemeClr val="accent6">
                <a:lumMod val="75000"/>
              </a:schemeClr>
            </a:solidFill>
            <a:ln>
              <a:noFill/>
            </a:ln>
            <a:effectLst/>
            <a:sp3d/>
          </c:spPr>
          <c:invertIfNegative val="0"/>
          <c:dLbls>
            <c:spPr>
              <a:blipFill>
                <a:blip xmlns:r="http://schemas.openxmlformats.org/officeDocument/2006/relationships" r:embed="rId1"/>
                <a:tile tx="0" ty="0" sx="100000" sy="100000" flip="none" algn="tl"/>
              </a:blip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'Seg unit sold'!$A$6:$A$11</c:f>
              <c:strCache>
                <c:ptCount val="5"/>
                <c:pt idx="0">
                  <c:v>Channel Partners</c:v>
                </c:pt>
                <c:pt idx="1">
                  <c:v>Enterprise</c:v>
                </c:pt>
                <c:pt idx="2">
                  <c:v>Government</c:v>
                </c:pt>
                <c:pt idx="3">
                  <c:v>Midmarket</c:v>
                </c:pt>
                <c:pt idx="4">
                  <c:v>Small Business</c:v>
                </c:pt>
              </c:strCache>
            </c:strRef>
          </c:cat>
          <c:val>
            <c:numRef>
              <c:f>'Seg unit sold'!$C$6:$C$11</c:f>
              <c:numCache>
                <c:formatCode>General</c:formatCode>
                <c:ptCount val="5"/>
                <c:pt idx="0">
                  <c:v>125196.5</c:v>
                </c:pt>
                <c:pt idx="1">
                  <c:v>133191</c:v>
                </c:pt>
                <c:pt idx="2">
                  <c:v>347242.5</c:v>
                </c:pt>
                <c:pt idx="3">
                  <c:v>132730</c:v>
                </c:pt>
                <c:pt idx="4">
                  <c:v>122772</c:v>
                </c:pt>
              </c:numCache>
            </c:numRef>
          </c:val>
          <c:extLst>
            <c:ext xmlns:c16="http://schemas.microsoft.com/office/drawing/2014/chart" uri="{C3380CC4-5D6E-409C-BE32-E72D297353CC}">
              <c16:uniqueId val="{00000005-EC9A-43DA-8B2B-9764C23F90E3}"/>
            </c:ext>
          </c:extLst>
        </c:ser>
        <c:dLbls>
          <c:showLegendKey val="0"/>
          <c:showVal val="1"/>
          <c:showCatName val="0"/>
          <c:showSerName val="0"/>
          <c:showPercent val="0"/>
          <c:showBubbleSize val="0"/>
        </c:dLbls>
        <c:gapWidth val="150"/>
        <c:shape val="box"/>
        <c:axId val="398757680"/>
        <c:axId val="398758400"/>
        <c:axId val="0"/>
      </c:bar3DChart>
      <c:catAx>
        <c:axId val="398757680"/>
        <c:scaling>
          <c:orientation val="minMax"/>
        </c:scaling>
        <c:delete val="0"/>
        <c:axPos val="b"/>
        <c:numFmt formatCode="General" sourceLinked="1"/>
        <c:majorTickMark val="out"/>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98758400"/>
        <c:crosses val="autoZero"/>
        <c:auto val="1"/>
        <c:lblAlgn val="ctr"/>
        <c:lblOffset val="100"/>
        <c:noMultiLvlLbl val="0"/>
      </c:catAx>
      <c:valAx>
        <c:axId val="398758400"/>
        <c:scaling>
          <c:orientation val="minMax"/>
        </c:scaling>
        <c:delete val="0"/>
        <c:axPos val="l"/>
        <c:numFmt formatCode="General" sourceLinked="1"/>
        <c:majorTickMark val="out"/>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98757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[Dashboard.xlsx]Seg sales amount!PivotTable3</c:name>
    <c:fmtId val="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 Total sales of segments</a:t>
            </a:r>
          </a:p>
        </c:rich>
      </c:tx>
      <c:overlay val="0"/>
      <c:spPr>
        <a:noFill/>
        <a:ln>
          <a:noFill/>
        </a:ln>
        <a:effectLst/>
      </c:spPr>
    </c:title>
    <c:autoTitleDeleted val="0"/>
    <c:pivotFmts>
      <c:pivotFmt>
        <c:idx val="0"/>
        <c:spPr>
          <a:solidFill>
            <a:schemeClr val="accent1"/>
          </a:solidFill>
          <a:ln>
            <a:noFill/>
          </a:ln>
          <a:effectLst/>
          <a:sp3d/>
        </c:spPr>
        <c:marker>
          <c:symbol val="none"/>
        </c:marker>
        <c:dLbl>
          <c:idx val="0"/>
          <c:spPr>
            <a:blipFill>
              <a:blip xmlns:r="http://schemas.openxmlformats.org/officeDocument/2006/relationships" r:embed="rId1"/>
              <a:tile tx="0" ty="0" sx="100000" sy="100000" flip="none" algn="tl"/>
            </a:blipFill>
            <a:ln>
              <a:noFill/>
            </a:ln>
            <a:effectLst/>
          </c:spPr>
          <c:txPr>
            <a:bodyPr rot="0" spcFirstLastPara="1" vertOverflow="ellipsis" vert="horz" wrap="square" lIns="0" tIns="0" rIns="0" bIns="0" anchor="ctr" anchorCtr="1"/>
            <a:lstStyle/>
            <a:p>
              <a:pPr>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6">
              <a:lumMod val="75000"/>
            </a:schemeClr>
          </a:solidFill>
          <a:ln>
            <a:noFill/>
          </a:ln>
          <a:effectLst/>
          <a:sp3d/>
        </c:spPr>
        <c:marker>
          <c:symbol val="none"/>
        </c:marker>
        <c:dLbl>
          <c:idx val="0"/>
          <c:spPr>
            <a:blipFill>
              <a:blip xmlns:r="http://schemas.openxmlformats.org/officeDocument/2006/relationships" r:embed="rId1"/>
              <a:tile tx="0" ty="0" sx="100000" sy="100000" flip="none" algn="tl"/>
            </a:blipFill>
            <a:ln>
              <a:noFill/>
            </a:ln>
            <a:effectLst/>
          </c:spPr>
          <c:txPr>
            <a:bodyPr rot="0" spcFirstLastPara="1" vertOverflow="ellipsis" vert="horz" wrap="square" lIns="0" tIns="0" rIns="0" bIns="0" anchor="ctr" anchorCtr="1"/>
            <a:lstStyle/>
            <a:p>
              <a:pPr>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'Seg sales amount'!$B$1:$B$5</c:f>
              <c:strCache>
                <c:ptCount val="1"/>
                <c:pt idx="0">
                  <c:v>2013</c:v>
                </c:pt>
              </c:strCache>
            </c:strRef>
          </c:tx>
          <c:spPr>
            <a:solidFill>
              <a:schemeClr val="accent1"/>
            </a:solidFill>
            <a:ln>
              <a:noFill/>
            </a:ln>
            <a:effectLst/>
            <a:sp3d/>
          </c:spPr>
          <c:invertIfNegative val="0"/>
          <c:dLbls>
            <c:spPr>
              <a:blipFill>
                <a:blip xmlns:r="http://schemas.openxmlformats.org/officeDocument/2006/relationships" r:embed="rId1"/>
                <a:tile tx="0" ty="0" sx="100000" sy="100000" flip="none" algn="tl"/>
              </a:blipFill>
              <a:ln>
                <a:noFill/>
              </a:ln>
              <a:effectLst/>
            </c:spPr>
            <c:txPr>
              <a:bodyPr rot="0" spcFirstLastPara="1" vertOverflow="ellipsis" vert="horz" wrap="square" lIns="0" tIns="0" rIns="0" bIns="0" anchor="ctr" anchorCtr="1"/>
              <a:lstStyle/>
              <a:p>
                <a:pPr>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'Seg sales amount'!$A$6:$A$11</c:f>
              <c:strCache>
                <c:ptCount val="5"/>
                <c:pt idx="0">
                  <c:v>Channel Partners</c:v>
                </c:pt>
                <c:pt idx="1">
                  <c:v>Enterprise</c:v>
                </c:pt>
                <c:pt idx="2">
                  <c:v>Government</c:v>
                </c:pt>
                <c:pt idx="3">
                  <c:v>Midmarket</c:v>
                </c:pt>
                <c:pt idx="4">
                  <c:v>Small Business</c:v>
                </c:pt>
              </c:strCache>
            </c:strRef>
          </c:cat>
          <c:val>
            <c:numRef>
              <c:f>'Seg sales amount'!$B$6:$B$11</c:f>
              <c:numCache>
                <c:formatCode>General</c:formatCode>
                <c:ptCount val="5"/>
                <c:pt idx="0">
                  <c:v>432804</c:v>
                </c:pt>
                <c:pt idx="1">
                  <c:v>4420125</c:v>
                </c:pt>
                <c:pt idx="2">
                  <c:v>14006038</c:v>
                </c:pt>
                <c:pt idx="3">
                  <c:v>591720</c:v>
                </c:pt>
                <c:pt idx="4">
                  <c:v>9110100</c:v>
                </c:pt>
              </c:numCache>
            </c:numRef>
          </c:val>
          <c:extLst>
            <c:ext xmlns:c16="http://schemas.microsoft.com/office/drawing/2014/chart" uri="{C3380CC4-5D6E-409C-BE32-E72D297353CC}">
              <c16:uniqueId val="{00000000-4EDE-4DBD-A22C-9DBA7A9838BA}"/>
            </c:ext>
          </c:extLst>
        </c:ser>
        <c:ser>
          <c:idx val="1"/>
          <c:order val="1"/>
          <c:tx>
            <c:strRef>
              <c:f>'Seg sales amount'!$C$1:$C$5</c:f>
              <c:strCache>
                <c:ptCount val="1"/>
                <c:pt idx="0">
                  <c:v>2014</c:v>
                </c:pt>
              </c:strCache>
            </c:strRef>
          </c:tx>
          <c:spPr>
            <a:solidFill>
              <a:schemeClr val="accent6">
                <a:lumMod val="75000"/>
              </a:schemeClr>
            </a:solidFill>
            <a:ln>
              <a:noFill/>
            </a:ln>
            <a:effectLst/>
            <a:sp3d/>
          </c:spPr>
          <c:invertIfNegative val="0"/>
          <c:dLbls>
            <c:spPr>
              <a:blipFill>
                <a:blip xmlns:r="http://schemas.openxmlformats.org/officeDocument/2006/relationships" r:embed="rId1"/>
                <a:tile tx="0" ty="0" sx="100000" sy="100000" flip="none" algn="tl"/>
              </a:blipFill>
              <a:ln>
                <a:noFill/>
              </a:ln>
              <a:effectLst/>
            </c:spPr>
            <c:txPr>
              <a:bodyPr rot="0" spcFirstLastPara="1" vertOverflow="ellipsis" vert="horz" wrap="square" lIns="0" tIns="0" rIns="0" bIns="0" anchor="ctr" anchorCtr="1"/>
              <a:lstStyle/>
              <a:p>
                <a:pPr>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'Seg sales amount'!$A$6:$A$11</c:f>
              <c:strCache>
                <c:ptCount val="5"/>
                <c:pt idx="0">
                  <c:v>Channel Partners</c:v>
                </c:pt>
                <c:pt idx="1">
                  <c:v>Enterprise</c:v>
                </c:pt>
                <c:pt idx="2">
                  <c:v>Government</c:v>
                </c:pt>
                <c:pt idx="3">
                  <c:v>Midmarket</c:v>
                </c:pt>
                <c:pt idx="4">
                  <c:v>Small Business</c:v>
                </c:pt>
              </c:strCache>
            </c:strRef>
          </c:cat>
          <c:val>
            <c:numRef>
              <c:f>'Seg sales amount'!$C$6:$C$11</c:f>
              <c:numCache>
                <c:formatCode>General</c:formatCode>
                <c:ptCount val="5"/>
                <c:pt idx="0">
                  <c:v>1502358</c:v>
                </c:pt>
                <c:pt idx="1">
                  <c:v>16648875</c:v>
                </c:pt>
                <c:pt idx="2">
                  <c:v>42397028.5</c:v>
                </c:pt>
                <c:pt idx="3">
                  <c:v>1990950</c:v>
                </c:pt>
                <c:pt idx="4">
                  <c:v>36831600</c:v>
                </c:pt>
              </c:numCache>
            </c:numRef>
          </c:val>
          <c:extLst>
            <c:ext xmlns:c16="http://schemas.microsoft.com/office/drawing/2014/chart" uri="{C3380CC4-5D6E-409C-BE32-E72D297353CC}">
              <c16:uniqueId val="{00000005-0BD7-4ADB-8160-8507583506D4}"/>
            </c:ext>
          </c:extLst>
        </c:ser>
        <c:dLbls>
          <c:showLegendKey val="0"/>
          <c:showVal val="1"/>
          <c:showCatName val="0"/>
          <c:showSerName val="0"/>
          <c:showPercent val="0"/>
          <c:showBubbleSize val="0"/>
        </c:dLbls>
        <c:gapWidth val="150"/>
        <c:shape val="box"/>
        <c:axId val="536101280"/>
        <c:axId val="536108480"/>
        <c:axId val="0"/>
      </c:bar3DChart>
      <c:catAx>
        <c:axId val="536101280"/>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36108480"/>
        <c:crosses val="autoZero"/>
        <c:auto val="1"/>
        <c:lblAlgn val="ctr"/>
        <c:lblOffset val="100"/>
        <c:noMultiLvlLbl val="0"/>
      </c:catAx>
      <c:valAx>
        <c:axId val="536108480"/>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3610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[Dashboard.xlsx]Seg Profit!PivotTable4</c:name>
    <c:fmtId val="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Segment</a:t>
            </a:r>
            <a:r>
              <a:rPr lang="en-IN" b="0" cap="none" spc="0" baseline="0">
                <a:ln w="0"/>
                <a:solidFill>
                  <a:schemeClr val="tx1"/>
                </a:solidFill>
                <a:effectLst>
                  <a:outerShdw blurRad="38100" dist="19050" dir="2700000" algn="tl" rotWithShape="0">
                    <a:schemeClr val="dk1">
                      <a:alpha val="40000"/>
                    </a:schemeClr>
                  </a:outerShdw>
                </a:effectLst>
              </a:rPr>
              <a:t> wise Profit </a:t>
            </a:r>
            <a:endParaRPr lang="en-IN"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itle>
    <c:autoTitleDeleted val="0"/>
    <c:pivotFmts>
      <c:pivotFmt>
        <c:idx val="0"/>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ln w="19050" cap="flat" cmpd="sng" algn="ctr">
            <a:solidFill>
              <a:schemeClr val="accent6">
                <a:shade val="15000"/>
              </a:schemeClr>
            </a:solidFill>
            <a:prstDash val="solid"/>
            <a:miter lim="800000"/>
          </a:ln>
          <a:effectLst/>
        </c:spPr>
        <c:marker>
          <c:symbol val="none"/>
        </c:marker>
        <c:dLbl>
          <c:idx val="0"/>
          <c:spPr>
            <a:blipFill>
              <a:blip xmlns:r="http://schemas.openxmlformats.org/officeDocument/2006/relationships" r:embed="rId1"/>
              <a:tile tx="0" ty="0" sx="100000" sy="100000" flip="none" algn="tl"/>
            </a:blip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lineChart>
        <c:grouping val="standard"/>
        <c:varyColors val="0"/>
        <c:ser>
          <c:idx val="0"/>
          <c:order val="0"/>
          <c:tx>
            <c:strRef>
              <c:f>'Seg Profit'!$B$1:$B$5</c:f>
              <c:strCache>
                <c:ptCount val="1"/>
                <c:pt idx="0">
                  <c:v>2013</c:v>
                </c:pt>
              </c:strCache>
            </c:strRef>
          </c:tx>
          <c:spPr>
            <a:ln w="28575" cap="rnd">
              <a:solidFill>
                <a:schemeClr val="accent1"/>
              </a:solidFill>
              <a:round/>
            </a:ln>
            <a:effectLst/>
          </c:spPr>
          <c:marker>
            <c:symbol val="none"/>
          </c:marker>
          <c:cat>
            <c:strRef>
              <c:f>'Seg Profit'!$A$6:$A$11</c:f>
              <c:strCache>
                <c:ptCount val="5"/>
                <c:pt idx="0">
                  <c:v>Channel Partners</c:v>
                </c:pt>
                <c:pt idx="1">
                  <c:v>Enterprise</c:v>
                </c:pt>
                <c:pt idx="2">
                  <c:v>Government</c:v>
                </c:pt>
                <c:pt idx="3">
                  <c:v>Midmarket</c:v>
                </c:pt>
                <c:pt idx="4">
                  <c:v>Small Business</c:v>
                </c:pt>
              </c:strCache>
            </c:strRef>
          </c:cat>
          <c:val>
            <c:numRef>
              <c:f>'Seg Profit'!$B$6:$B$11</c:f>
              <c:numCache>
                <c:formatCode>General</c:formatCode>
                <c:ptCount val="5"/>
                <c:pt idx="0">
                  <c:v>289889.28000000003</c:v>
                </c:pt>
                <c:pt idx="1">
                  <c:v>-193757.5</c:v>
                </c:pt>
                <c:pt idx="2">
                  <c:v>2886645.2800000003</c:v>
                </c:pt>
                <c:pt idx="3">
                  <c:v>151763.45000000001</c:v>
                </c:pt>
                <c:pt idx="4">
                  <c:v>743924</c:v>
                </c:pt>
              </c:numCache>
            </c:numRef>
          </c:val>
          <c:smooth val="0"/>
          <c:extLst>
            <c:ext xmlns:c16="http://schemas.microsoft.com/office/drawing/2014/chart" uri="{C3380CC4-5D6E-409C-BE32-E72D297353CC}">
              <c16:uniqueId val="{00000000-8E02-4BF0-90DC-412510593900}"/>
            </c:ext>
          </c:extLst>
        </c:ser>
        <c:ser>
          <c:idx val="1"/>
          <c:order val="1"/>
          <c:tx>
            <c:strRef>
              <c:f>'Seg Profit'!$C$1:$C$5</c:f>
              <c:strCache>
                <c:ptCount val="1"/>
                <c:pt idx="0">
                  <c:v>2014</c:v>
                </c:pt>
              </c:strCache>
            </c:strRef>
          </c:tx>
          <c:spPr>
            <a:ln w="19050" cap="flat" cmpd="sng" algn="ctr">
              <a:solidFill>
                <a:schemeClr val="accent6">
                  <a:shade val="15000"/>
                </a:schemeClr>
              </a:solidFill>
              <a:prstDash val="solid"/>
              <a:miter lim="800000"/>
            </a:ln>
            <a:effectLst/>
          </c:spPr>
          <c:marker>
            <c:symbol val="none"/>
          </c:marker>
          <c:dLbls>
            <c:spPr>
              <a:blipFill>
                <a:blip xmlns:r="http://schemas.openxmlformats.org/officeDocument/2006/relationships" r:embed="rId1"/>
                <a:tile tx="0" ty="0" sx="100000" sy="100000" flip="none" algn="tl"/>
              </a:blip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'Seg Profit'!$A$6:$A$11</c:f>
              <c:strCache>
                <c:ptCount val="5"/>
                <c:pt idx="0">
                  <c:v>Channel Partners</c:v>
                </c:pt>
                <c:pt idx="1">
                  <c:v>Enterprise</c:v>
                </c:pt>
                <c:pt idx="2">
                  <c:v>Government</c:v>
                </c:pt>
                <c:pt idx="3">
                  <c:v>Midmarket</c:v>
                </c:pt>
                <c:pt idx="4">
                  <c:v>Small Business</c:v>
                </c:pt>
              </c:strCache>
            </c:strRef>
          </c:cat>
          <c:val>
            <c:numRef>
              <c:f>'Seg Profit'!$C$6:$C$11</c:f>
              <c:numCache>
                <c:formatCode>General</c:formatCode>
                <c:ptCount val="5"/>
                <c:pt idx="0">
                  <c:v>1026913.86</c:v>
                </c:pt>
                <c:pt idx="1">
                  <c:v>-420788.125</c:v>
                </c:pt>
                <c:pt idx="2">
                  <c:v>8501527.8900000006</c:v>
                </c:pt>
                <c:pt idx="3">
                  <c:v>508339.625</c:v>
                </c:pt>
                <c:pt idx="4">
                  <c:v>3399244.5</c:v>
                </c:pt>
              </c:numCache>
            </c:numRef>
          </c:val>
          <c:smooth val="0"/>
          <c:extLst>
            <c:ext xmlns:c16="http://schemas.microsoft.com/office/drawing/2014/chart" uri="{C3380CC4-5D6E-409C-BE32-E72D297353CC}">
              <c16:uniqueId val="{00000005-CF29-42B1-90E8-4012D09390A8}"/>
            </c:ext>
          </c:extLst>
        </c:ser>
        <c:dLbls>
          <c:showLegendKey val="0"/>
          <c:showVal val="0"/>
          <c:showCatName val="0"/>
          <c:showSerName val="0"/>
          <c:showPercent val="0"/>
          <c:showBubbleSize val="0"/>
        </c:dLbls>
        <c:smooth val="0"/>
        <c:axId val="558715912"/>
        <c:axId val="558714112"/>
      </c:lineChart>
      <c:catAx>
        <c:axId val="558715912"/>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58714112"/>
        <c:crosses val="autoZero"/>
        <c:auto val="1"/>
        <c:lblAlgn val="ctr"/>
        <c:lblOffset val="100"/>
        <c:noMultiLvlLbl val="0"/>
      </c:catAx>
      <c:valAx>
        <c:axId val="558714112"/>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58715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[Dashboard.xlsx]Country Unit sold!PivotTable5</c:name>
    <c:fmtId val="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Country</a:t>
            </a:r>
            <a:r>
              <a:rPr lang="en-IN" b="0" cap="none" spc="0" baseline="0">
                <a:ln w="0"/>
                <a:solidFill>
                  <a:schemeClr val="tx1"/>
                </a:solidFill>
                <a:effectLst>
                  <a:outerShdw blurRad="38100" dist="19050" dir="2700000" algn="tl" rotWithShape="0">
                    <a:schemeClr val="dk1">
                      <a:alpha val="40000"/>
                    </a:schemeClr>
                  </a:outerShdw>
                </a:effectLst>
              </a:rPr>
              <a:t> wise unit sold</a:t>
            </a:r>
            <a:endParaRPr lang="en-IN"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marker>
          <c:symbol val="none"/>
        </c:marker>
      </c:pivotFmt>
    </c:pivotFmts>
    <c:plotArea>
      <c:layout/>
      <c:barChart>
        <c:barDir val="col"/>
        <c:grouping val="clustered"/>
        <c:varyColors val="0"/>
        <c:ser>
          <c:idx val="0"/>
          <c:order val="0"/>
          <c:tx>
            <c:strRef>
              <c:f>'Country Unit sold'!$B$1:$B$5</c:f>
              <c:strCache>
                <c:ptCount val="1"/>
                <c:pt idx="0">
                  <c:v>2013</c:v>
                </c:pt>
              </c:strCache>
            </c:strRef>
          </c:tx>
          <c:spPr>
            <a:solidFill>
              <a:schemeClr val="accent1"/>
            </a:solidFill>
            <a:ln>
              <a:noFill/>
            </a:ln>
            <a:effectLst/>
          </c:spPr>
          <c:invertIfNegative val="0"/>
          <c:dLbls>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'Country Unit sold'!$A$6:$A$11</c:f>
              <c:strCache>
                <c:ptCount val="5"/>
                <c:pt idx="0">
                  <c:v>Canada</c:v>
                </c:pt>
                <c:pt idx="1">
                  <c:v>France</c:v>
                </c:pt>
                <c:pt idx="2">
                  <c:v>Germany</c:v>
                </c:pt>
                <c:pt idx="3">
                  <c:v>Mexico</c:v>
                </c:pt>
                <c:pt idx="4">
                  <c:v>United States of America</c:v>
                </c:pt>
              </c:strCache>
            </c:strRef>
          </c:cat>
          <c:val>
            <c:numRef>
              <c:f>'Country Unit sold'!$B$6:$B$11</c:f>
              <c:numCache>
                <c:formatCode>General</c:formatCode>
                <c:ptCount val="5"/>
                <c:pt idx="0">
                  <c:v>62291</c:v>
                </c:pt>
                <c:pt idx="1">
                  <c:v>51326</c:v>
                </c:pt>
                <c:pt idx="2">
                  <c:v>54272</c:v>
                </c:pt>
                <c:pt idx="3">
                  <c:v>49305</c:v>
                </c:pt>
                <c:pt idx="4">
                  <c:v>47480</c:v>
                </c:pt>
              </c:numCache>
            </c:numRef>
          </c:val>
          <c:extLst>
            <c:ext xmlns:c16="http://schemas.microsoft.com/office/drawing/2014/chart" uri="{C3380CC4-5D6E-409C-BE32-E72D297353CC}">
              <c16:uniqueId val="{00000000-E8A3-47EE-8E6D-7610B649A5AA}"/>
            </c:ext>
          </c:extLst>
        </c:ser>
        <c:ser>
          <c:idx val="1"/>
          <c:order val="1"/>
          <c:tx>
            <c:strRef>
              <c:f>'Country Unit sold'!$C$1:$C$5</c:f>
              <c:strCache>
                <c:ptCount val="1"/>
                <c:pt idx="0">
                  <c:v>2014</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'Country Unit sold'!$A$6:$A$11</c:f>
              <c:strCache>
                <c:ptCount val="5"/>
                <c:pt idx="0">
                  <c:v>Canada</c:v>
                </c:pt>
                <c:pt idx="1">
                  <c:v>France</c:v>
                </c:pt>
                <c:pt idx="2">
                  <c:v>Germany</c:v>
                </c:pt>
                <c:pt idx="3">
                  <c:v>Mexico</c:v>
                </c:pt>
                <c:pt idx="4">
                  <c:v>United States of America</c:v>
                </c:pt>
              </c:strCache>
            </c:strRef>
          </c:cat>
          <c:val>
            <c:numRef>
              <c:f>'Country Unit sold'!$C$6:$C$11</c:f>
              <c:numCache>
                <c:formatCode>General</c:formatCode>
                <c:ptCount val="5"/>
                <c:pt idx="0">
                  <c:v>185137.5</c:v>
                </c:pt>
                <c:pt idx="1">
                  <c:v>189605</c:v>
                </c:pt>
                <c:pt idx="2">
                  <c:v>147222</c:v>
                </c:pt>
                <c:pt idx="3">
                  <c:v>154020</c:v>
                </c:pt>
                <c:pt idx="4">
                  <c:v>185147.5</c:v>
                </c:pt>
              </c:numCache>
            </c:numRef>
          </c:val>
          <c:extLst>
            <c:ext xmlns:c16="http://schemas.microsoft.com/office/drawing/2014/chart" uri="{C3380CC4-5D6E-409C-BE32-E72D297353CC}">
              <c16:uniqueId val="{00000002-C71D-43A3-9346-791E1216A9F7}"/>
            </c:ext>
          </c:extLst>
        </c:ser>
        <c:dLbls>
          <c:dLblPos val="outEnd"/>
          <c:showLegendKey val="0"/>
          <c:showVal val="1"/>
          <c:showCatName val="0"/>
          <c:showSerName val="0"/>
          <c:showPercent val="0"/>
          <c:showBubbleSize val="0"/>
        </c:dLbls>
        <c:gapWidth val="219"/>
        <c:overlap val="-27"/>
        <c:axId val="523147776"/>
        <c:axId val="523149216"/>
      </c:barChart>
      <c:catAx>
        <c:axId val="523147776"/>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23149216"/>
        <c:crosses val="autoZero"/>
        <c:auto val="1"/>
        <c:lblAlgn val="ctr"/>
        <c:lblOffset val="100"/>
        <c:noMultiLvlLbl val="0"/>
      </c:catAx>
      <c:valAx>
        <c:axId val="523149216"/>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23147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[Dashboard.xlsx]Country sales amount!PivotTable6</c:name>
    <c:fmtId val="0"/>
  </c:pivotSource>
  <c:chart>
    <c:title>
      <c:tx>
        <c:rich>
          <a:bodyPr rot="0" spcFirstLastPara="1" vertOverflow="ellipsis" vert="horz" wrap="square" anchor="ctr" anchorCtr="1"/>
          <a:lstStyle/>
          <a:p>
            <a:pPr algn="ct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Country</a:t>
            </a:r>
            <a:r>
              <a:rPr lang="en-IN" b="0" cap="none" spc="0" baseline="0">
                <a:ln w="0"/>
                <a:solidFill>
                  <a:schemeClr val="tx1"/>
                </a:solidFill>
                <a:effectLst>
                  <a:outerShdw blurRad="38100" dist="19050" dir="2700000" algn="tl" rotWithShape="0">
                    <a:schemeClr val="dk1">
                      <a:alpha val="40000"/>
                    </a:schemeClr>
                  </a:outerShdw>
                </a:effectLst>
              </a:rPr>
              <a:t> wise sales</a:t>
            </a:r>
            <a:endParaRPr lang="en-IN"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36495122484689413"/>
          <c:y val="2.7777777777777776E-2"/>
        </c:manualLayout>
      </c:layout>
      <c:overlay val="0"/>
      <c:spPr>
        <a:noFill/>
        <a:ln>
          <a:noFill/>
        </a:ln>
        <a:effectLst/>
      </c:spPr>
    </c:title>
    <c:autoTitleDeleted val="0"/>
    <c:pivotFmts>
      <c:pivotFmt>
        <c:idx val="0"/>
        <c:spPr>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'Country sales amount'!$B$1:$B$5</c:f>
              <c:strCache>
                <c:ptCount val="1"/>
                <c:pt idx="0">
                  <c:v>2013</c:v>
                </c:pt>
              </c:strCache>
            </c:strRef>
          </c:tx>
          <c:spPr>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s>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'Country sales amount'!$A$6:$A$11</c:f>
              <c:strCache>
                <c:ptCount val="5"/>
                <c:pt idx="0">
                  <c:v>Canada</c:v>
                </c:pt>
                <c:pt idx="1">
                  <c:v>France</c:v>
                </c:pt>
                <c:pt idx="2">
                  <c:v>Germany</c:v>
                </c:pt>
                <c:pt idx="3">
                  <c:v>Mexico</c:v>
                </c:pt>
                <c:pt idx="4">
                  <c:v>United States of America</c:v>
                </c:pt>
              </c:strCache>
            </c:strRef>
          </c:cat>
          <c:val>
            <c:numRef>
              <c:f>'Country sales amount'!$B$6:$B$11</c:f>
              <c:numCache>
                <c:formatCode>General</c:formatCode>
                <c:ptCount val="5"/>
                <c:pt idx="0">
                  <c:v>5555386</c:v>
                </c:pt>
                <c:pt idx="1">
                  <c:v>5580883</c:v>
                </c:pt>
                <c:pt idx="2">
                  <c:v>6630265</c:v>
                </c:pt>
                <c:pt idx="3">
                  <c:v>5150901</c:v>
                </c:pt>
                <c:pt idx="4">
                  <c:v>5643352</c:v>
                </c:pt>
              </c:numCache>
            </c:numRef>
          </c:val>
          <c:smooth val="0"/>
          <c:extLst>
            <c:ext xmlns:c16="http://schemas.microsoft.com/office/drawing/2014/chart" uri="{C3380CC4-5D6E-409C-BE32-E72D297353CC}">
              <c16:uniqueId val="{00000000-DEBC-42DC-A40F-06372941C05F}"/>
            </c:ext>
          </c:extLst>
        </c:ser>
        <c:ser>
          <c:idx val="1"/>
          <c:order val="1"/>
          <c:tx>
            <c:strRef>
              <c:f>'Country sales amount'!$C$1:$C$5</c:f>
              <c:strCache>
                <c:ptCount val="1"/>
                <c:pt idx="0">
                  <c:v>2014</c:v>
                </c:pt>
              </c:strCache>
            </c:strRef>
          </c:tx>
          <c:spPr>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'Country sales amount'!$A$6:$A$11</c:f>
              <c:strCache>
                <c:ptCount val="5"/>
                <c:pt idx="0">
                  <c:v>Canada</c:v>
                </c:pt>
                <c:pt idx="1">
                  <c:v>France</c:v>
                </c:pt>
                <c:pt idx="2">
                  <c:v>Germany</c:v>
                </c:pt>
                <c:pt idx="3">
                  <c:v>Mexico</c:v>
                </c:pt>
                <c:pt idx="4">
                  <c:v>United States of America</c:v>
                </c:pt>
              </c:strCache>
            </c:strRef>
          </c:cat>
          <c:val>
            <c:numRef>
              <c:f>'Country sales amount'!$C$6:$C$11</c:f>
              <c:numCache>
                <c:formatCode>General</c:formatCode>
                <c:ptCount val="5"/>
                <c:pt idx="0">
                  <c:v>21376777.5</c:v>
                </c:pt>
                <c:pt idx="1">
                  <c:v>20500791.5</c:v>
                </c:pt>
                <c:pt idx="2">
                  <c:v>18291202.5</c:v>
                </c:pt>
                <c:pt idx="3">
                  <c:v>17576034</c:v>
                </c:pt>
                <c:pt idx="4">
                  <c:v>21626006</c:v>
                </c:pt>
              </c:numCache>
            </c:numRef>
          </c:val>
          <c:smooth val="0"/>
          <c:extLst>
            <c:ext xmlns:c16="http://schemas.microsoft.com/office/drawing/2014/chart" uri="{C3380CC4-5D6E-409C-BE32-E72D297353CC}">
              <c16:uniqueId val="{00000003-5A59-4C8E-B1E4-0F89A74508FE}"/>
            </c:ext>
          </c:extLst>
        </c:ser>
        <c:dLbls>
          <c:dLblPos val="t"/>
          <c:showLegendKey val="0"/>
          <c:showVal val="1"/>
          <c:showCatName val="0"/>
          <c:showSerName val="0"/>
          <c:showPercent val="0"/>
          <c:showBubbleSize val="0"/>
        </c:dLbls>
        <c:marker val="1"/>
        <c:smooth val="0"/>
        <c:axId val="538173672"/>
        <c:axId val="538170072"/>
      </c:lineChart>
      <c:catAx>
        <c:axId val="538173672"/>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38170072"/>
        <c:crosses val="autoZero"/>
        <c:auto val="1"/>
        <c:lblAlgn val="ctr"/>
        <c:lblOffset val="100"/>
        <c:noMultiLvlLbl val="0"/>
      </c:catAx>
      <c:valAx>
        <c:axId val="538170072"/>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38173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[Dashboard.xlsx]Country Profit!PivotTable7</c:name>
    <c:fmtId val="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Country wise</a:t>
            </a:r>
            <a:r>
              <a:rPr lang="en-IN" b="0" cap="none" spc="0" baseline="0">
                <a:ln w="0"/>
                <a:solidFill>
                  <a:schemeClr val="tx1"/>
                </a:solidFill>
                <a:effectLst>
                  <a:outerShdw blurRad="38100" dist="19050" dir="2700000" algn="tl" rotWithShape="0">
                    <a:schemeClr val="dk1">
                      <a:alpha val="40000"/>
                    </a:schemeClr>
                  </a:outerShdw>
                </a:effectLst>
              </a:rPr>
              <a:t> profit</a:t>
            </a:r>
            <a:endParaRPr lang="en-IN"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6806388888888889"/>
          <c:y val="0.24074074074074073"/>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marker>
          <c:symbol val="none"/>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1"/>
          </a:solidFill>
          <a:ln w="19050">
            <a:solidFill>
              <a:schemeClr val="lt1"/>
            </a:solidFill>
          </a:ln>
          <a:effectLst/>
        </c:spPr>
        <c:dLbl>
          <c:idx val="0"/>
          <c:layout>
            <c:manualLayout>
              <c:x val="7.2222222222222215E-2"/>
              <c:y val="-9.7222222222222238E-2"/>
            </c:manualLayout>
          </c:layout>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spPr>
          <a:solidFill>
            <a:schemeClr val="accent5"/>
          </a:solidFill>
          <a:ln w="19050">
            <a:solidFill>
              <a:schemeClr val="lt1"/>
            </a:solidFill>
          </a:ln>
          <a:effectLst/>
        </c:spPr>
        <c:dLbl>
          <c:idx val="0"/>
          <c:layout>
            <c:manualLayout>
              <c:x val="-6.666666666666668E-2"/>
              <c:y val="-9.7222222222222238E-2"/>
            </c:manualLayout>
          </c:layout>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
        <c:spPr>
          <a:solidFill>
            <a:schemeClr val="accent1"/>
          </a:solidFill>
          <a:ln w="19050">
            <a:solidFill>
              <a:schemeClr val="lt1"/>
            </a:solidFill>
          </a:ln>
          <a:effectLst/>
        </c:spPr>
        <c:dLbl>
          <c:idx val="0"/>
          <c:layout>
            <c:manualLayout>
              <c:x val="-3.3333333333333333E-2"/>
              <c:y val="0.10648148148148148"/>
            </c:manualLayout>
          </c:layout>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5"/>
          </a:solidFill>
          <a:ln w="19050">
            <a:solidFill>
              <a:schemeClr val="lt1"/>
            </a:solidFill>
          </a:ln>
          <a:effectLst/>
        </c:spPr>
        <c:dLbl>
          <c:idx val="0"/>
          <c:layout>
            <c:manualLayout>
              <c:x val="3.0555555555555555E-2"/>
              <c:y val="0.12499999999999996"/>
            </c:manualLayout>
          </c:layout>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solidFill>
            <a:schemeClr val="accent4"/>
          </a:solidFill>
          <a:ln w="19050">
            <a:solidFill>
              <a:schemeClr val="lt1"/>
            </a:solidFill>
          </a:ln>
          <a:effectLst/>
        </c:spPr>
        <c:dLbl>
          <c:idx val="0"/>
          <c:layout>
            <c:manualLayout>
              <c:x val="0.11388888888888889"/>
              <c:y val="-8.4875562720133283E-17"/>
            </c:manualLayout>
          </c:layout>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chemeClr val="accent4"/>
          </a:solidFill>
          <a:ln w="19050">
            <a:solidFill>
              <a:schemeClr val="lt1"/>
            </a:solidFill>
          </a:ln>
          <a:effectLst/>
        </c:spPr>
        <c:dLbl>
          <c:idx val="0"/>
          <c:layout>
            <c:manualLayout>
              <c:x val="-0.05"/>
              <c:y val="0.1574074074074075"/>
            </c:manualLayout>
          </c:layout>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8"/>
        <c:spPr>
          <a:solidFill>
            <a:schemeClr val="accent2"/>
          </a:solidFill>
          <a:ln w="19050">
            <a:solidFill>
              <a:schemeClr val="lt1"/>
            </a:solidFill>
          </a:ln>
          <a:effectLst/>
        </c:spPr>
        <c:dLbl>
          <c:idx val="0"/>
          <c:layout>
            <c:manualLayout>
              <c:x val="-0.10555555555555556"/>
              <c:y val="-8.7962962962963048E-2"/>
            </c:manualLayout>
          </c:layout>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chemeClr val="accent2"/>
          </a:solidFill>
          <a:ln w="19050">
            <a:solidFill>
              <a:schemeClr val="lt1"/>
            </a:solidFill>
          </a:ln>
          <a:effectLst/>
        </c:spPr>
        <c:dLbl>
          <c:idx val="0"/>
          <c:layout>
            <c:manualLayout>
              <c:x val="8.3333333333333232E-2"/>
              <c:y val="8.3333333333333329E-2"/>
            </c:manualLayout>
          </c:layout>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
        <c:spPr>
          <a:solidFill>
            <a:schemeClr val="accent3"/>
          </a:solidFill>
          <a:ln w="19050">
            <a:solidFill>
              <a:schemeClr val="lt1"/>
            </a:solidFill>
          </a:ln>
          <a:effectLst/>
        </c:spPr>
        <c:dLbl>
          <c:idx val="0"/>
          <c:layout>
            <c:manualLayout>
              <c:x val="4.4444444444444446E-2"/>
              <c:y val="-0.1111111111111112"/>
            </c:manualLayout>
          </c:layout>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solidFill>
            <a:schemeClr val="accent3"/>
          </a:solidFill>
          <a:ln w="19050">
            <a:solidFill>
              <a:schemeClr val="lt1"/>
            </a:solidFill>
          </a:ln>
          <a:effectLst/>
        </c:spPr>
        <c:dLbl>
          <c:idx val="0"/>
          <c:layout>
            <c:manualLayout>
              <c:x val="-0.15"/>
              <c:y val="3.7037037037037035E-2"/>
            </c:manualLayout>
          </c:layout>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2"/>
        <c:marker>
          <c:symbol val="none"/>
        </c:marker>
      </c:pivotFmt>
    </c:pivotFmts>
    <c:plotArea>
      <c:layout>
        <c:manualLayout>
          <c:layoutTarget val="inner"/>
          <c:xMode val="edge"/>
          <c:yMode val="edge"/>
          <c:x val="0.10399540682414699"/>
          <c:y val="5.0737824438611842E-2"/>
          <c:w val="0.55047572178477688"/>
          <c:h val="0.91745953630796151"/>
        </c:manualLayout>
      </c:layout>
      <c:doughnutChart>
        <c:varyColors val="1"/>
        <c:ser>
          <c:idx val="0"/>
          <c:order val="0"/>
          <c:tx>
            <c:strRef>
              <c:f>'Country Profit'!$B$1:$B$5</c:f>
              <c:strCache>
                <c:ptCount val="1"/>
                <c:pt idx="0">
                  <c:v>2013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1421-4760-A547-44F1B2104B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1421-4760-A547-44F1B2104B0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1421-4760-A547-44F1B2104B0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8-1421-4760-A547-44F1B2104B0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6-1421-4760-A547-44F1B2104B08}"/>
              </c:ext>
            </c:extLst>
          </c:dPt>
          <c:dLbls>
            <c:dLbl>
              <c:idx val="0"/>
              <c:layout>
                <c:manualLayout>
                  <c:x val="-3.3333333333333333E-2"/>
                  <c:y val="0.106481481481481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421-4760-A547-44F1B2104B08}"/>
                </c:ext>
              </c:extLst>
            </c:dLbl>
            <c:dLbl>
              <c:idx val="1"/>
              <c:layout>
                <c:manualLayout>
                  <c:x val="-0.10555555555555556"/>
                  <c:y val="-8.7962962962963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1421-4760-A547-44F1B2104B08}"/>
                </c:ext>
              </c:extLst>
            </c:dLbl>
            <c:dLbl>
              <c:idx val="2"/>
              <c:layout>
                <c:manualLayout>
                  <c:x val="4.4444444444444446E-2"/>
                  <c:y val="-0.1111111111111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1421-4760-A547-44F1B2104B08}"/>
                </c:ext>
              </c:extLst>
            </c:dLbl>
            <c:dLbl>
              <c:idx val="3"/>
              <c:layout>
                <c:manualLayout>
                  <c:x val="0.11388888888888889"/>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421-4760-A547-44F1B2104B08}"/>
                </c:ext>
              </c:extLst>
            </c:dLbl>
            <c:dLbl>
              <c:idx val="4"/>
              <c:layout>
                <c:manualLayout>
                  <c:x val="3.0555555555555555E-2"/>
                  <c:y val="0.124999999999999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421-4760-A547-44F1B2104B08}"/>
                </c:ext>
              </c:extLst>
            </c:dLbl>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1"/>
            <c:leaderLines>
              <c:spPr>
                <a:ln w="6350" cap="flat" cmpd="sng" algn="ctr">
                  <a:solidFill>
                    <a:schemeClr val="dk1"/>
                  </a:solidFill>
                  <a:prstDash val="solid"/>
                  <a:miter lim="800000"/>
                </a:ln>
                <a:effectLst/>
              </c:spPr>
            </c:leaderLines>
            <c:extLst>
              <c:ext xmlns:c15="http://schemas.microsoft.com/office/drawing/2012/chart" uri="{CE6537A1-D6FC-4f65-9D91-7224C49458BB}">
                <c15:spPr xmlns:c15="http://schemas.microsoft.com/office/drawing/2012/chart">
                  <a:prstGeom prst="rect">
                    <a:avLst/>
                  </a:prstGeom>
                </c15:spPr>
              </c:ext>
            </c:extLst>
          </c:dLbls>
          <c:cat>
            <c:strRef>
              <c:f>'Country Profit'!$A$6:$A$11</c:f>
              <c:strCache>
                <c:ptCount val="5"/>
                <c:pt idx="0">
                  <c:v>Canada</c:v>
                </c:pt>
                <c:pt idx="1">
                  <c:v>France</c:v>
                </c:pt>
                <c:pt idx="2">
                  <c:v>Germany</c:v>
                </c:pt>
                <c:pt idx="3">
                  <c:v>Mexico</c:v>
                </c:pt>
                <c:pt idx="4">
                  <c:v>United States of America</c:v>
                </c:pt>
              </c:strCache>
            </c:strRef>
          </c:cat>
          <c:val>
            <c:numRef>
              <c:f>'Country Profit'!$B$6:$B$11</c:f>
              <c:numCache>
                <c:formatCode>General</c:formatCode>
                <c:ptCount val="5"/>
                <c:pt idx="0">
                  <c:v>803671.78</c:v>
                </c:pt>
                <c:pt idx="1">
                  <c:v>811332.16999999993</c:v>
                </c:pt>
                <c:pt idx="2">
                  <c:v>1118219.47</c:v>
                </c:pt>
                <c:pt idx="3">
                  <c:v>592670.26</c:v>
                </c:pt>
                <c:pt idx="4">
                  <c:v>552570.83000000007</c:v>
                </c:pt>
              </c:numCache>
            </c:numRef>
          </c:val>
          <c:extLst>
            <c:ext xmlns:c16="http://schemas.microsoft.com/office/drawing/2014/chart" uri="{C3380CC4-5D6E-409C-BE32-E72D297353CC}">
              <c16:uniqueId val="{00000000-1421-4760-A547-44F1B2104B08}"/>
            </c:ext>
          </c:extLst>
        </c:ser>
        <c:ser>
          <c:idx val="1"/>
          <c:order val="1"/>
          <c:tx>
            <c:strRef>
              <c:f>'Country Profit'!$C$1:$C$5</c:f>
              <c:strCache>
                <c:ptCount val="1"/>
                <c:pt idx="0">
                  <c:v>2014</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dLbl>
              <c:idx val="0"/>
              <c:layout>
                <c:manualLayout>
                  <c:x val="7.2222222222222215E-2"/>
                  <c:y val="-9.7222222222222238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8.3333333333333232E-2"/>
                  <c:y val="8.3333333333333329E-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0.15"/>
                  <c:y val="3.7037037037037035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0.05"/>
                  <c:y val="0.1574074074074075"/>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6.666666666666668E-2"/>
                  <c:y val="-9.7222222222222238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1"/>
            <c:extLst>
              <c:ext xmlns:c15="http://schemas.microsoft.com/office/drawing/2012/chart" uri="{CE6537A1-D6FC-4f65-9D91-7224C49458BB}">
                <c15:spPr xmlns:c15="http://schemas.microsoft.com/office/drawing/2012/chart">
                  <a:prstGeom prst="rect">
                    <a:avLst/>
                  </a:prstGeom>
                </c15:spPr>
              </c:ext>
            </c:extLst>
          </c:dLbls>
          <c:cat>
            <c:strRef>
              <c:f>'Country Profit'!$A$6:$A$11</c:f>
              <c:strCache>
                <c:ptCount val="5"/>
                <c:pt idx="0">
                  <c:v>Canada</c:v>
                </c:pt>
                <c:pt idx="1">
                  <c:v>France</c:v>
                </c:pt>
                <c:pt idx="2">
                  <c:v>Germany</c:v>
                </c:pt>
                <c:pt idx="3">
                  <c:v>Mexico</c:v>
                </c:pt>
                <c:pt idx="4">
                  <c:v>United States of America</c:v>
                </c:pt>
              </c:strCache>
            </c:strRef>
          </c:cat>
          <c:val>
            <c:numRef>
              <c:f>'Country Profit'!$C$6:$C$11</c:f>
              <c:numCache>
                <c:formatCode>General</c:formatCode>
                <c:ptCount val="5"/>
                <c:pt idx="0">
                  <c:v>2725557.105</c:v>
                </c:pt>
                <c:pt idx="1">
                  <c:v>2969688.61</c:v>
                </c:pt>
                <c:pt idx="2">
                  <c:v>2562169.3499999996</c:v>
                </c:pt>
                <c:pt idx="3">
                  <c:v>2314852.85</c:v>
                </c:pt>
                <c:pt idx="4">
                  <c:v>2442969.835</c:v>
                </c:pt>
              </c:numCache>
            </c:numRef>
          </c:val>
          <c:extLst>
            <c:ext xmlns:c16="http://schemas.microsoft.com/office/drawing/2014/chart" uri="{C3380CC4-5D6E-409C-BE32-E72D297353CC}">
              <c16:uniqueId val="{00000017-3D93-4450-B691-1271A2B6A11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 unit sold!PivotTable1</c:name>
    <c:fmtId val="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 Product</a:t>
            </a:r>
            <a:r>
              <a:rPr lang="en-IN" b="0" cap="none" spc="0" baseline="0">
                <a:ln w="0"/>
                <a:solidFill>
                  <a:schemeClr val="tx1"/>
                </a:solidFill>
                <a:effectLst>
                  <a:outerShdw blurRad="38100" dist="19050" dir="2700000" algn="tl" rotWithShape="0">
                    <a:schemeClr val="dk1">
                      <a:alpha val="40000"/>
                    </a:schemeClr>
                  </a:outerShdw>
                </a:effectLst>
              </a:rPr>
              <a:t> wise unit sold</a:t>
            </a:r>
            <a:endParaRPr lang="en-IN"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6"/>
          </a:solidFill>
          <a:ln w="12700" cap="flat" cmpd="sng" algn="ctr">
            <a:solidFill>
              <a:schemeClr val="accent6">
                <a:shade val="15000"/>
              </a:schemeClr>
            </a:solidFill>
            <a:prstDash val="solid"/>
            <a:miter lim="800000"/>
          </a:ln>
          <a:effectLst/>
        </c:spPr>
        <c:marker>
          <c:symbol val="none"/>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'Product unit sold'!$B$1:$B$5</c:f>
              <c:strCache>
                <c:ptCount val="1"/>
                <c:pt idx="0">
                  <c:v>2013</c:v>
                </c:pt>
              </c:strCache>
            </c:strRef>
          </c:tx>
          <c:spPr>
            <a:solidFill>
              <a:schemeClr val="accent1"/>
            </a:solidFill>
            <a:ln>
              <a:noFill/>
            </a:ln>
            <a:effectLst/>
          </c:spPr>
          <c:invertIfNegative val="0"/>
          <c:dLbls>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'Product unit sold'!$A$6:$A$12</c:f>
              <c:strCache>
                <c:ptCount val="6"/>
                <c:pt idx="0">
                  <c:v>Amarilla</c:v>
                </c:pt>
                <c:pt idx="1">
                  <c:v>Carretera</c:v>
                </c:pt>
                <c:pt idx="2">
                  <c:v>Montana</c:v>
                </c:pt>
                <c:pt idx="3">
                  <c:v>Paseo</c:v>
                </c:pt>
                <c:pt idx="4">
                  <c:v>Velo</c:v>
                </c:pt>
                <c:pt idx="5">
                  <c:v>VTT</c:v>
                </c:pt>
              </c:strCache>
            </c:strRef>
          </c:cat>
          <c:val>
            <c:numRef>
              <c:f>'Product unit sold'!$B$6:$B$12</c:f>
              <c:numCache>
                <c:formatCode>General</c:formatCode>
                <c:ptCount val="6"/>
                <c:pt idx="0">
                  <c:v>33688</c:v>
                </c:pt>
                <c:pt idx="1">
                  <c:v>31404</c:v>
                </c:pt>
                <c:pt idx="2">
                  <c:v>36280</c:v>
                </c:pt>
                <c:pt idx="3">
                  <c:v>82247</c:v>
                </c:pt>
                <c:pt idx="4">
                  <c:v>39471</c:v>
                </c:pt>
                <c:pt idx="5">
                  <c:v>41584</c:v>
                </c:pt>
              </c:numCache>
            </c:numRef>
          </c:val>
          <c:extLst>
            <c:ext xmlns:c16="http://schemas.microsoft.com/office/drawing/2014/chart" uri="{C3380CC4-5D6E-409C-BE32-E72D297353CC}">
              <c16:uniqueId val="{00000000-3902-40A3-B955-84BDA73C4D88}"/>
            </c:ext>
          </c:extLst>
        </c:ser>
        <c:ser>
          <c:idx val="1"/>
          <c:order val="1"/>
          <c:tx>
            <c:strRef>
              <c:f>'Product unit sold'!$C$1:$C$5</c:f>
              <c:strCache>
                <c:ptCount val="1"/>
                <c:pt idx="0">
                  <c:v>2014</c:v>
                </c:pt>
              </c:strCache>
            </c:strRef>
          </c:tx>
          <c:spPr>
            <a:solidFill>
              <a:schemeClr val="accent6"/>
            </a:solidFill>
            <a:ln w="12700" cap="flat" cmpd="sng" algn="ctr">
              <a:solidFill>
                <a:schemeClr val="accent6">
                  <a:shade val="15000"/>
                </a:schemeClr>
              </a:solidFill>
              <a:prstDash val="solid"/>
              <a:miter lim="800000"/>
            </a:ln>
            <a:effectLst/>
          </c:spPr>
          <c:invertIfNegative val="0"/>
          <c:dLbls>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'Product unit sold'!$A$6:$A$12</c:f>
              <c:strCache>
                <c:ptCount val="6"/>
                <c:pt idx="0">
                  <c:v>Amarilla</c:v>
                </c:pt>
                <c:pt idx="1">
                  <c:v>Carretera</c:v>
                </c:pt>
                <c:pt idx="2">
                  <c:v>Montana</c:v>
                </c:pt>
                <c:pt idx="3">
                  <c:v>Paseo</c:v>
                </c:pt>
                <c:pt idx="4">
                  <c:v>Velo</c:v>
                </c:pt>
                <c:pt idx="5">
                  <c:v>VTT</c:v>
                </c:pt>
              </c:strCache>
            </c:strRef>
          </c:cat>
          <c:val>
            <c:numRef>
              <c:f>'Product unit sold'!$C$6:$C$12</c:f>
              <c:numCache>
                <c:formatCode>General</c:formatCode>
                <c:ptCount val="6"/>
                <c:pt idx="0">
                  <c:v>121627</c:v>
                </c:pt>
                <c:pt idx="1">
                  <c:v>115442</c:v>
                </c:pt>
                <c:pt idx="2">
                  <c:v>117918</c:v>
                </c:pt>
                <c:pt idx="3">
                  <c:v>255992.5</c:v>
                </c:pt>
                <c:pt idx="4">
                  <c:v>122953.5</c:v>
                </c:pt>
                <c:pt idx="5">
                  <c:v>127199</c:v>
                </c:pt>
              </c:numCache>
            </c:numRef>
          </c:val>
          <c:extLst>
            <c:ext xmlns:c16="http://schemas.microsoft.com/office/drawing/2014/chart" uri="{C3380CC4-5D6E-409C-BE32-E72D297353CC}">
              <c16:uniqueId val="{00000003-3902-40A3-B955-84BDA73C4D88}"/>
            </c:ext>
          </c:extLst>
        </c:ser>
        <c:dLbls>
          <c:dLblPos val="outEnd"/>
          <c:showLegendKey val="0"/>
          <c:showVal val="1"/>
          <c:showCatName val="0"/>
          <c:showSerName val="0"/>
          <c:showPercent val="0"/>
          <c:showBubbleSize val="0"/>
        </c:dLbls>
        <c:gapWidth val="219"/>
        <c:overlap val="-27"/>
        <c:axId val="634991464"/>
        <c:axId val="634988224"/>
      </c:barChart>
      <c:catAx>
        <c:axId val="634991464"/>
        <c:scaling>
          <c:orientation val="minMax"/>
        </c:scaling>
        <c:delete val="0"/>
        <c:axPos val="b"/>
        <c:numFmt formatCode="General" sourceLinked="1"/>
        <c:majorTickMark val="none"/>
        <c:minorTickMark val="none"/>
        <c:tickLblPos val="nextTo"/>
        <c:spPr>
          <a:noFill/>
          <a:ln w="190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34988224"/>
        <c:crosses val="autoZero"/>
        <c:auto val="1"/>
        <c:lblAlgn val="ctr"/>
        <c:lblOffset val="100"/>
        <c:noMultiLvlLbl val="0"/>
      </c:catAx>
      <c:valAx>
        <c:axId val="634988224"/>
        <c:scaling>
          <c:orientation val="minMax"/>
        </c:scaling>
        <c:delete val="0"/>
        <c:axPos val="l"/>
        <c:numFmt formatCode="General" sourceLinked="1"/>
        <c:majorTickMark val="none"/>
        <c:minorTickMark val="none"/>
        <c:tickLblPos val="nextTo"/>
        <c:spPr>
          <a:noFill/>
          <a:ln w="190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34991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 sales amount!PivotTable2</c:name>
    <c:fmtId val="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Product</a:t>
            </a:r>
            <a:r>
              <a:rPr lang="en-IN" b="0" cap="none" spc="0" baseline="0">
                <a:ln w="0"/>
                <a:solidFill>
                  <a:schemeClr val="tx1"/>
                </a:solidFill>
                <a:effectLst>
                  <a:outerShdw blurRad="38100" dist="19050" dir="2700000" algn="tl" rotWithShape="0">
                    <a:schemeClr val="dk1">
                      <a:alpha val="40000"/>
                    </a:schemeClr>
                  </a:outerShdw>
                </a:effectLst>
              </a:rPr>
              <a:t> wise sales</a:t>
            </a:r>
            <a:endParaRPr lang="en-IN"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lineChart>
        <c:grouping val="standard"/>
        <c:varyColors val="0"/>
        <c:ser>
          <c:idx val="0"/>
          <c:order val="0"/>
          <c:tx>
            <c:strRef>
              <c:f>'Product sales amount'!$B$1:$B$5</c:f>
              <c:strCache>
                <c:ptCount val="1"/>
                <c:pt idx="0">
                  <c:v>2013</c:v>
                </c:pt>
              </c:strCache>
            </c:strRef>
          </c:tx>
          <c:spPr>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s>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'Product sales amount'!$A$6:$A$12</c:f>
              <c:strCache>
                <c:ptCount val="6"/>
                <c:pt idx="0">
                  <c:v>Amarilla</c:v>
                </c:pt>
                <c:pt idx="1">
                  <c:v>Carretera</c:v>
                </c:pt>
                <c:pt idx="2">
                  <c:v>Montana</c:v>
                </c:pt>
                <c:pt idx="3">
                  <c:v>Paseo</c:v>
                </c:pt>
                <c:pt idx="4">
                  <c:v>Velo</c:v>
                </c:pt>
                <c:pt idx="5">
                  <c:v>VTT</c:v>
                </c:pt>
              </c:strCache>
            </c:strRef>
          </c:cat>
          <c:val>
            <c:numRef>
              <c:f>'Product sales amount'!$B$6:$B$12</c:f>
              <c:numCache>
                <c:formatCode>General</c:formatCode>
                <c:ptCount val="6"/>
                <c:pt idx="0">
                  <c:v>3708735</c:v>
                </c:pt>
                <c:pt idx="1">
                  <c:v>1556122</c:v>
                </c:pt>
                <c:pt idx="2">
                  <c:v>4212984</c:v>
                </c:pt>
                <c:pt idx="3">
                  <c:v>6446369</c:v>
                </c:pt>
                <c:pt idx="4">
                  <c:v>6807929</c:v>
                </c:pt>
                <c:pt idx="5">
                  <c:v>5828648</c:v>
                </c:pt>
              </c:numCache>
            </c:numRef>
          </c:val>
          <c:smooth val="0"/>
          <c:extLst>
            <c:ext xmlns:c16="http://schemas.microsoft.com/office/drawing/2014/chart" uri="{C3380CC4-5D6E-409C-BE32-E72D297353CC}">
              <c16:uniqueId val="{00000000-C1E0-4A5B-B41A-6F90B8B95ACD}"/>
            </c:ext>
          </c:extLst>
        </c:ser>
        <c:ser>
          <c:idx val="1"/>
          <c:order val="1"/>
          <c:tx>
            <c:strRef>
              <c:f>'Product sales amount'!$C$1:$C$5</c:f>
              <c:strCache>
                <c:ptCount val="1"/>
                <c:pt idx="0">
                  <c:v>2014</c:v>
                </c:pt>
              </c:strCache>
            </c:strRef>
          </c:tx>
          <c:spPr>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s>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'Product sales amount'!$A$6:$A$12</c:f>
              <c:strCache>
                <c:ptCount val="6"/>
                <c:pt idx="0">
                  <c:v>Amarilla</c:v>
                </c:pt>
                <c:pt idx="1">
                  <c:v>Carretera</c:v>
                </c:pt>
                <c:pt idx="2">
                  <c:v>Montana</c:v>
                </c:pt>
                <c:pt idx="3">
                  <c:v>Paseo</c:v>
                </c:pt>
                <c:pt idx="4">
                  <c:v>Velo</c:v>
                </c:pt>
                <c:pt idx="5">
                  <c:v>VTT</c:v>
                </c:pt>
              </c:strCache>
            </c:strRef>
          </c:cat>
          <c:val>
            <c:numRef>
              <c:f>'Product sales amount'!$C$6:$C$12</c:f>
              <c:numCache>
                <c:formatCode>General</c:formatCode>
                <c:ptCount val="6"/>
                <c:pt idx="0">
                  <c:v>15328544.5</c:v>
                </c:pt>
                <c:pt idx="1">
                  <c:v>13381398.5</c:v>
                </c:pt>
                <c:pt idx="2">
                  <c:v>12336850.5</c:v>
                </c:pt>
                <c:pt idx="3">
                  <c:v>29165293</c:v>
                </c:pt>
                <c:pt idx="4">
                  <c:v>13018839.5</c:v>
                </c:pt>
                <c:pt idx="5">
                  <c:v>16139885.5</c:v>
                </c:pt>
              </c:numCache>
            </c:numRef>
          </c:val>
          <c:smooth val="0"/>
          <c:extLst>
            <c:ext xmlns:c16="http://schemas.microsoft.com/office/drawing/2014/chart" uri="{C3380CC4-5D6E-409C-BE32-E72D297353CC}">
              <c16:uniqueId val="{00000003-C1E0-4A5B-B41A-6F90B8B95ACD}"/>
            </c:ext>
          </c:extLst>
        </c:ser>
        <c:dLbls>
          <c:dLblPos val="t"/>
          <c:showLegendKey val="0"/>
          <c:showVal val="1"/>
          <c:showCatName val="0"/>
          <c:showSerName val="0"/>
          <c:showPercent val="0"/>
          <c:showBubbleSize val="0"/>
        </c:dLbls>
        <c:marker val="1"/>
        <c:smooth val="0"/>
        <c:axId val="723367672"/>
        <c:axId val="723358672"/>
      </c:lineChart>
      <c:catAx>
        <c:axId val="723367672"/>
        <c:scaling>
          <c:orientation val="minMax"/>
        </c:scaling>
        <c:delete val="0"/>
        <c:axPos val="b"/>
        <c:numFmt formatCode="General" sourceLinked="1"/>
        <c:majorTickMark val="none"/>
        <c:minorTickMark val="none"/>
        <c:tickLblPos val="nextTo"/>
        <c:spPr>
          <a:noFill/>
          <a:ln w="1270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23358672"/>
        <c:crosses val="autoZero"/>
        <c:auto val="1"/>
        <c:lblAlgn val="ctr"/>
        <c:lblOffset val="100"/>
        <c:noMultiLvlLbl val="0"/>
      </c:catAx>
      <c:valAx>
        <c:axId val="723358672"/>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23367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 Profit!PivotTable3</c:name>
    <c:fmtId val="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Product</a:t>
            </a:r>
            <a:r>
              <a:rPr lang="en-IN" b="0" cap="none" spc="0" baseline="0">
                <a:ln w="0"/>
                <a:solidFill>
                  <a:schemeClr val="tx1"/>
                </a:solidFill>
                <a:effectLst>
                  <a:outerShdw blurRad="38100" dist="19050" dir="2700000" algn="tl" rotWithShape="0">
                    <a:schemeClr val="dk1">
                      <a:alpha val="40000"/>
                    </a:schemeClr>
                  </a:outerShdw>
                </a:effectLst>
              </a:rPr>
              <a:t> wise Profit</a:t>
            </a:r>
            <a:endParaRPr lang="en-IN"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'Product Profit'!$B$1:$B$5</c:f>
              <c:strCache>
                <c:ptCount val="1"/>
                <c:pt idx="0">
                  <c:v>2013</c:v>
                </c:pt>
              </c:strCache>
            </c:strRef>
          </c:tx>
          <c:spPr>
            <a:solidFill>
              <a:schemeClr val="accent1"/>
            </a:solidFill>
            <a:ln>
              <a:noFill/>
            </a:ln>
            <a:effectLst/>
            <a:sp3d/>
          </c:spPr>
          <c:invertIfNegative val="0"/>
          <c:dLbls>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'Product Profit'!$A$6:$A$12</c:f>
              <c:strCache>
                <c:ptCount val="6"/>
                <c:pt idx="0">
                  <c:v>Amarilla</c:v>
                </c:pt>
                <c:pt idx="1">
                  <c:v>Carretera</c:v>
                </c:pt>
                <c:pt idx="2">
                  <c:v>Montana</c:v>
                </c:pt>
                <c:pt idx="3">
                  <c:v>Paseo</c:v>
                </c:pt>
                <c:pt idx="4">
                  <c:v>Velo</c:v>
                </c:pt>
                <c:pt idx="5">
                  <c:v>VTT</c:v>
                </c:pt>
              </c:strCache>
            </c:strRef>
          </c:cat>
          <c:val>
            <c:numRef>
              <c:f>'Product Profit'!$B$6:$B$12</c:f>
              <c:numCache>
                <c:formatCode>General</c:formatCode>
                <c:ptCount val="6"/>
                <c:pt idx="0">
                  <c:v>781949.53</c:v>
                </c:pt>
                <c:pt idx="1">
                  <c:v>38768.860000000015</c:v>
                </c:pt>
                <c:pt idx="2">
                  <c:v>457758.04000000004</c:v>
                </c:pt>
                <c:pt idx="3">
                  <c:v>1099853.0899999999</c:v>
                </c:pt>
                <c:pt idx="4">
                  <c:v>621949.76</c:v>
                </c:pt>
                <c:pt idx="5">
                  <c:v>878185.23</c:v>
                </c:pt>
              </c:numCache>
            </c:numRef>
          </c:val>
          <c:extLst>
            <c:ext xmlns:c16="http://schemas.microsoft.com/office/drawing/2014/chart" uri="{C3380CC4-5D6E-409C-BE32-E72D297353CC}">
              <c16:uniqueId val="{00000000-4574-4AED-BAD0-4CF76870D7A7}"/>
            </c:ext>
          </c:extLst>
        </c:ser>
        <c:ser>
          <c:idx val="1"/>
          <c:order val="1"/>
          <c:tx>
            <c:strRef>
              <c:f>'Product Profit'!$C$1:$C$5</c:f>
              <c:strCache>
                <c:ptCount val="1"/>
                <c:pt idx="0">
                  <c:v>2014</c:v>
                </c:pt>
              </c:strCache>
            </c:strRef>
          </c:tx>
          <c:spPr>
            <a:solidFill>
              <a:schemeClr val="accent2"/>
            </a:solidFill>
            <a:ln>
              <a:noFill/>
            </a:ln>
            <a:effectLst/>
            <a:sp3d/>
          </c:spPr>
          <c:invertIfNegative val="0"/>
          <c:dLbls>
            <c:spPr>
              <a:noFill/>
              <a:ln>
                <a:noFill/>
              </a:ln>
              <a:effectLst/>
            </c:spPr>
            <c:txPr>
              <a:bodyPr rot="0" spcFirstLastPara="1" vertOverflow="ellipsis"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'Product Profit'!$A$6:$A$12</c:f>
              <c:strCache>
                <c:ptCount val="6"/>
                <c:pt idx="0">
                  <c:v>Amarilla</c:v>
                </c:pt>
                <c:pt idx="1">
                  <c:v>Carretera</c:v>
                </c:pt>
                <c:pt idx="2">
                  <c:v>Montana</c:v>
                </c:pt>
                <c:pt idx="3">
                  <c:v>Paseo</c:v>
                </c:pt>
                <c:pt idx="4">
                  <c:v>Velo</c:v>
                </c:pt>
                <c:pt idx="5">
                  <c:v>VTT</c:v>
                </c:pt>
              </c:strCache>
            </c:strRef>
          </c:cat>
          <c:val>
            <c:numRef>
              <c:f>'Product Profit'!$C$6:$C$12</c:f>
              <c:numCache>
                <c:formatCode>General</c:formatCode>
                <c:ptCount val="6"/>
                <c:pt idx="0">
                  <c:v>2032154.53</c:v>
                </c:pt>
                <c:pt idx="1">
                  <c:v>1788036.0249999999</c:v>
                </c:pt>
                <c:pt idx="2">
                  <c:v>1656996.8399999999</c:v>
                </c:pt>
                <c:pt idx="3">
                  <c:v>3697584.86</c:v>
                </c:pt>
                <c:pt idx="4">
                  <c:v>1684042.7050000001</c:v>
                </c:pt>
                <c:pt idx="5">
                  <c:v>2156422.79</c:v>
                </c:pt>
              </c:numCache>
            </c:numRef>
          </c:val>
          <c:extLst>
            <c:ext xmlns:c16="http://schemas.microsoft.com/office/drawing/2014/chart" uri="{C3380CC4-5D6E-409C-BE32-E72D297353CC}">
              <c16:uniqueId val="{00000003-4574-4AED-BAD0-4CF76870D7A7}"/>
            </c:ext>
          </c:extLst>
        </c:ser>
        <c:dLbls>
          <c:showLegendKey val="0"/>
          <c:showVal val="1"/>
          <c:showCatName val="0"/>
          <c:showSerName val="0"/>
          <c:showPercent val="0"/>
          <c:showBubbleSize val="0"/>
        </c:dLbls>
        <c:gapWidth val="150"/>
        <c:shape val="box"/>
        <c:axId val="723350392"/>
        <c:axId val="723350032"/>
        <c:axId val="0"/>
      </c:bar3DChart>
      <c:catAx>
        <c:axId val="723350392"/>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23350032"/>
        <c:crosses val="autoZero"/>
        <c:auto val="1"/>
        <c:lblAlgn val="ctr"/>
        <c:lblOffset val="100"/>
        <c:noMultiLvlLbl val="0"/>
      </c:catAx>
      <c:valAx>
        <c:axId val="723350032"/>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23350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[Dashboard.xlsx]Seg unit sold!PivotTable1</c:name>
    <c:fmtId val="9"/>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Total unit sold of segments </a:t>
            </a:r>
          </a:p>
        </c:rich>
      </c:tx>
      <c:layout>
        <c:manualLayout>
          <c:xMode val="edge"/>
          <c:yMode val="edge"/>
          <c:x val="0.305252055670163"/>
          <c:y val="1.1299435028248588E-2"/>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6">
              <a:lumMod val="75000"/>
            </a:schemeClr>
          </a:solidFill>
          <a:ln>
            <a:noFill/>
          </a:ln>
          <a:effectLst/>
          <a:sp3d/>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6">
              <a:lumMod val="75000"/>
            </a:schemeClr>
          </a:solidFill>
          <a:ln>
            <a:noFill/>
          </a:ln>
          <a:effectLst/>
          <a:sp3d/>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6">
              <a:lumMod val="75000"/>
            </a:schemeClr>
          </a:solidFill>
          <a:ln>
            <a:noFill/>
          </a:ln>
          <a:effectLst/>
          <a:sp3d/>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83550764641504"/>
          <c:y val="0.18129943502824861"/>
          <c:w val="0.83189257246903181"/>
          <c:h val="0.63122425374794255"/>
        </c:manualLayout>
      </c:layout>
      <c:bar3DChart>
        <c:barDir val="col"/>
        <c:grouping val="clustered"/>
        <c:varyColors val="0"/>
        <c:ser>
          <c:idx val="0"/>
          <c:order val="0"/>
          <c:tx>
            <c:strRef>
              <c:f>'Seg unit sold'!$B$1:$B$5</c:f>
              <c:strCache>
                <c:ptCount val="1"/>
                <c:pt idx="0">
                  <c:v>2013</c:v>
                </c:pt>
              </c:strCache>
            </c:strRef>
          </c:tx>
          <c:spPr>
            <a:solidFill>
              <a:schemeClr val="accent1"/>
            </a:solidFill>
            <a:ln>
              <a:noFill/>
            </a:ln>
            <a:effectLst/>
            <a:sp3d/>
          </c:spPr>
          <c:invertIfNegative val="0"/>
          <c:dLbls>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'Seg unit sold'!$A$6:$A$11</c:f>
              <c:strCache>
                <c:ptCount val="5"/>
                <c:pt idx="0">
                  <c:v>Channel Partners</c:v>
                </c:pt>
                <c:pt idx="1">
                  <c:v>Enterprise</c:v>
                </c:pt>
                <c:pt idx="2">
                  <c:v>Government</c:v>
                </c:pt>
                <c:pt idx="3">
                  <c:v>Midmarket</c:v>
                </c:pt>
                <c:pt idx="4">
                  <c:v>Small Business</c:v>
                </c:pt>
              </c:strCache>
            </c:strRef>
          </c:cat>
          <c:val>
            <c:numRef>
              <c:f>'Seg unit sold'!$B$6:$B$11</c:f>
              <c:numCache>
                <c:formatCode>General</c:formatCode>
                <c:ptCount val="5"/>
                <c:pt idx="0">
                  <c:v>36067</c:v>
                </c:pt>
                <c:pt idx="1">
                  <c:v>35361</c:v>
                </c:pt>
                <c:pt idx="2">
                  <c:v>123431</c:v>
                </c:pt>
                <c:pt idx="3">
                  <c:v>39448</c:v>
                </c:pt>
                <c:pt idx="4">
                  <c:v>30367</c:v>
                </c:pt>
              </c:numCache>
            </c:numRef>
          </c:val>
          <c:extLst>
            <c:ext xmlns:c16="http://schemas.microsoft.com/office/drawing/2014/chart" uri="{C3380CC4-5D6E-409C-BE32-E72D297353CC}">
              <c16:uniqueId val="{00000000-3CD6-4E1C-B562-2128897674A9}"/>
            </c:ext>
          </c:extLst>
        </c:ser>
        <c:ser>
          <c:idx val="1"/>
          <c:order val="1"/>
          <c:tx>
            <c:strRef>
              <c:f>'Seg unit sold'!$C$1:$C$5</c:f>
              <c:strCache>
                <c:ptCount val="1"/>
                <c:pt idx="0">
                  <c:v>2014</c:v>
                </c:pt>
              </c:strCache>
            </c:strRef>
          </c:tx>
          <c:spPr>
            <a:solidFill>
              <a:schemeClr val="accent6">
                <a:lumMod val="75000"/>
              </a:schemeClr>
            </a:solidFill>
            <a:ln>
              <a:noFill/>
            </a:ln>
            <a:effectLst/>
            <a:sp3d/>
          </c:spPr>
          <c:invertIfNegative val="0"/>
          <c:dLbls>
            <c:spPr>
              <a:blipFill>
                <a:blip xmlns:r="http://schemas.openxmlformats.org/officeDocument/2006/relationships" r:embed="rId3"/>
                <a:tile tx="0" ty="0" sx="100000" sy="100000" flip="none" algn="tl"/>
              </a:blip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'Seg unit sold'!$A$6:$A$11</c:f>
              <c:strCache>
                <c:ptCount val="5"/>
                <c:pt idx="0">
                  <c:v>Channel Partners</c:v>
                </c:pt>
                <c:pt idx="1">
                  <c:v>Enterprise</c:v>
                </c:pt>
                <c:pt idx="2">
                  <c:v>Government</c:v>
                </c:pt>
                <c:pt idx="3">
                  <c:v>Midmarket</c:v>
                </c:pt>
                <c:pt idx="4">
                  <c:v>Small Business</c:v>
                </c:pt>
              </c:strCache>
            </c:strRef>
          </c:cat>
          <c:val>
            <c:numRef>
              <c:f>'Seg unit sold'!$C$6:$C$11</c:f>
              <c:numCache>
                <c:formatCode>General</c:formatCode>
                <c:ptCount val="5"/>
                <c:pt idx="0">
                  <c:v>125196.5</c:v>
                </c:pt>
                <c:pt idx="1">
                  <c:v>133191</c:v>
                </c:pt>
                <c:pt idx="2">
                  <c:v>347242.5</c:v>
                </c:pt>
                <c:pt idx="3">
                  <c:v>132730</c:v>
                </c:pt>
                <c:pt idx="4">
                  <c:v>122772</c:v>
                </c:pt>
              </c:numCache>
            </c:numRef>
          </c:val>
          <c:extLst>
            <c:ext xmlns:c16="http://schemas.microsoft.com/office/drawing/2014/chart" uri="{C3380CC4-5D6E-409C-BE32-E72D297353CC}">
              <c16:uniqueId val="{00000005-7709-4859-894A-969217E04D3B}"/>
            </c:ext>
          </c:extLst>
        </c:ser>
        <c:dLbls>
          <c:showLegendKey val="0"/>
          <c:showVal val="1"/>
          <c:showCatName val="0"/>
          <c:showSerName val="0"/>
          <c:showPercent val="0"/>
          <c:showBubbleSize val="0"/>
        </c:dLbls>
        <c:gapWidth val="150"/>
        <c:shape val="box"/>
        <c:axId val="398757680"/>
        <c:axId val="398758400"/>
        <c:axId val="0"/>
      </c:bar3DChart>
      <c:catAx>
        <c:axId val="398757680"/>
        <c:scaling>
          <c:orientation val="minMax"/>
        </c:scaling>
        <c:delete val="0"/>
        <c:axPos val="b"/>
        <c:numFmt formatCode="General" sourceLinked="1"/>
        <c:majorTickMark val="out"/>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98758400"/>
        <c:crosses val="autoZero"/>
        <c:auto val="1"/>
        <c:lblAlgn val="ctr"/>
        <c:lblOffset val="100"/>
        <c:noMultiLvlLbl val="0"/>
      </c:catAx>
      <c:valAx>
        <c:axId val="398758400"/>
        <c:scaling>
          <c:orientation val="minMax"/>
        </c:scaling>
        <c:delete val="0"/>
        <c:axPos val="l"/>
        <c:numFmt formatCode="General" sourceLinked="1"/>
        <c:majorTickMark val="out"/>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98757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[Dashboard.xlsx]Seg sales amount!PivotTable3</c:name>
    <c:fmtId val="5"/>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 Total sales of segments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6">
              <a:lumMod val="75000"/>
            </a:schemeClr>
          </a:solidFill>
          <a:ln>
            <a:noFill/>
          </a:ln>
          <a:effectLst/>
          <a:sp3d/>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a:sp3d/>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6">
              <a:lumMod val="75000"/>
            </a:schemeClr>
          </a:solidFill>
          <a:ln>
            <a:noFill/>
          </a:ln>
          <a:effectLst/>
          <a:sp3d/>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lang="en-US"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30809938262286"/>
          <c:y val="0.13361581920903956"/>
          <c:w val="0.71052151813556519"/>
          <c:h val="0.7417985675519374"/>
        </c:manualLayout>
      </c:layout>
      <c:bar3DChart>
        <c:barDir val="bar"/>
        <c:grouping val="clustered"/>
        <c:varyColors val="0"/>
        <c:ser>
          <c:idx val="0"/>
          <c:order val="0"/>
          <c:tx>
            <c:strRef>
              <c:f>'Seg sales amount'!$B$1:$B$5</c:f>
              <c:strCache>
                <c:ptCount val="1"/>
                <c:pt idx="0">
                  <c:v>2013</c:v>
                </c:pt>
              </c:strCache>
            </c:strRef>
          </c:tx>
          <c:spPr>
            <a:solidFill>
              <a:schemeClr val="accent1"/>
            </a:solidFill>
            <a:ln>
              <a:noFill/>
            </a:ln>
            <a:effectLst/>
            <a:sp3d/>
          </c:spPr>
          <c:invertIfNegative val="0"/>
          <c:cat>
            <c:strRef>
              <c:f>'Seg sales amount'!$A$6:$A$11</c:f>
              <c:strCache>
                <c:ptCount val="5"/>
                <c:pt idx="0">
                  <c:v>Channel Partners</c:v>
                </c:pt>
                <c:pt idx="1">
                  <c:v>Enterprise</c:v>
                </c:pt>
                <c:pt idx="2">
                  <c:v>Government</c:v>
                </c:pt>
                <c:pt idx="3">
                  <c:v>Midmarket</c:v>
                </c:pt>
                <c:pt idx="4">
                  <c:v>Small Business</c:v>
                </c:pt>
              </c:strCache>
            </c:strRef>
          </c:cat>
          <c:val>
            <c:numRef>
              <c:f>'Seg sales amount'!$B$6:$B$11</c:f>
              <c:numCache>
                <c:formatCode>General</c:formatCode>
                <c:ptCount val="5"/>
                <c:pt idx="0">
                  <c:v>432804</c:v>
                </c:pt>
                <c:pt idx="1">
                  <c:v>4420125</c:v>
                </c:pt>
                <c:pt idx="2">
                  <c:v>14006038</c:v>
                </c:pt>
                <c:pt idx="3">
                  <c:v>591720</c:v>
                </c:pt>
                <c:pt idx="4">
                  <c:v>9110100</c:v>
                </c:pt>
              </c:numCache>
            </c:numRef>
          </c:val>
          <c:extLst>
            <c:ext xmlns:c16="http://schemas.microsoft.com/office/drawing/2014/chart" uri="{C3380CC4-5D6E-409C-BE32-E72D297353CC}">
              <c16:uniqueId val="{00000000-F2B5-4155-A95C-B5CE22CB0BFE}"/>
            </c:ext>
          </c:extLst>
        </c:ser>
        <c:ser>
          <c:idx val="1"/>
          <c:order val="1"/>
          <c:tx>
            <c:strRef>
              <c:f>'Seg sales amount'!$C$1:$C$5</c:f>
              <c:strCache>
                <c:ptCount val="1"/>
                <c:pt idx="0">
                  <c:v>2014</c:v>
                </c:pt>
              </c:strCache>
            </c:strRef>
          </c:tx>
          <c:spPr>
            <a:solidFill>
              <a:schemeClr val="accent6">
                <a:lumMod val="75000"/>
              </a:schemeClr>
            </a:solidFill>
            <a:ln>
              <a:noFill/>
            </a:ln>
            <a:effectLst/>
            <a:sp3d/>
          </c:spPr>
          <c:invertIfNegative val="0"/>
          <c:cat>
            <c:strRef>
              <c:f>'Seg sales amount'!$A$6:$A$11</c:f>
              <c:strCache>
                <c:ptCount val="5"/>
                <c:pt idx="0">
                  <c:v>Channel Partners</c:v>
                </c:pt>
                <c:pt idx="1">
                  <c:v>Enterprise</c:v>
                </c:pt>
                <c:pt idx="2">
                  <c:v>Government</c:v>
                </c:pt>
                <c:pt idx="3">
                  <c:v>Midmarket</c:v>
                </c:pt>
                <c:pt idx="4">
                  <c:v>Small Business</c:v>
                </c:pt>
              </c:strCache>
            </c:strRef>
          </c:cat>
          <c:val>
            <c:numRef>
              <c:f>'Seg sales amount'!$C$6:$C$11</c:f>
              <c:numCache>
                <c:formatCode>General</c:formatCode>
                <c:ptCount val="5"/>
                <c:pt idx="0">
                  <c:v>1502358</c:v>
                </c:pt>
                <c:pt idx="1">
                  <c:v>16648875</c:v>
                </c:pt>
                <c:pt idx="2">
                  <c:v>42397028.5</c:v>
                </c:pt>
                <c:pt idx="3">
                  <c:v>1990950</c:v>
                </c:pt>
                <c:pt idx="4">
                  <c:v>36831600</c:v>
                </c:pt>
              </c:numCache>
            </c:numRef>
          </c:val>
          <c:extLst>
            <c:ext xmlns:c16="http://schemas.microsoft.com/office/drawing/2014/chart" uri="{C3380CC4-5D6E-409C-BE32-E72D297353CC}">
              <c16:uniqueId val="{00000005-0893-4DAF-9F48-87F402475DB7}"/>
            </c:ext>
          </c:extLst>
        </c:ser>
        <c:dLbls>
          <c:showLegendKey val="0"/>
          <c:showVal val="0"/>
          <c:showCatName val="0"/>
          <c:showSerName val="0"/>
          <c:showPercent val="0"/>
          <c:showBubbleSize val="0"/>
        </c:dLbls>
        <c:gapWidth val="150"/>
        <c:shape val="box"/>
        <c:axId val="536101280"/>
        <c:axId val="536108480"/>
        <c:axId val="0"/>
      </c:bar3DChart>
      <c:catAx>
        <c:axId val="536101280"/>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36108480"/>
        <c:crosses val="autoZero"/>
        <c:auto val="1"/>
        <c:lblAlgn val="ctr"/>
        <c:lblOffset val="100"/>
        <c:noMultiLvlLbl val="0"/>
      </c:catAx>
      <c:valAx>
        <c:axId val="536108480"/>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3610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[Dashboard.xlsx]Seg Profit!PivotTable4</c:name>
    <c:fmtId val="5"/>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Segment</a:t>
            </a:r>
            <a:r>
              <a:rPr lang="en-IN" b="0" cap="none" spc="0" baseline="0">
                <a:ln w="0"/>
                <a:solidFill>
                  <a:schemeClr val="tx1"/>
                </a:solidFill>
                <a:effectLst>
                  <a:outerShdw blurRad="38100" dist="19050" dir="2700000" algn="tl" rotWithShape="0">
                    <a:schemeClr val="dk1">
                      <a:alpha val="40000"/>
                    </a:schemeClr>
                  </a:outerShdw>
                </a:effectLst>
              </a:rPr>
              <a:t> wise Profit </a:t>
            </a:r>
            <a:endParaRPr lang="en-IN"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35274794902023571"/>
          <c:y val="6.8027210884353739E-3"/>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flat" cmpd="sng" algn="ctr">
            <a:solidFill>
              <a:schemeClr val="accent6">
                <a:shade val="15000"/>
              </a:schemeClr>
            </a:solidFill>
            <a:prstDash val="solid"/>
            <a:miter lim="800000"/>
          </a:ln>
          <a:effectLst/>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flat" cmpd="sng" algn="ctr">
            <a:solidFill>
              <a:schemeClr val="accent6">
                <a:shade val="15000"/>
              </a:schemeClr>
            </a:solidFill>
            <a:prstDash val="solid"/>
            <a:miter lim="800000"/>
          </a:ln>
          <a:effectLst/>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9050" cap="flat" cmpd="sng" algn="ctr">
            <a:solidFill>
              <a:schemeClr val="accent6">
                <a:shade val="15000"/>
              </a:schemeClr>
            </a:solidFill>
            <a:prstDash val="solid"/>
            <a:miter lim="800000"/>
          </a:ln>
          <a:effectLst/>
        </c:spPr>
        <c:marker>
          <c:symbol val="none"/>
        </c:marker>
        <c:dLbl>
          <c:idx val="0"/>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12650433483245277"/>
          <c:y val="0.15707482993197278"/>
          <c:w val="0.75953386603014739"/>
          <c:h val="0.75559376506508114"/>
        </c:manualLayout>
      </c:layout>
      <c:lineChart>
        <c:grouping val="standard"/>
        <c:varyColors val="0"/>
        <c:ser>
          <c:idx val="0"/>
          <c:order val="0"/>
          <c:tx>
            <c:strRef>
              <c:f>'Seg Profit'!$B$1:$B$5</c:f>
              <c:strCache>
                <c:ptCount val="1"/>
                <c:pt idx="0">
                  <c:v>2013</c:v>
                </c:pt>
              </c:strCache>
            </c:strRef>
          </c:tx>
          <c:spPr>
            <a:ln w="28575" cap="rnd">
              <a:solidFill>
                <a:schemeClr val="accent1"/>
              </a:solidFill>
              <a:round/>
            </a:ln>
            <a:effectLst/>
          </c:spPr>
          <c:marker>
            <c:symbol val="none"/>
          </c:marker>
          <c:cat>
            <c:strRef>
              <c:f>'Seg Profit'!$A$6:$A$11</c:f>
              <c:strCache>
                <c:ptCount val="5"/>
                <c:pt idx="0">
                  <c:v>Channel Partners</c:v>
                </c:pt>
                <c:pt idx="1">
                  <c:v>Enterprise</c:v>
                </c:pt>
                <c:pt idx="2">
                  <c:v>Government</c:v>
                </c:pt>
                <c:pt idx="3">
                  <c:v>Midmarket</c:v>
                </c:pt>
                <c:pt idx="4">
                  <c:v>Small Business</c:v>
                </c:pt>
              </c:strCache>
            </c:strRef>
          </c:cat>
          <c:val>
            <c:numRef>
              <c:f>'Seg Profit'!$B$6:$B$11</c:f>
              <c:numCache>
                <c:formatCode>General</c:formatCode>
                <c:ptCount val="5"/>
                <c:pt idx="0">
                  <c:v>289889.28000000003</c:v>
                </c:pt>
                <c:pt idx="1">
                  <c:v>-193757.5</c:v>
                </c:pt>
                <c:pt idx="2">
                  <c:v>2886645.2800000003</c:v>
                </c:pt>
                <c:pt idx="3">
                  <c:v>151763.45000000001</c:v>
                </c:pt>
                <c:pt idx="4">
                  <c:v>743924</c:v>
                </c:pt>
              </c:numCache>
            </c:numRef>
          </c:val>
          <c:smooth val="0"/>
          <c:extLst>
            <c:ext xmlns:c16="http://schemas.microsoft.com/office/drawing/2014/chart" uri="{C3380CC4-5D6E-409C-BE32-E72D297353CC}">
              <c16:uniqueId val="{00000000-12CC-4C4A-A0D4-2165867A2466}"/>
            </c:ext>
          </c:extLst>
        </c:ser>
        <c:ser>
          <c:idx val="1"/>
          <c:order val="1"/>
          <c:tx>
            <c:strRef>
              <c:f>'Seg Profit'!$C$1:$C$5</c:f>
              <c:strCache>
                <c:ptCount val="1"/>
                <c:pt idx="0">
                  <c:v>2014</c:v>
                </c:pt>
              </c:strCache>
            </c:strRef>
          </c:tx>
          <c:spPr>
            <a:ln w="19050" cap="flat" cmpd="sng" algn="ctr">
              <a:solidFill>
                <a:schemeClr val="accent6">
                  <a:shade val="15000"/>
                </a:schemeClr>
              </a:solidFill>
              <a:prstDash val="solid"/>
              <a:miter lim="800000"/>
            </a:ln>
            <a:effectLst/>
          </c:spPr>
          <c:marker>
            <c:symbol val="none"/>
          </c:marker>
          <c:dLbls>
            <c:spPr>
              <a:blipFill>
                <a:blip xmlns:r="http://schemas.openxmlformats.org/officeDocument/2006/relationships" r:embed="rId3"/>
                <a:tile tx="0" ty="0" sx="100000" sy="100000" flip="none" algn="tl"/>
              </a:blip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'Seg Profit'!$A$6:$A$11</c:f>
              <c:strCache>
                <c:ptCount val="5"/>
                <c:pt idx="0">
                  <c:v>Channel Partners</c:v>
                </c:pt>
                <c:pt idx="1">
                  <c:v>Enterprise</c:v>
                </c:pt>
                <c:pt idx="2">
                  <c:v>Government</c:v>
                </c:pt>
                <c:pt idx="3">
                  <c:v>Midmarket</c:v>
                </c:pt>
                <c:pt idx="4">
                  <c:v>Small Business</c:v>
                </c:pt>
              </c:strCache>
            </c:strRef>
          </c:cat>
          <c:val>
            <c:numRef>
              <c:f>'Seg Profit'!$C$6:$C$11</c:f>
              <c:numCache>
                <c:formatCode>General</c:formatCode>
                <c:ptCount val="5"/>
                <c:pt idx="0">
                  <c:v>1026913.86</c:v>
                </c:pt>
                <c:pt idx="1">
                  <c:v>-420788.125</c:v>
                </c:pt>
                <c:pt idx="2">
                  <c:v>8501527.8900000006</c:v>
                </c:pt>
                <c:pt idx="3">
                  <c:v>508339.625</c:v>
                </c:pt>
                <c:pt idx="4">
                  <c:v>3399244.5</c:v>
                </c:pt>
              </c:numCache>
            </c:numRef>
          </c:val>
          <c:smooth val="0"/>
          <c:extLst>
            <c:ext xmlns:c16="http://schemas.microsoft.com/office/drawing/2014/chart" uri="{C3380CC4-5D6E-409C-BE32-E72D297353CC}">
              <c16:uniqueId val="{00000005-D23B-4800-81A4-659ACBEB6B85}"/>
            </c:ext>
          </c:extLst>
        </c:ser>
        <c:dLbls>
          <c:showLegendKey val="0"/>
          <c:showVal val="0"/>
          <c:showCatName val="0"/>
          <c:showSerName val="0"/>
          <c:showPercent val="0"/>
          <c:showBubbleSize val="0"/>
        </c:dLbls>
        <c:smooth val="0"/>
        <c:axId val="558715912"/>
        <c:axId val="558714112"/>
      </c:lineChart>
      <c:catAx>
        <c:axId val="558715912"/>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58714112"/>
        <c:crosses val="autoZero"/>
        <c:auto val="1"/>
        <c:lblAlgn val="ctr"/>
        <c:lblOffset val="100"/>
        <c:noMultiLvlLbl val="0"/>
      </c:catAx>
      <c:valAx>
        <c:axId val="558714112"/>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58715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[Dashboard.xlsx]Country Unit sold!PivotTable5</c:name>
    <c:fmtId val="3"/>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Country</a:t>
            </a:r>
            <a:r>
              <a:rPr lang="en-IN" b="0" cap="none" spc="0" baseline="0">
                <a:ln w="0"/>
                <a:solidFill>
                  <a:schemeClr val="tx1"/>
                </a:solidFill>
                <a:effectLst>
                  <a:outerShdw blurRad="38100" dist="19050" dir="2700000" algn="tl" rotWithShape="0">
                    <a:schemeClr val="dk1">
                      <a:alpha val="40000"/>
                    </a:schemeClr>
                  </a:outerShdw>
                </a:effectLst>
              </a:rPr>
              <a:t> wise unit sold</a:t>
            </a:r>
            <a:endParaRPr lang="en-IN"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31473747696431559"/>
          <c:y val="1.3468013468013467E-2"/>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74222371139778"/>
          <c:y val="0.24976430976430977"/>
          <c:w val="0.7720973920813089"/>
          <c:h val="0.55371510379384392"/>
        </c:manualLayout>
      </c:layout>
      <c:barChart>
        <c:barDir val="col"/>
        <c:grouping val="clustered"/>
        <c:varyColors val="0"/>
        <c:ser>
          <c:idx val="0"/>
          <c:order val="0"/>
          <c:tx>
            <c:strRef>
              <c:f>'Country Unit sold'!$B$1:$B$5</c:f>
              <c:strCache>
                <c:ptCount val="1"/>
                <c:pt idx="0">
                  <c:v>2013</c:v>
                </c:pt>
              </c:strCache>
            </c:strRef>
          </c:tx>
          <c:spPr>
            <a:solidFill>
              <a:schemeClr val="accent1"/>
            </a:solidFill>
            <a:ln>
              <a:noFill/>
            </a:ln>
            <a:effectLst/>
          </c:spPr>
          <c:invertIfNegative val="0"/>
          <c:dLbls>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'Country Unit sold'!$A$6:$A$11</c:f>
              <c:strCache>
                <c:ptCount val="5"/>
                <c:pt idx="0">
                  <c:v>Canada</c:v>
                </c:pt>
                <c:pt idx="1">
                  <c:v>France</c:v>
                </c:pt>
                <c:pt idx="2">
                  <c:v>Germany</c:v>
                </c:pt>
                <c:pt idx="3">
                  <c:v>Mexico</c:v>
                </c:pt>
                <c:pt idx="4">
                  <c:v>United States of America</c:v>
                </c:pt>
              </c:strCache>
            </c:strRef>
          </c:cat>
          <c:val>
            <c:numRef>
              <c:f>'Country Unit sold'!$B$6:$B$11</c:f>
              <c:numCache>
                <c:formatCode>General</c:formatCode>
                <c:ptCount val="5"/>
                <c:pt idx="0">
                  <c:v>62291</c:v>
                </c:pt>
                <c:pt idx="1">
                  <c:v>51326</c:v>
                </c:pt>
                <c:pt idx="2">
                  <c:v>54272</c:v>
                </c:pt>
                <c:pt idx="3">
                  <c:v>49305</c:v>
                </c:pt>
                <c:pt idx="4">
                  <c:v>47480</c:v>
                </c:pt>
              </c:numCache>
            </c:numRef>
          </c:val>
          <c:extLst>
            <c:ext xmlns:c16="http://schemas.microsoft.com/office/drawing/2014/chart" uri="{C3380CC4-5D6E-409C-BE32-E72D297353CC}">
              <c16:uniqueId val="{00000000-37E9-448D-B286-2EE83A903D69}"/>
            </c:ext>
          </c:extLst>
        </c:ser>
        <c:ser>
          <c:idx val="1"/>
          <c:order val="1"/>
          <c:tx>
            <c:strRef>
              <c:f>'Country Unit sold'!$C$1:$C$5</c:f>
              <c:strCache>
                <c:ptCount val="1"/>
                <c:pt idx="0">
                  <c:v>2014</c:v>
                </c:pt>
              </c:strCache>
            </c:strRef>
          </c:tx>
          <c:spPr>
            <a:solidFill>
              <a:schemeClr val="accent6">
                <a:lumMod val="75000"/>
              </a:schemeClr>
            </a:solidFill>
            <a:ln>
              <a:noFill/>
            </a:ln>
            <a:effectLst/>
          </c:spPr>
          <c:invertIfNegative val="0"/>
          <c:dLbls>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'Country Unit sold'!$A$6:$A$11</c:f>
              <c:strCache>
                <c:ptCount val="5"/>
                <c:pt idx="0">
                  <c:v>Canada</c:v>
                </c:pt>
                <c:pt idx="1">
                  <c:v>France</c:v>
                </c:pt>
                <c:pt idx="2">
                  <c:v>Germany</c:v>
                </c:pt>
                <c:pt idx="3">
                  <c:v>Mexico</c:v>
                </c:pt>
                <c:pt idx="4">
                  <c:v>United States of America</c:v>
                </c:pt>
              </c:strCache>
            </c:strRef>
          </c:cat>
          <c:val>
            <c:numRef>
              <c:f>'Country Unit sold'!$C$6:$C$11</c:f>
              <c:numCache>
                <c:formatCode>General</c:formatCode>
                <c:ptCount val="5"/>
                <c:pt idx="0">
                  <c:v>185137.5</c:v>
                </c:pt>
                <c:pt idx="1">
                  <c:v>189605</c:v>
                </c:pt>
                <c:pt idx="2">
                  <c:v>147222</c:v>
                </c:pt>
                <c:pt idx="3">
                  <c:v>154020</c:v>
                </c:pt>
                <c:pt idx="4">
                  <c:v>185147.5</c:v>
                </c:pt>
              </c:numCache>
            </c:numRef>
          </c:val>
          <c:extLst>
            <c:ext xmlns:c16="http://schemas.microsoft.com/office/drawing/2014/chart" uri="{C3380CC4-5D6E-409C-BE32-E72D297353CC}">
              <c16:uniqueId val="{00000003-7A44-425B-BE1A-6DFCBB96EF65}"/>
            </c:ext>
          </c:extLst>
        </c:ser>
        <c:dLbls>
          <c:dLblPos val="outEnd"/>
          <c:showLegendKey val="0"/>
          <c:showVal val="1"/>
          <c:showCatName val="0"/>
          <c:showSerName val="0"/>
          <c:showPercent val="0"/>
          <c:showBubbleSize val="0"/>
        </c:dLbls>
        <c:gapWidth val="219"/>
        <c:overlap val="-27"/>
        <c:axId val="523147776"/>
        <c:axId val="523149216"/>
      </c:barChart>
      <c:catAx>
        <c:axId val="523147776"/>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23149216"/>
        <c:crosses val="autoZero"/>
        <c:auto val="1"/>
        <c:lblAlgn val="ctr"/>
        <c:lblOffset val="100"/>
        <c:noMultiLvlLbl val="0"/>
      </c:catAx>
      <c:valAx>
        <c:axId val="523149216"/>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23147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[Dashboard.xlsx]Country sales amount!PivotTable6</c:name>
    <c:fmtId val="5"/>
  </c:pivotSource>
  <c:chart>
    <c:title>
      <c:tx>
        <c:rich>
          <a:bodyPr rot="0" spcFirstLastPara="1" vertOverflow="ellipsis" vert="horz" wrap="square" anchor="ctr" anchorCtr="1"/>
          <a:lstStyle/>
          <a:p>
            <a:pPr algn="ct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Country</a:t>
            </a:r>
            <a:r>
              <a:rPr lang="en-IN" b="0" cap="none" spc="0" baseline="0">
                <a:ln w="0"/>
                <a:solidFill>
                  <a:schemeClr val="tx1"/>
                </a:solidFill>
                <a:effectLst>
                  <a:outerShdw blurRad="38100" dist="19050" dir="2700000" algn="tl" rotWithShape="0">
                    <a:schemeClr val="dk1">
                      <a:alpha val="40000"/>
                    </a:schemeClr>
                  </a:outerShdw>
                </a:effectLst>
              </a:rPr>
              <a:t> wise sales</a:t>
            </a:r>
            <a:endParaRPr lang="en-IN"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36495117301088814"/>
          <c:y val="1.4510648855460231E-2"/>
        </c:manualLayout>
      </c:layout>
      <c:overlay val="0"/>
      <c:spPr>
        <a:noFill/>
        <a:ln>
          <a:noFill/>
        </a:ln>
        <a:effectLst/>
      </c:spPr>
      <c:txPr>
        <a:bodyPr rot="0" spcFirstLastPara="1" vertOverflow="ellipsis" vert="horz" wrap="square" anchor="ctr" anchorCtr="1"/>
        <a:lstStyle/>
        <a:p>
          <a:pPr algn="ct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86675365001341"/>
          <c:y val="0.17970149253731343"/>
          <c:w val="0.73649548141742394"/>
          <c:h val="0.6267110641020619"/>
        </c:manualLayout>
      </c:layout>
      <c:lineChart>
        <c:grouping val="standard"/>
        <c:varyColors val="0"/>
        <c:ser>
          <c:idx val="0"/>
          <c:order val="0"/>
          <c:tx>
            <c:strRef>
              <c:f>'Country sales amount'!$B$1:$B$5</c:f>
              <c:strCache>
                <c:ptCount val="1"/>
                <c:pt idx="0">
                  <c:v>2013</c:v>
                </c:pt>
              </c:strCache>
            </c:strRef>
          </c:tx>
          <c:spPr>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s>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'Country sales amount'!$A$6:$A$11</c:f>
              <c:strCache>
                <c:ptCount val="5"/>
                <c:pt idx="0">
                  <c:v>Canada</c:v>
                </c:pt>
                <c:pt idx="1">
                  <c:v>France</c:v>
                </c:pt>
                <c:pt idx="2">
                  <c:v>Germany</c:v>
                </c:pt>
                <c:pt idx="3">
                  <c:v>Mexico</c:v>
                </c:pt>
                <c:pt idx="4">
                  <c:v>United States of America</c:v>
                </c:pt>
              </c:strCache>
            </c:strRef>
          </c:cat>
          <c:val>
            <c:numRef>
              <c:f>'Country sales amount'!$B$6:$B$11</c:f>
              <c:numCache>
                <c:formatCode>General</c:formatCode>
                <c:ptCount val="5"/>
                <c:pt idx="0">
                  <c:v>5555386</c:v>
                </c:pt>
                <c:pt idx="1">
                  <c:v>5580883</c:v>
                </c:pt>
                <c:pt idx="2">
                  <c:v>6630265</c:v>
                </c:pt>
                <c:pt idx="3">
                  <c:v>5150901</c:v>
                </c:pt>
                <c:pt idx="4">
                  <c:v>5643352</c:v>
                </c:pt>
              </c:numCache>
            </c:numRef>
          </c:val>
          <c:smooth val="0"/>
          <c:extLst>
            <c:ext xmlns:c16="http://schemas.microsoft.com/office/drawing/2014/chart" uri="{C3380CC4-5D6E-409C-BE32-E72D297353CC}">
              <c16:uniqueId val="{00000000-67B6-4296-8A1D-19014D2FCF00}"/>
            </c:ext>
          </c:extLst>
        </c:ser>
        <c:ser>
          <c:idx val="1"/>
          <c:order val="1"/>
          <c:tx>
            <c:strRef>
              <c:f>'Country sales amount'!$C$1:$C$5</c:f>
              <c:strCache>
                <c:ptCount val="1"/>
                <c:pt idx="0">
                  <c:v>2014</c:v>
                </c:pt>
              </c:strCache>
            </c:strRef>
          </c:tx>
          <c:spPr>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sales amount'!$A$6:$A$11</c:f>
              <c:strCache>
                <c:ptCount val="5"/>
                <c:pt idx="0">
                  <c:v>Canada</c:v>
                </c:pt>
                <c:pt idx="1">
                  <c:v>France</c:v>
                </c:pt>
                <c:pt idx="2">
                  <c:v>Germany</c:v>
                </c:pt>
                <c:pt idx="3">
                  <c:v>Mexico</c:v>
                </c:pt>
                <c:pt idx="4">
                  <c:v>United States of America</c:v>
                </c:pt>
              </c:strCache>
            </c:strRef>
          </c:cat>
          <c:val>
            <c:numRef>
              <c:f>'Country sales amount'!$C$6:$C$11</c:f>
              <c:numCache>
                <c:formatCode>General</c:formatCode>
                <c:ptCount val="5"/>
                <c:pt idx="0">
                  <c:v>21376777.5</c:v>
                </c:pt>
                <c:pt idx="1">
                  <c:v>20500791.5</c:v>
                </c:pt>
                <c:pt idx="2">
                  <c:v>18291202.5</c:v>
                </c:pt>
                <c:pt idx="3">
                  <c:v>17576034</c:v>
                </c:pt>
                <c:pt idx="4">
                  <c:v>21626006</c:v>
                </c:pt>
              </c:numCache>
            </c:numRef>
          </c:val>
          <c:smooth val="0"/>
          <c:extLst>
            <c:ext xmlns:c16="http://schemas.microsoft.com/office/drawing/2014/chart" uri="{C3380CC4-5D6E-409C-BE32-E72D297353CC}">
              <c16:uniqueId val="{00000003-8320-496A-AC30-DAC0D7BB3982}"/>
            </c:ext>
          </c:extLst>
        </c:ser>
        <c:dLbls>
          <c:dLblPos val="t"/>
          <c:showLegendKey val="0"/>
          <c:showVal val="1"/>
          <c:showCatName val="0"/>
          <c:showSerName val="0"/>
          <c:showPercent val="0"/>
          <c:showBubbleSize val="0"/>
        </c:dLbls>
        <c:marker val="1"/>
        <c:smooth val="0"/>
        <c:axId val="538173672"/>
        <c:axId val="538170072"/>
      </c:lineChart>
      <c:catAx>
        <c:axId val="538173672"/>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38170072"/>
        <c:crosses val="autoZero"/>
        <c:auto val="1"/>
        <c:lblAlgn val="ctr"/>
        <c:lblOffset val="100"/>
        <c:noMultiLvlLbl val="0"/>
      </c:catAx>
      <c:valAx>
        <c:axId val="538170072"/>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38173672"/>
        <c:crosses val="autoZero"/>
        <c:crossBetween val="between"/>
      </c:valAx>
      <c:spPr>
        <a:noFill/>
        <a:ln>
          <a:noFill/>
        </a:ln>
        <a:effectLst/>
      </c:spPr>
    </c:plotArea>
    <c:legend>
      <c:legendPos val="r"/>
      <c:layout>
        <c:manualLayout>
          <c:xMode val="edge"/>
          <c:yMode val="edge"/>
          <c:x val="0.86836223506743737"/>
          <c:y val="0.28885493790888078"/>
          <c:w val="0.12215234469863274"/>
          <c:h val="0.22388216398323346"/>
        </c:manualLayout>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[Dashboard.xlsx]Country Profit!PivotTable7</c:name>
    <c:fmtId val="4"/>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Country wise</a:t>
            </a:r>
            <a:r>
              <a:rPr lang="en-IN" b="0" cap="none" spc="0" baseline="0">
                <a:ln w="0"/>
                <a:solidFill>
                  <a:schemeClr val="tx1"/>
                </a:solidFill>
                <a:effectLst>
                  <a:outerShdw blurRad="38100" dist="19050" dir="2700000" algn="tl" rotWithShape="0">
                    <a:schemeClr val="dk1">
                      <a:alpha val="40000"/>
                    </a:schemeClr>
                  </a:outerShdw>
                </a:effectLst>
              </a:rPr>
              <a:t> profit</a:t>
            </a:r>
            <a:endParaRPr lang="en-IN"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65934814814814813"/>
          <c:y val="0.20264527066380236"/>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w="19050">
            <a:solidFill>
              <a:schemeClr val="lt1"/>
            </a:solidFill>
          </a:ln>
          <a:effectLst/>
        </c:spPr>
        <c:dLbl>
          <c:idx val="0"/>
          <c:layout>
            <c:manualLayout>
              <c:x val="7.2222222222222215E-2"/>
              <c:y val="-9.7222222222222238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5"/>
          </a:solidFill>
          <a:ln w="19050">
            <a:solidFill>
              <a:schemeClr val="lt1"/>
            </a:solidFill>
          </a:ln>
          <a:effectLst/>
        </c:spPr>
        <c:dLbl>
          <c:idx val="0"/>
          <c:layout>
            <c:manualLayout>
              <c:x val="-6.666666666666668E-2"/>
              <c:y val="-9.7222222222222238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w="19050">
            <a:solidFill>
              <a:schemeClr val="lt1"/>
            </a:solidFill>
          </a:ln>
          <a:effectLst/>
        </c:spPr>
        <c:dLbl>
          <c:idx val="0"/>
          <c:layout>
            <c:manualLayout>
              <c:x val="-3.3333333333333333E-2"/>
              <c:y val="0.10648148148148148"/>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5"/>
          </a:solidFill>
          <a:ln w="19050">
            <a:solidFill>
              <a:schemeClr val="lt1"/>
            </a:solidFill>
          </a:ln>
          <a:effectLst/>
        </c:spPr>
        <c:dLbl>
          <c:idx val="0"/>
          <c:layout>
            <c:manualLayout>
              <c:x val="3.0555555555555555E-2"/>
              <c:y val="0.12499999999999996"/>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4"/>
          </a:solidFill>
          <a:ln w="19050">
            <a:solidFill>
              <a:schemeClr val="lt1"/>
            </a:solidFill>
          </a:ln>
          <a:effectLst/>
        </c:spPr>
        <c:dLbl>
          <c:idx val="0"/>
          <c:layout>
            <c:manualLayout>
              <c:x val="0.11388888888888889"/>
              <c:y val="-8.4875562720133283E-17"/>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4"/>
          </a:solidFill>
          <a:ln w="19050">
            <a:solidFill>
              <a:schemeClr val="lt1"/>
            </a:solidFill>
          </a:ln>
          <a:effectLst/>
        </c:spPr>
        <c:dLbl>
          <c:idx val="0"/>
          <c:layout>
            <c:manualLayout>
              <c:x val="-0.05"/>
              <c:y val="0.1574074074074075"/>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2"/>
          </a:solidFill>
          <a:ln w="19050">
            <a:solidFill>
              <a:schemeClr val="lt1"/>
            </a:solidFill>
          </a:ln>
          <a:effectLst/>
        </c:spPr>
        <c:dLbl>
          <c:idx val="0"/>
          <c:layout>
            <c:manualLayout>
              <c:x val="-0.10555555555555556"/>
              <c:y val="-8.7962962962963048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2"/>
          </a:solidFill>
          <a:ln w="19050">
            <a:solidFill>
              <a:schemeClr val="lt1"/>
            </a:solidFill>
          </a:ln>
          <a:effectLst/>
        </c:spPr>
        <c:dLbl>
          <c:idx val="0"/>
          <c:layout>
            <c:manualLayout>
              <c:x val="8.3333333333333232E-2"/>
              <c:y val="8.3333333333333329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chemeClr val="accent3"/>
          </a:solidFill>
          <a:ln w="19050">
            <a:solidFill>
              <a:schemeClr val="lt1"/>
            </a:solidFill>
          </a:ln>
          <a:effectLst/>
        </c:spPr>
        <c:dLbl>
          <c:idx val="0"/>
          <c:layout>
            <c:manualLayout>
              <c:x val="4.4444444444444446E-2"/>
              <c:y val="-0.111111111111111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3"/>
          </a:solidFill>
          <a:ln w="19050">
            <a:solidFill>
              <a:schemeClr val="lt1"/>
            </a:solidFill>
          </a:ln>
          <a:effectLst/>
        </c:spPr>
        <c:dLbl>
          <c:idx val="0"/>
          <c:layout>
            <c:manualLayout>
              <c:x val="-0.15"/>
              <c:y val="3.7037037037037035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1"/>
          </a:solidFill>
          <a:ln w="19050">
            <a:solidFill>
              <a:schemeClr val="lt1"/>
            </a:solidFill>
          </a:ln>
          <a:effectLst/>
        </c:spPr>
        <c:dLbl>
          <c:idx val="0"/>
          <c:layout>
            <c:manualLayout>
              <c:x val="-3.3333333333333333E-2"/>
              <c:y val="0.10648148148148148"/>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chemeClr val="accent1"/>
          </a:solidFill>
          <a:ln w="19050">
            <a:solidFill>
              <a:schemeClr val="lt1"/>
            </a:solidFill>
          </a:ln>
          <a:effectLst/>
        </c:spPr>
        <c:dLbl>
          <c:idx val="0"/>
          <c:layout>
            <c:manualLayout>
              <c:x val="-0.10555555555555556"/>
              <c:y val="-8.7962962962963048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1"/>
          </a:solidFill>
          <a:ln w="19050">
            <a:solidFill>
              <a:schemeClr val="lt1"/>
            </a:solidFill>
          </a:ln>
          <a:effectLst/>
        </c:spPr>
        <c:dLbl>
          <c:idx val="0"/>
          <c:layout>
            <c:manualLayout>
              <c:x val="4.4444444444444446E-2"/>
              <c:y val="-0.111111111111111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6"/>
        <c:spPr>
          <a:solidFill>
            <a:schemeClr val="accent1"/>
          </a:solidFill>
          <a:ln w="19050">
            <a:solidFill>
              <a:schemeClr val="lt1"/>
            </a:solidFill>
          </a:ln>
          <a:effectLst/>
        </c:spPr>
        <c:dLbl>
          <c:idx val="0"/>
          <c:layout>
            <c:manualLayout>
              <c:x val="0.11388888888888889"/>
              <c:y val="-8.4875562720133283E-17"/>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7"/>
        <c:spPr>
          <a:solidFill>
            <a:schemeClr val="accent1"/>
          </a:solidFill>
          <a:ln w="19050">
            <a:solidFill>
              <a:schemeClr val="lt1"/>
            </a:solidFill>
          </a:ln>
          <a:effectLst/>
        </c:spPr>
        <c:dLbl>
          <c:idx val="0"/>
          <c:layout>
            <c:manualLayout>
              <c:x val="3.0555555555555555E-2"/>
              <c:y val="0.12499999999999996"/>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9"/>
        <c:spPr>
          <a:solidFill>
            <a:schemeClr val="accent1"/>
          </a:solidFill>
          <a:ln w="19050">
            <a:solidFill>
              <a:schemeClr val="lt1"/>
            </a:solidFill>
          </a:ln>
          <a:effectLst/>
        </c:spPr>
        <c:dLbl>
          <c:idx val="0"/>
          <c:layout>
            <c:manualLayout>
              <c:x val="7.2222222222222215E-2"/>
              <c:y val="-9.7222222222222238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0"/>
        <c:spPr>
          <a:solidFill>
            <a:schemeClr val="accent1"/>
          </a:solidFill>
          <a:ln w="19050">
            <a:solidFill>
              <a:schemeClr val="lt1"/>
            </a:solidFill>
          </a:ln>
          <a:effectLst/>
        </c:spPr>
        <c:dLbl>
          <c:idx val="0"/>
          <c:layout>
            <c:manualLayout>
              <c:x val="8.3333333333333232E-2"/>
              <c:y val="8.3333333333333329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1"/>
          </a:solidFill>
          <a:ln w="19050">
            <a:solidFill>
              <a:schemeClr val="lt1"/>
            </a:solidFill>
          </a:ln>
          <a:effectLst/>
        </c:spPr>
        <c:dLbl>
          <c:idx val="0"/>
          <c:layout>
            <c:manualLayout>
              <c:x val="-0.15"/>
              <c:y val="3.7037037037037035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2"/>
        <c:spPr>
          <a:solidFill>
            <a:schemeClr val="accent1"/>
          </a:solidFill>
          <a:ln w="19050">
            <a:solidFill>
              <a:schemeClr val="lt1"/>
            </a:solidFill>
          </a:ln>
          <a:effectLst/>
        </c:spPr>
        <c:dLbl>
          <c:idx val="0"/>
          <c:layout>
            <c:manualLayout>
              <c:x val="-0.05"/>
              <c:y val="0.1574074074074075"/>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3"/>
        <c:spPr>
          <a:solidFill>
            <a:schemeClr val="accent1"/>
          </a:solidFill>
          <a:ln w="19050">
            <a:solidFill>
              <a:schemeClr val="lt1"/>
            </a:solidFill>
          </a:ln>
          <a:effectLst/>
        </c:spPr>
        <c:dLbl>
          <c:idx val="0"/>
          <c:layout>
            <c:manualLayout>
              <c:x val="-6.666666666666668E-2"/>
              <c:y val="-9.7222222222222238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chemeClr val="accent1"/>
          </a:solidFill>
          <a:ln w="19050">
            <a:solidFill>
              <a:schemeClr val="lt1"/>
            </a:solidFill>
          </a:ln>
          <a:effectLst/>
        </c:spPr>
        <c:dLbl>
          <c:idx val="0"/>
          <c:layout>
            <c:manualLayout>
              <c:x val="-3.3333333333333333E-2"/>
              <c:y val="0.10648148148148148"/>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1"/>
          </a:solidFill>
          <a:ln w="19050">
            <a:solidFill>
              <a:schemeClr val="lt1"/>
            </a:solidFill>
          </a:ln>
          <a:effectLst/>
        </c:spPr>
        <c:dLbl>
          <c:idx val="0"/>
          <c:layout>
            <c:manualLayout>
              <c:x val="-0.10555555555555556"/>
              <c:y val="-8.7962962962963048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7"/>
        <c:spPr>
          <a:solidFill>
            <a:schemeClr val="accent1"/>
          </a:solidFill>
          <a:ln w="19050">
            <a:solidFill>
              <a:schemeClr val="lt1"/>
            </a:solidFill>
          </a:ln>
          <a:effectLst/>
        </c:spPr>
        <c:dLbl>
          <c:idx val="0"/>
          <c:layout>
            <c:manualLayout>
              <c:x val="4.4444444444444446E-2"/>
              <c:y val="-0.111111111111111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1"/>
          </a:solidFill>
          <a:ln w="19050">
            <a:solidFill>
              <a:schemeClr val="lt1"/>
            </a:solidFill>
          </a:ln>
          <a:effectLst/>
        </c:spPr>
        <c:dLbl>
          <c:idx val="0"/>
          <c:layout>
            <c:manualLayout>
              <c:x val="0.11388888888888889"/>
              <c:y val="-8.4875562720133283E-17"/>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9"/>
        <c:spPr>
          <a:solidFill>
            <a:schemeClr val="accent1"/>
          </a:solidFill>
          <a:ln w="19050">
            <a:solidFill>
              <a:schemeClr val="lt1"/>
            </a:solidFill>
          </a:ln>
          <a:effectLst/>
        </c:spPr>
        <c:dLbl>
          <c:idx val="0"/>
          <c:layout>
            <c:manualLayout>
              <c:x val="3.0555555555555555E-2"/>
              <c:y val="0.12499999999999996"/>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1"/>
        <c:spPr>
          <a:solidFill>
            <a:schemeClr val="accent1"/>
          </a:solidFill>
          <a:ln w="19050">
            <a:solidFill>
              <a:schemeClr val="lt1"/>
            </a:solidFill>
          </a:ln>
          <a:effectLst/>
        </c:spPr>
        <c:dLbl>
          <c:idx val="0"/>
          <c:layout>
            <c:manualLayout>
              <c:x val="7.2222222222222215E-2"/>
              <c:y val="-9.7222222222222238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2"/>
        <c:spPr>
          <a:solidFill>
            <a:schemeClr val="accent1"/>
          </a:solidFill>
          <a:ln w="19050">
            <a:solidFill>
              <a:schemeClr val="lt1"/>
            </a:solidFill>
          </a:ln>
          <a:effectLst/>
        </c:spPr>
        <c:dLbl>
          <c:idx val="0"/>
          <c:layout>
            <c:manualLayout>
              <c:x val="8.3333333333333232E-2"/>
              <c:y val="8.3333333333333329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3"/>
        <c:spPr>
          <a:solidFill>
            <a:schemeClr val="accent1"/>
          </a:solidFill>
          <a:ln w="19050">
            <a:solidFill>
              <a:schemeClr val="lt1"/>
            </a:solidFill>
          </a:ln>
          <a:effectLst/>
        </c:spPr>
        <c:dLbl>
          <c:idx val="0"/>
          <c:layout>
            <c:manualLayout>
              <c:x val="-0.15"/>
              <c:y val="3.7037037037037035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4"/>
        <c:spPr>
          <a:solidFill>
            <a:schemeClr val="accent1"/>
          </a:solidFill>
          <a:ln w="19050">
            <a:solidFill>
              <a:schemeClr val="lt1"/>
            </a:solidFill>
          </a:ln>
          <a:effectLst/>
        </c:spPr>
        <c:dLbl>
          <c:idx val="0"/>
          <c:layout>
            <c:manualLayout>
              <c:x val="-0.05"/>
              <c:y val="0.1574074074074075"/>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5"/>
        <c:spPr>
          <a:solidFill>
            <a:schemeClr val="accent1"/>
          </a:solidFill>
          <a:ln w="19050">
            <a:solidFill>
              <a:schemeClr val="lt1"/>
            </a:solidFill>
          </a:ln>
          <a:effectLst/>
        </c:spPr>
        <c:dLbl>
          <c:idx val="0"/>
          <c:layout>
            <c:manualLayout>
              <c:x val="-6.666666666666668E-2"/>
              <c:y val="-9.7222222222222238E-2"/>
            </c:manualLayout>
          </c:layout>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99540682414699"/>
          <c:y val="5.0737824438611842E-2"/>
          <c:w val="0.55047572178477688"/>
          <c:h val="0.91745953630796151"/>
        </c:manualLayout>
      </c:layout>
      <c:doughnutChart>
        <c:varyColors val="1"/>
        <c:ser>
          <c:idx val="0"/>
          <c:order val="0"/>
          <c:tx>
            <c:strRef>
              <c:f>'Country Profit'!$B$1:$B$5</c:f>
              <c:strCache>
                <c:ptCount val="1"/>
                <c:pt idx="0">
                  <c:v>2013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0C-4E2C-9877-EA5A8998D4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0C-4E2C-9877-EA5A8998D4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30C-4E2C-9877-EA5A8998D41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30C-4E2C-9877-EA5A8998D41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30C-4E2C-9877-EA5A8998D416}"/>
              </c:ext>
            </c:extLst>
          </c:dPt>
          <c:dLbls>
            <c:dLbl>
              <c:idx val="0"/>
              <c:layout>
                <c:manualLayout>
                  <c:x val="-3.3333333333333333E-2"/>
                  <c:y val="0.106481481481481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30C-4E2C-9877-EA5A8998D416}"/>
                </c:ext>
              </c:extLst>
            </c:dLbl>
            <c:dLbl>
              <c:idx val="1"/>
              <c:layout>
                <c:manualLayout>
                  <c:x val="-0.10555555555555556"/>
                  <c:y val="-8.7962962962963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30C-4E2C-9877-EA5A8998D416}"/>
                </c:ext>
              </c:extLst>
            </c:dLbl>
            <c:dLbl>
              <c:idx val="2"/>
              <c:layout>
                <c:manualLayout>
                  <c:x val="4.4444444444444446E-2"/>
                  <c:y val="-0.1111111111111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30C-4E2C-9877-EA5A8998D416}"/>
                </c:ext>
              </c:extLst>
            </c:dLbl>
            <c:dLbl>
              <c:idx val="3"/>
              <c:layout>
                <c:manualLayout>
                  <c:x val="0.11388888888888889"/>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30C-4E2C-9877-EA5A8998D416}"/>
                </c:ext>
              </c:extLst>
            </c:dLbl>
            <c:dLbl>
              <c:idx val="4"/>
              <c:layout>
                <c:manualLayout>
                  <c:x val="3.0555555555555555E-2"/>
                  <c:y val="0.124999999999999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30C-4E2C-9877-EA5A8998D416}"/>
                </c:ext>
              </c:extLst>
            </c:dLbl>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1"/>
            <c:leaderLines>
              <c:spPr>
                <a:ln w="6350" cap="flat" cmpd="sng" algn="ctr">
                  <a:solidFill>
                    <a:schemeClr val="dk1"/>
                  </a:solidFill>
                  <a:prstDash val="solid"/>
                  <a:miter lim="800000"/>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'Country Profit'!$A$6:$A$11</c:f>
              <c:strCache>
                <c:ptCount val="5"/>
                <c:pt idx="0">
                  <c:v>Canada</c:v>
                </c:pt>
                <c:pt idx="1">
                  <c:v>France</c:v>
                </c:pt>
                <c:pt idx="2">
                  <c:v>Germany</c:v>
                </c:pt>
                <c:pt idx="3">
                  <c:v>Mexico</c:v>
                </c:pt>
                <c:pt idx="4">
                  <c:v>United States of America</c:v>
                </c:pt>
              </c:strCache>
            </c:strRef>
          </c:cat>
          <c:val>
            <c:numRef>
              <c:f>'Country Profit'!$B$6:$B$11</c:f>
              <c:numCache>
                <c:formatCode>General</c:formatCode>
                <c:ptCount val="5"/>
                <c:pt idx="0">
                  <c:v>803671.78</c:v>
                </c:pt>
                <c:pt idx="1">
                  <c:v>811332.16999999993</c:v>
                </c:pt>
                <c:pt idx="2">
                  <c:v>1118219.47</c:v>
                </c:pt>
                <c:pt idx="3">
                  <c:v>592670.26</c:v>
                </c:pt>
                <c:pt idx="4">
                  <c:v>552570.83000000007</c:v>
                </c:pt>
              </c:numCache>
            </c:numRef>
          </c:val>
          <c:extLst>
            <c:ext xmlns:c16="http://schemas.microsoft.com/office/drawing/2014/chart" uri="{C3380CC4-5D6E-409C-BE32-E72D297353CC}">
              <c16:uniqueId val="{0000000A-330C-4E2C-9877-EA5A8998D416}"/>
            </c:ext>
          </c:extLst>
        </c:ser>
        <c:ser>
          <c:idx val="1"/>
          <c:order val="1"/>
          <c:tx>
            <c:strRef>
              <c:f>'Country Profit'!$C$1:$C$5</c:f>
              <c:strCache>
                <c:ptCount val="1"/>
                <c:pt idx="0">
                  <c:v>2014</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dLbl>
              <c:idx val="0"/>
              <c:layout>
                <c:manualLayout>
                  <c:x val="7.2222222222222215E-2"/>
                  <c:y val="-9.7222222222222238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8.3333333333333232E-2"/>
                  <c:y val="8.3333333333333329E-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0.15"/>
                  <c:y val="3.7037037037037035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0.05"/>
                  <c:y val="0.1574074074074075"/>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6.666666666666668E-2"/>
                  <c:y val="-9.7222222222222238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'Country Profit'!$A$6:$A$11</c:f>
              <c:strCache>
                <c:ptCount val="5"/>
                <c:pt idx="0">
                  <c:v>Canada</c:v>
                </c:pt>
                <c:pt idx="1">
                  <c:v>France</c:v>
                </c:pt>
                <c:pt idx="2">
                  <c:v>Germany</c:v>
                </c:pt>
                <c:pt idx="3">
                  <c:v>Mexico</c:v>
                </c:pt>
                <c:pt idx="4">
                  <c:v>United States of America</c:v>
                </c:pt>
              </c:strCache>
            </c:strRef>
          </c:cat>
          <c:val>
            <c:numRef>
              <c:f>'Country Profit'!$C$6:$C$11</c:f>
              <c:numCache>
                <c:formatCode>General</c:formatCode>
                <c:ptCount val="5"/>
                <c:pt idx="0">
                  <c:v>2725557.105</c:v>
                </c:pt>
                <c:pt idx="1">
                  <c:v>2969688.61</c:v>
                </c:pt>
                <c:pt idx="2">
                  <c:v>2562169.3499999996</c:v>
                </c:pt>
                <c:pt idx="3">
                  <c:v>2314852.85</c:v>
                </c:pt>
                <c:pt idx="4">
                  <c:v>2442969.835</c:v>
                </c:pt>
              </c:numCache>
            </c:numRef>
          </c:val>
          <c:extLst>
            <c:ext xmlns:c16="http://schemas.microsoft.com/office/drawing/2014/chart" uri="{C3380CC4-5D6E-409C-BE32-E72D297353CC}">
              <c16:uniqueId val="{00000017-75C1-40C8-ACF5-ABD7BD12FD6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861627296587925"/>
          <c:y val="0.33823922763423414"/>
          <c:w val="0.26961628800442727"/>
          <c:h val="0.49559818238579206"/>
        </c:manualLayout>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 unit sold!PivotTable1</c:name>
    <c:fmtId val="3"/>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 Product</a:t>
            </a:r>
            <a:r>
              <a:rPr lang="en-IN" b="0" cap="none" spc="0" baseline="0">
                <a:ln w="0"/>
                <a:solidFill>
                  <a:schemeClr val="tx1"/>
                </a:solidFill>
                <a:effectLst>
                  <a:outerShdw blurRad="38100" dist="19050" dir="2700000" algn="tl" rotWithShape="0">
                    <a:schemeClr val="dk1">
                      <a:alpha val="40000"/>
                    </a:schemeClr>
                  </a:outerShdw>
                </a:effectLst>
              </a:rPr>
              <a:t> wise unit sold</a:t>
            </a:r>
            <a:endParaRPr lang="en-IN"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6"/>
          </a:solidFill>
          <a:ln w="12700" cap="flat" cmpd="sng" algn="ctr">
            <a:solidFill>
              <a:schemeClr val="accent6">
                <a:shade val="15000"/>
              </a:schemeClr>
            </a:solidFill>
            <a:prstDash val="solid"/>
            <a:miter lim="800000"/>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6"/>
          </a:solidFill>
          <a:ln w="12700" cap="flat" cmpd="sng" algn="ctr">
            <a:solidFill>
              <a:schemeClr val="accent6">
                <a:shade val="15000"/>
              </a:schemeClr>
            </a:solidFill>
            <a:prstDash val="solid"/>
            <a:miter lim="800000"/>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6"/>
          </a:solidFill>
          <a:ln w="12700" cap="flat" cmpd="sng" algn="ctr">
            <a:solidFill>
              <a:schemeClr val="accent6">
                <a:shade val="15000"/>
              </a:schemeClr>
            </a:solidFill>
            <a:prstDash val="solid"/>
            <a:miter lim="800000"/>
          </a:ln>
          <a:effectLst/>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'Product unit sold'!$B$1:$B$5</c:f>
              <c:strCache>
                <c:ptCount val="1"/>
                <c:pt idx="0">
                  <c:v>2013</c:v>
                </c:pt>
              </c:strCache>
            </c:strRef>
          </c:tx>
          <c:spPr>
            <a:solidFill>
              <a:schemeClr val="accent1"/>
            </a:solidFill>
            <a:ln>
              <a:noFill/>
            </a:ln>
            <a:effectLst/>
          </c:spPr>
          <c:invertIfNegative val="0"/>
          <c:dLbls>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'Product unit sold'!$A$6:$A$12</c:f>
              <c:strCache>
                <c:ptCount val="6"/>
                <c:pt idx="0">
                  <c:v>Amarilla</c:v>
                </c:pt>
                <c:pt idx="1">
                  <c:v>Carretera</c:v>
                </c:pt>
                <c:pt idx="2">
                  <c:v>Montana</c:v>
                </c:pt>
                <c:pt idx="3">
                  <c:v>Paseo</c:v>
                </c:pt>
                <c:pt idx="4">
                  <c:v>Velo</c:v>
                </c:pt>
                <c:pt idx="5">
                  <c:v>VTT</c:v>
                </c:pt>
              </c:strCache>
            </c:strRef>
          </c:cat>
          <c:val>
            <c:numRef>
              <c:f>'Product unit sold'!$B$6:$B$12</c:f>
              <c:numCache>
                <c:formatCode>General</c:formatCode>
                <c:ptCount val="6"/>
                <c:pt idx="0">
                  <c:v>33688</c:v>
                </c:pt>
                <c:pt idx="1">
                  <c:v>31404</c:v>
                </c:pt>
                <c:pt idx="2">
                  <c:v>36280</c:v>
                </c:pt>
                <c:pt idx="3">
                  <c:v>82247</c:v>
                </c:pt>
                <c:pt idx="4">
                  <c:v>39471</c:v>
                </c:pt>
                <c:pt idx="5">
                  <c:v>41584</c:v>
                </c:pt>
              </c:numCache>
            </c:numRef>
          </c:val>
          <c:extLst>
            <c:ext xmlns:c16="http://schemas.microsoft.com/office/drawing/2014/chart" uri="{C3380CC4-5D6E-409C-BE32-E72D297353CC}">
              <c16:uniqueId val="{00000000-EB96-401D-A5FA-2E05FB52EB19}"/>
            </c:ext>
          </c:extLst>
        </c:ser>
        <c:ser>
          <c:idx val="1"/>
          <c:order val="1"/>
          <c:tx>
            <c:strRef>
              <c:f>'Product unit sold'!$C$1:$C$5</c:f>
              <c:strCache>
                <c:ptCount val="1"/>
                <c:pt idx="0">
                  <c:v>2014</c:v>
                </c:pt>
              </c:strCache>
            </c:strRef>
          </c:tx>
          <c:spPr>
            <a:solidFill>
              <a:schemeClr val="accent6"/>
            </a:solidFill>
            <a:ln w="12700" cap="flat" cmpd="sng" algn="ctr">
              <a:solidFill>
                <a:schemeClr val="accent6">
                  <a:shade val="15000"/>
                </a:schemeClr>
              </a:solidFill>
              <a:prstDash val="solid"/>
              <a:miter lim="800000"/>
            </a:ln>
            <a:effectLst/>
          </c:spPr>
          <c:invertIfNegative val="0"/>
          <c:dLbls>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'Product unit sold'!$A$6:$A$12</c:f>
              <c:strCache>
                <c:ptCount val="6"/>
                <c:pt idx="0">
                  <c:v>Amarilla</c:v>
                </c:pt>
                <c:pt idx="1">
                  <c:v>Carretera</c:v>
                </c:pt>
                <c:pt idx="2">
                  <c:v>Montana</c:v>
                </c:pt>
                <c:pt idx="3">
                  <c:v>Paseo</c:v>
                </c:pt>
                <c:pt idx="4">
                  <c:v>Velo</c:v>
                </c:pt>
                <c:pt idx="5">
                  <c:v>VTT</c:v>
                </c:pt>
              </c:strCache>
            </c:strRef>
          </c:cat>
          <c:val>
            <c:numRef>
              <c:f>'Product unit sold'!$C$6:$C$12</c:f>
              <c:numCache>
                <c:formatCode>General</c:formatCode>
                <c:ptCount val="6"/>
                <c:pt idx="0">
                  <c:v>121627</c:v>
                </c:pt>
                <c:pt idx="1">
                  <c:v>115442</c:v>
                </c:pt>
                <c:pt idx="2">
                  <c:v>117918</c:v>
                </c:pt>
                <c:pt idx="3">
                  <c:v>255992.5</c:v>
                </c:pt>
                <c:pt idx="4">
                  <c:v>122953.5</c:v>
                </c:pt>
                <c:pt idx="5">
                  <c:v>127199</c:v>
                </c:pt>
              </c:numCache>
            </c:numRef>
          </c:val>
          <c:extLst>
            <c:ext xmlns:c16="http://schemas.microsoft.com/office/drawing/2014/chart" uri="{C3380CC4-5D6E-409C-BE32-E72D297353CC}">
              <c16:uniqueId val="{00000003-EB96-401D-A5FA-2E05FB52EB19}"/>
            </c:ext>
          </c:extLst>
        </c:ser>
        <c:dLbls>
          <c:dLblPos val="outEnd"/>
          <c:showLegendKey val="0"/>
          <c:showVal val="1"/>
          <c:showCatName val="0"/>
          <c:showSerName val="0"/>
          <c:showPercent val="0"/>
          <c:showBubbleSize val="0"/>
        </c:dLbls>
        <c:gapWidth val="219"/>
        <c:overlap val="-27"/>
        <c:axId val="634991464"/>
        <c:axId val="634988224"/>
      </c:barChart>
      <c:catAx>
        <c:axId val="634991464"/>
        <c:scaling>
          <c:orientation val="minMax"/>
        </c:scaling>
        <c:delete val="0"/>
        <c:axPos val="b"/>
        <c:numFmt formatCode="General" sourceLinked="1"/>
        <c:majorTickMark val="none"/>
        <c:minorTickMark val="none"/>
        <c:tickLblPos val="nextTo"/>
        <c:spPr>
          <a:noFill/>
          <a:ln w="190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34988224"/>
        <c:crosses val="autoZero"/>
        <c:auto val="1"/>
        <c:lblAlgn val="ctr"/>
        <c:lblOffset val="100"/>
        <c:noMultiLvlLbl val="0"/>
      </c:catAx>
      <c:valAx>
        <c:axId val="634988224"/>
        <c:scaling>
          <c:orientation val="minMax"/>
        </c:scaling>
        <c:delete val="0"/>
        <c:axPos val="l"/>
        <c:numFmt formatCode="General" sourceLinked="1"/>
        <c:majorTickMark val="none"/>
        <c:minorTickMark val="none"/>
        <c:tickLblPos val="nextTo"/>
        <c:spPr>
          <a:noFill/>
          <a:ln w="190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34991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 sales amount!PivotTable2</c:name>
    <c:fmtId val="3"/>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Product</a:t>
            </a:r>
            <a:r>
              <a:rPr lang="en-IN" b="0" cap="none" spc="0" baseline="0">
                <a:ln w="0"/>
                <a:solidFill>
                  <a:schemeClr val="tx1"/>
                </a:solidFill>
                <a:effectLst>
                  <a:outerShdw blurRad="38100" dist="19050" dir="2700000" algn="tl" rotWithShape="0">
                    <a:schemeClr val="dk1">
                      <a:alpha val="40000"/>
                    </a:schemeClr>
                  </a:outerShdw>
                </a:effectLst>
              </a:rPr>
              <a:t> wise sales</a:t>
            </a:r>
            <a:endParaRPr lang="en-IN"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'Product sales amount'!$B$1:$B$5</c:f>
              <c:strCache>
                <c:ptCount val="1"/>
                <c:pt idx="0">
                  <c:v>2013</c:v>
                </c:pt>
              </c:strCache>
            </c:strRef>
          </c:tx>
          <c:spPr>
            <a:ln w="19050" cap="flat" cmpd="sng" algn="ctr">
              <a:solidFill>
                <a:schemeClr val="accent5">
                  <a:shade val="15000"/>
                </a:schemeClr>
              </a:solidFill>
              <a:prstDash val="solid"/>
              <a:miter lim="800000"/>
            </a:ln>
            <a:effectLst/>
          </c:spPr>
          <c:marker>
            <c:symbol val="circle"/>
            <c:size val="5"/>
            <c:spPr>
              <a:solidFill>
                <a:schemeClr val="accent5"/>
              </a:solidFill>
              <a:ln w="19050" cap="flat" cmpd="sng" algn="ctr">
                <a:solidFill>
                  <a:schemeClr val="accent5">
                    <a:shade val="15000"/>
                  </a:schemeClr>
                </a:solidFill>
                <a:prstDash val="solid"/>
                <a:miter lim="800000"/>
              </a:ln>
              <a:effectLst/>
            </c:spPr>
          </c:marker>
          <c:cat>
            <c:strRef>
              <c:f>'Product sales amount'!$A$6:$A$12</c:f>
              <c:strCache>
                <c:ptCount val="6"/>
                <c:pt idx="0">
                  <c:v>Amarilla</c:v>
                </c:pt>
                <c:pt idx="1">
                  <c:v>Carretera</c:v>
                </c:pt>
                <c:pt idx="2">
                  <c:v>Montana</c:v>
                </c:pt>
                <c:pt idx="3">
                  <c:v>Paseo</c:v>
                </c:pt>
                <c:pt idx="4">
                  <c:v>Velo</c:v>
                </c:pt>
                <c:pt idx="5">
                  <c:v>VTT</c:v>
                </c:pt>
              </c:strCache>
            </c:strRef>
          </c:cat>
          <c:val>
            <c:numRef>
              <c:f>'Product sales amount'!$B$6:$B$12</c:f>
              <c:numCache>
                <c:formatCode>General</c:formatCode>
                <c:ptCount val="6"/>
                <c:pt idx="0">
                  <c:v>3708735</c:v>
                </c:pt>
                <c:pt idx="1">
                  <c:v>1556122</c:v>
                </c:pt>
                <c:pt idx="2">
                  <c:v>4212984</c:v>
                </c:pt>
                <c:pt idx="3">
                  <c:v>6446369</c:v>
                </c:pt>
                <c:pt idx="4">
                  <c:v>6807929</c:v>
                </c:pt>
                <c:pt idx="5">
                  <c:v>5828648</c:v>
                </c:pt>
              </c:numCache>
            </c:numRef>
          </c:val>
          <c:smooth val="0"/>
          <c:extLst>
            <c:ext xmlns:c16="http://schemas.microsoft.com/office/drawing/2014/chart" uri="{C3380CC4-5D6E-409C-BE32-E72D297353CC}">
              <c16:uniqueId val="{00000000-BB35-49AF-B94B-438419A78FF7}"/>
            </c:ext>
          </c:extLst>
        </c:ser>
        <c:ser>
          <c:idx val="1"/>
          <c:order val="1"/>
          <c:tx>
            <c:strRef>
              <c:f>'Product sales amount'!$C$1:$C$5</c:f>
              <c:strCache>
                <c:ptCount val="1"/>
                <c:pt idx="0">
                  <c:v>2014</c:v>
                </c:pt>
              </c:strCache>
            </c:strRef>
          </c:tx>
          <c:spPr>
            <a:ln w="19050" cap="flat" cmpd="sng" algn="ctr">
              <a:solidFill>
                <a:schemeClr val="accent6">
                  <a:shade val="15000"/>
                </a:schemeClr>
              </a:solidFill>
              <a:prstDash val="solid"/>
              <a:miter lim="800000"/>
            </a:ln>
            <a:effectLst/>
          </c:spPr>
          <c:marker>
            <c:symbol val="circle"/>
            <c:size val="5"/>
            <c:spPr>
              <a:solidFill>
                <a:schemeClr val="accent6"/>
              </a:solidFill>
              <a:ln w="19050" cap="flat" cmpd="sng" algn="ctr">
                <a:solidFill>
                  <a:schemeClr val="accent6">
                    <a:shade val="15000"/>
                  </a:schemeClr>
                </a:solidFill>
                <a:prstDash val="solid"/>
                <a:miter lim="800000"/>
              </a:ln>
              <a:effectLst/>
            </c:spPr>
          </c:marker>
          <c:cat>
            <c:strRef>
              <c:f>'Product sales amount'!$A$6:$A$12</c:f>
              <c:strCache>
                <c:ptCount val="6"/>
                <c:pt idx="0">
                  <c:v>Amarilla</c:v>
                </c:pt>
                <c:pt idx="1">
                  <c:v>Carretera</c:v>
                </c:pt>
                <c:pt idx="2">
                  <c:v>Montana</c:v>
                </c:pt>
                <c:pt idx="3">
                  <c:v>Paseo</c:v>
                </c:pt>
                <c:pt idx="4">
                  <c:v>Velo</c:v>
                </c:pt>
                <c:pt idx="5">
                  <c:v>VTT</c:v>
                </c:pt>
              </c:strCache>
            </c:strRef>
          </c:cat>
          <c:val>
            <c:numRef>
              <c:f>'Product sales amount'!$C$6:$C$12</c:f>
              <c:numCache>
                <c:formatCode>General</c:formatCode>
                <c:ptCount val="6"/>
                <c:pt idx="0">
                  <c:v>15328544.5</c:v>
                </c:pt>
                <c:pt idx="1">
                  <c:v>13381398.5</c:v>
                </c:pt>
                <c:pt idx="2">
                  <c:v>12336850.5</c:v>
                </c:pt>
                <c:pt idx="3">
                  <c:v>29165293</c:v>
                </c:pt>
                <c:pt idx="4">
                  <c:v>13018839.5</c:v>
                </c:pt>
                <c:pt idx="5">
                  <c:v>16139885.5</c:v>
                </c:pt>
              </c:numCache>
            </c:numRef>
          </c:val>
          <c:smooth val="0"/>
          <c:extLst>
            <c:ext xmlns:c16="http://schemas.microsoft.com/office/drawing/2014/chart" uri="{C3380CC4-5D6E-409C-BE32-E72D297353CC}">
              <c16:uniqueId val="{00000004-BB35-49AF-B94B-438419A78FF7}"/>
            </c:ext>
          </c:extLst>
        </c:ser>
        <c:dLbls>
          <c:dLblPos val="t"/>
          <c:showLegendKey val="0"/>
          <c:showVal val="0"/>
          <c:showCatName val="0"/>
          <c:showSerName val="0"/>
          <c:showPercent val="0"/>
          <c:showBubbleSize val="0"/>
        </c:dLbls>
        <c:marker val="1"/>
        <c:smooth val="0"/>
        <c:axId val="723367672"/>
        <c:axId val="723358672"/>
      </c:lineChart>
      <c:catAx>
        <c:axId val="723367672"/>
        <c:scaling>
          <c:orientation val="minMax"/>
        </c:scaling>
        <c:delete val="0"/>
        <c:axPos val="b"/>
        <c:numFmt formatCode="General" sourceLinked="1"/>
        <c:majorTickMark val="none"/>
        <c:minorTickMark val="none"/>
        <c:tickLblPos val="nextTo"/>
        <c:spPr>
          <a:noFill/>
          <a:ln w="1270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23358672"/>
        <c:crosses val="autoZero"/>
        <c:auto val="1"/>
        <c:lblAlgn val="ctr"/>
        <c:lblOffset val="100"/>
        <c:noMultiLvlLbl val="0"/>
      </c:catAx>
      <c:valAx>
        <c:axId val="723358672"/>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23367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 Profit!PivotTable3</c:name>
    <c:fmtId val="3"/>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Product</a:t>
            </a:r>
            <a:r>
              <a:rPr lang="en-IN" b="0" cap="none" spc="0" baseline="0">
                <a:ln w="0"/>
                <a:solidFill>
                  <a:schemeClr val="tx1"/>
                </a:solidFill>
                <a:effectLst>
                  <a:outerShdw blurRad="38100" dist="19050" dir="2700000" algn="tl" rotWithShape="0">
                    <a:schemeClr val="dk1">
                      <a:alpha val="40000"/>
                    </a:schemeClr>
                  </a:outerShdw>
                </a:effectLst>
              </a:rPr>
              <a:t> wise Profit</a:t>
            </a:r>
            <a:endParaRPr lang="en-IN"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50518077601411"/>
          <c:y val="0.12199778672692754"/>
          <c:w val="0.70671649029982364"/>
          <c:h val="0.77724972778656276"/>
        </c:manualLayout>
      </c:layout>
      <c:bar3DChart>
        <c:barDir val="bar"/>
        <c:grouping val="clustered"/>
        <c:varyColors val="0"/>
        <c:ser>
          <c:idx val="0"/>
          <c:order val="0"/>
          <c:tx>
            <c:strRef>
              <c:f>'Product Profit'!$B$1:$B$5</c:f>
              <c:strCache>
                <c:ptCount val="1"/>
                <c:pt idx="0">
                  <c:v>2013</c:v>
                </c:pt>
              </c:strCache>
            </c:strRef>
          </c:tx>
          <c:spPr>
            <a:solidFill>
              <a:schemeClr val="accent1"/>
            </a:solidFill>
            <a:ln>
              <a:noFill/>
            </a:ln>
            <a:effectLst/>
            <a:sp3d/>
          </c:spPr>
          <c:invertIfNegative val="0"/>
          <c:dLbls>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'Product Profit'!$A$6:$A$12</c:f>
              <c:strCache>
                <c:ptCount val="6"/>
                <c:pt idx="0">
                  <c:v>Amarilla</c:v>
                </c:pt>
                <c:pt idx="1">
                  <c:v>Carretera</c:v>
                </c:pt>
                <c:pt idx="2">
                  <c:v>Montana</c:v>
                </c:pt>
                <c:pt idx="3">
                  <c:v>Paseo</c:v>
                </c:pt>
                <c:pt idx="4">
                  <c:v>Velo</c:v>
                </c:pt>
                <c:pt idx="5">
                  <c:v>VTT</c:v>
                </c:pt>
              </c:strCache>
            </c:strRef>
          </c:cat>
          <c:val>
            <c:numRef>
              <c:f>'Product Profit'!$B$6:$B$12</c:f>
              <c:numCache>
                <c:formatCode>General</c:formatCode>
                <c:ptCount val="6"/>
                <c:pt idx="0">
                  <c:v>781949.53</c:v>
                </c:pt>
                <c:pt idx="1">
                  <c:v>38768.860000000015</c:v>
                </c:pt>
                <c:pt idx="2">
                  <c:v>457758.04000000004</c:v>
                </c:pt>
                <c:pt idx="3">
                  <c:v>1099853.0899999999</c:v>
                </c:pt>
                <c:pt idx="4">
                  <c:v>621949.76</c:v>
                </c:pt>
                <c:pt idx="5">
                  <c:v>878185.23</c:v>
                </c:pt>
              </c:numCache>
            </c:numRef>
          </c:val>
          <c:extLst>
            <c:ext xmlns:c16="http://schemas.microsoft.com/office/drawing/2014/chart" uri="{C3380CC4-5D6E-409C-BE32-E72D297353CC}">
              <c16:uniqueId val="{00000000-D0F4-4FAB-AB4C-38392D85C310}"/>
            </c:ext>
          </c:extLst>
        </c:ser>
        <c:ser>
          <c:idx val="1"/>
          <c:order val="1"/>
          <c:tx>
            <c:strRef>
              <c:f>'Product Profit'!$C$1:$C$5</c:f>
              <c:strCache>
                <c:ptCount val="1"/>
                <c:pt idx="0">
                  <c:v>2014</c:v>
                </c:pt>
              </c:strCache>
            </c:strRef>
          </c:tx>
          <c:spPr>
            <a:solidFill>
              <a:schemeClr val="accent2"/>
            </a:solidFill>
            <a:ln>
              <a:noFill/>
            </a:ln>
            <a:effectLst/>
            <a:sp3d/>
          </c:spPr>
          <c:invertIfNegative val="0"/>
          <c:dLbls>
            <c:spPr>
              <a:noFill/>
              <a:ln>
                <a:noFill/>
              </a:ln>
              <a:effectLst/>
            </c:spPr>
            <c:txPr>
              <a:bodyPr rot="0" spcFirstLastPara="1" vertOverflow="ellipsis" horzOverflow="clip" vert="horz" wrap="square" lIns="0" tIns="0" rIns="0" bIns="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'Product Profit'!$A$6:$A$12</c:f>
              <c:strCache>
                <c:ptCount val="6"/>
                <c:pt idx="0">
                  <c:v>Amarilla</c:v>
                </c:pt>
                <c:pt idx="1">
                  <c:v>Carretera</c:v>
                </c:pt>
                <c:pt idx="2">
                  <c:v>Montana</c:v>
                </c:pt>
                <c:pt idx="3">
                  <c:v>Paseo</c:v>
                </c:pt>
                <c:pt idx="4">
                  <c:v>Velo</c:v>
                </c:pt>
                <c:pt idx="5">
                  <c:v>VTT</c:v>
                </c:pt>
              </c:strCache>
            </c:strRef>
          </c:cat>
          <c:val>
            <c:numRef>
              <c:f>'Product Profit'!$C$6:$C$12</c:f>
              <c:numCache>
                <c:formatCode>General</c:formatCode>
                <c:ptCount val="6"/>
                <c:pt idx="0">
                  <c:v>2032154.53</c:v>
                </c:pt>
                <c:pt idx="1">
                  <c:v>1788036.0249999999</c:v>
                </c:pt>
                <c:pt idx="2">
                  <c:v>1656996.8399999999</c:v>
                </c:pt>
                <c:pt idx="3">
                  <c:v>3697584.86</c:v>
                </c:pt>
                <c:pt idx="4">
                  <c:v>1684042.7050000001</c:v>
                </c:pt>
                <c:pt idx="5">
                  <c:v>2156422.79</c:v>
                </c:pt>
              </c:numCache>
            </c:numRef>
          </c:val>
          <c:extLst>
            <c:ext xmlns:c16="http://schemas.microsoft.com/office/drawing/2014/chart" uri="{C3380CC4-5D6E-409C-BE32-E72D297353CC}">
              <c16:uniqueId val="{00000003-D0F4-4FAB-AB4C-38392D85C310}"/>
            </c:ext>
          </c:extLst>
        </c:ser>
        <c:dLbls>
          <c:showLegendKey val="0"/>
          <c:showVal val="1"/>
          <c:showCatName val="0"/>
          <c:showSerName val="0"/>
          <c:showPercent val="0"/>
          <c:showBubbleSize val="0"/>
        </c:dLbls>
        <c:gapWidth val="150"/>
        <c:shape val="box"/>
        <c:axId val="723350392"/>
        <c:axId val="723350032"/>
        <c:axId val="0"/>
      </c:bar3DChart>
      <c:catAx>
        <c:axId val="723350392"/>
        <c:scaling>
          <c:orientation val="minMax"/>
        </c:scaling>
        <c:delete val="0"/>
        <c:axPos val="l"/>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23350032"/>
        <c:crosses val="autoZero"/>
        <c:auto val="1"/>
        <c:lblAlgn val="ctr"/>
        <c:lblOffset val="100"/>
        <c:noMultiLvlLbl val="0"/>
      </c:catAx>
      <c:valAx>
        <c:axId val="723350032"/>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23350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8" Type="http://schemas.openxmlformats.org/officeDocument/2006/relationships/hyperlink" Target="#'Product DB'!A1"/><Relationship Id="rId3" Type="http://schemas.openxmlformats.org/officeDocument/2006/relationships/chart" Target="../charts/chart12.xml"/><Relationship Id="rId7" Type="http://schemas.openxmlformats.org/officeDocument/2006/relationships/hyperlink" Target="#'Seg DB'!A1"/><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hyperlink" Target="#'Country DB'!A1"/><Relationship Id="rId5" Type="http://schemas.openxmlformats.org/officeDocument/2006/relationships/hyperlink" Target="http://vlarg.deviantart.com/art/One-Piece-Flag-Vector-130545778" TargetMode="External"/><Relationship Id="rId4"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8" Type="http://schemas.openxmlformats.org/officeDocument/2006/relationships/hyperlink" Target="#'Product DB'!A1"/><Relationship Id="rId3" Type="http://schemas.openxmlformats.org/officeDocument/2006/relationships/chart" Target="../charts/chart15.xml"/><Relationship Id="rId7" Type="http://schemas.openxmlformats.org/officeDocument/2006/relationships/hyperlink" Target="#'Seg DB'!A1"/><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hyperlink" Target="#'Country DB'!A1"/><Relationship Id="rId5" Type="http://schemas.openxmlformats.org/officeDocument/2006/relationships/hyperlink" Target="http://vlarg.deviantart.com/art/One-Piece-Flag-Vector-130545778" TargetMode="External"/><Relationship Id="rId4" Type="http://schemas.openxmlformats.org/officeDocument/2006/relationships/image" Target="../media/image3.jpeg"/></Relationships>
</file>

<file path=xl/drawings/_rels/drawing13.xml.rels><?xml version="1.0" encoding="UTF-8" standalone="yes"?>
<Relationships xmlns="http://schemas.openxmlformats.org/package/2006/relationships"><Relationship Id="rId8" Type="http://schemas.openxmlformats.org/officeDocument/2006/relationships/hyperlink" Target="#'Product DB'!A1"/><Relationship Id="rId3" Type="http://schemas.openxmlformats.org/officeDocument/2006/relationships/chart" Target="../charts/chart18.xml"/><Relationship Id="rId7" Type="http://schemas.openxmlformats.org/officeDocument/2006/relationships/hyperlink" Target="#'Seg DB'!A1"/><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hyperlink" Target="#'Country DB'!A1"/><Relationship Id="rId5" Type="http://schemas.openxmlformats.org/officeDocument/2006/relationships/hyperlink" Target="http://vlarg.deviantart.com/art/One-Piece-Flag-Vector-130545778" TargetMode="External"/><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4</xdr:col>
      <xdr:colOff>504825</xdr:colOff>
      <xdr:row>1</xdr:row>
      <xdr:rowOff>4762</xdr:rowOff>
    </xdr:from>
    <xdr:to>
      <xdr:col>11</xdr:col>
      <xdr:colOff>514350</xdr:colOff>
      <xdr:row>15</xdr:row>
      <xdr:rowOff>80962</xdr:rowOff>
    </xdr:to>
    <xdr:graphicFrame macro="">
      <xdr:nvGraphicFramePr>
        <xdr:cNvPr id="2" name="Chart 1">
          <a:extLst>
            <a:ext uri="{FF2B5EF4-FFF2-40B4-BE49-F238E27FC236}">
              <a16:creationId xmlns:a16="http://schemas.microsoft.com/office/drawing/2014/main" id="{FAA8E110-FD7C-27CB-1605-82311D73C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238124</xdr:colOff>
      <xdr:row>0</xdr:row>
      <xdr:rowOff>147636</xdr:rowOff>
    </xdr:from>
    <xdr:to>
      <xdr:col>11</xdr:col>
      <xdr:colOff>266700</xdr:colOff>
      <xdr:row>17</xdr:row>
      <xdr:rowOff>104775</xdr:rowOff>
    </xdr:to>
    <xdr:graphicFrame macro="">
      <xdr:nvGraphicFramePr>
        <xdr:cNvPr id="2" name="Chart 1">
          <a:extLst>
            <a:ext uri="{FF2B5EF4-FFF2-40B4-BE49-F238E27FC236}">
              <a16:creationId xmlns:a16="http://schemas.microsoft.com/office/drawing/2014/main" id="{514D3119-B499-2AC1-179F-19439D11E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361950</xdr:colOff>
      <xdr:row>1</xdr:row>
      <xdr:rowOff>128587</xdr:rowOff>
    </xdr:from>
    <xdr:to>
      <xdr:col>10</xdr:col>
      <xdr:colOff>647700</xdr:colOff>
      <xdr:row>16</xdr:row>
      <xdr:rowOff>14287</xdr:rowOff>
    </xdr:to>
    <xdr:graphicFrame macro="">
      <xdr:nvGraphicFramePr>
        <xdr:cNvPr id="2" name="Chart 1">
          <a:extLst>
            <a:ext uri="{FF2B5EF4-FFF2-40B4-BE49-F238E27FC236}">
              <a16:creationId xmlns:a16="http://schemas.microsoft.com/office/drawing/2014/main" id="{3271B198-8EC3-E355-3A68-AABBA77AD3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85725</xdr:colOff>
      <xdr:row>1</xdr:row>
      <xdr:rowOff>33337</xdr:rowOff>
    </xdr:from>
    <xdr:to>
      <xdr:col>11</xdr:col>
      <xdr:colOff>485775</xdr:colOff>
      <xdr:row>15</xdr:row>
      <xdr:rowOff>109537</xdr:rowOff>
    </xdr:to>
    <xdr:graphicFrame macro="">
      <xdr:nvGraphicFramePr>
        <xdr:cNvPr id="2" name="Chart 1">
          <a:extLst>
            <a:ext uri="{FF2B5EF4-FFF2-40B4-BE49-F238E27FC236}">
              <a16:creationId xmlns:a16="http://schemas.microsoft.com/office/drawing/2014/main" id="{293D899B-1131-D56C-E200-622726028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266700</xdr:colOff>
      <xdr:row>0</xdr:row>
      <xdr:rowOff>185737</xdr:rowOff>
    </xdr:from>
    <xdr:to>
      <xdr:col>11</xdr:col>
      <xdr:colOff>666750</xdr:colOff>
      <xdr:row>15</xdr:row>
      <xdr:rowOff>71437</xdr:rowOff>
    </xdr:to>
    <xdr:graphicFrame macro="">
      <xdr:nvGraphicFramePr>
        <xdr:cNvPr id="2" name="Chart 1">
          <a:extLst>
            <a:ext uri="{FF2B5EF4-FFF2-40B4-BE49-F238E27FC236}">
              <a16:creationId xmlns:a16="http://schemas.microsoft.com/office/drawing/2014/main" id="{E5955816-AD50-954A-AB65-B0B6D5CDD4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142875</xdr:colOff>
      <xdr:row>1</xdr:row>
      <xdr:rowOff>128587</xdr:rowOff>
    </xdr:from>
    <xdr:to>
      <xdr:col>10</xdr:col>
      <xdr:colOff>428625</xdr:colOff>
      <xdr:row>16</xdr:row>
      <xdr:rowOff>14287</xdr:rowOff>
    </xdr:to>
    <xdr:graphicFrame macro="">
      <xdr:nvGraphicFramePr>
        <xdr:cNvPr id="2" name="Chart 1">
          <a:extLst>
            <a:ext uri="{FF2B5EF4-FFF2-40B4-BE49-F238E27FC236}">
              <a16:creationId xmlns:a16="http://schemas.microsoft.com/office/drawing/2014/main" id="{5C3A35D5-BC51-7354-359C-AB4F2837CE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323850</xdr:colOff>
      <xdr:row>2</xdr:row>
      <xdr:rowOff>4762</xdr:rowOff>
    </xdr:from>
    <xdr:to>
      <xdr:col>12</xdr:col>
      <xdr:colOff>28575</xdr:colOff>
      <xdr:row>16</xdr:row>
      <xdr:rowOff>80962</xdr:rowOff>
    </xdr:to>
    <xdr:graphicFrame macro="">
      <xdr:nvGraphicFramePr>
        <xdr:cNvPr id="2" name="Chart 1">
          <a:extLst>
            <a:ext uri="{FF2B5EF4-FFF2-40B4-BE49-F238E27FC236}">
              <a16:creationId xmlns:a16="http://schemas.microsoft.com/office/drawing/2014/main" id="{569D9A95-D0D8-0A8E-1ECB-949FDE153B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104775</xdr:colOff>
      <xdr:row>1</xdr:row>
      <xdr:rowOff>100012</xdr:rowOff>
    </xdr:from>
    <xdr:to>
      <xdr:col>11</xdr:col>
      <xdr:colOff>504825</xdr:colOff>
      <xdr:row>15</xdr:row>
      <xdr:rowOff>176212</xdr:rowOff>
    </xdr:to>
    <xdr:graphicFrame macro="">
      <xdr:nvGraphicFramePr>
        <xdr:cNvPr id="2" name="Chart 1">
          <a:extLst>
            <a:ext uri="{FF2B5EF4-FFF2-40B4-BE49-F238E27FC236}">
              <a16:creationId xmlns:a16="http://schemas.microsoft.com/office/drawing/2014/main" id="{D34908E5-C312-CBED-33F2-A143422C2B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323850</xdr:colOff>
      <xdr:row>1</xdr:row>
      <xdr:rowOff>157162</xdr:rowOff>
    </xdr:from>
    <xdr:to>
      <xdr:col>11</xdr:col>
      <xdr:colOff>571500</xdr:colOff>
      <xdr:row>16</xdr:row>
      <xdr:rowOff>42862</xdr:rowOff>
    </xdr:to>
    <xdr:graphicFrame macro="">
      <xdr:nvGraphicFramePr>
        <xdr:cNvPr id="2" name="Chart 1">
          <a:extLst>
            <a:ext uri="{FF2B5EF4-FFF2-40B4-BE49-F238E27FC236}">
              <a16:creationId xmlns:a16="http://schemas.microsoft.com/office/drawing/2014/main" id="{E9599B93-A230-5CBC-A8DB-F9672A864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142875</xdr:colOff>
      <xdr:row>1</xdr:row>
      <xdr:rowOff>0</xdr:rowOff>
    </xdr:from>
    <xdr:to>
      <xdr:col>8</xdr:col>
      <xdr:colOff>142875</xdr:colOff>
      <xdr:row>14</xdr:row>
      <xdr:rowOff>47625</xdr:rowOff>
    </xdr:to>
    <mc:AlternateContent xmlns:mc="http://schemas.openxmlformats.org/markup-compatibility/2006" xmlns:a14="http://schemas.microsoft.com/office/drawing/2010/main">
      <mc:Choice Requires="a14">
        <xdr:graphicFrame macro="">
          <xdr:nvGraphicFramePr>
            <xdr:cNvPr id="2" name="Segment">
              <a:extLst>
                <a:ext uri="{FF2B5EF4-FFF2-40B4-BE49-F238E27FC236}">
                  <a16:creationId xmlns:a16="http://schemas.microsoft.com/office/drawing/2014/main" id="{5D8E0D77-9F6A-2988-8861-30F94365B131}"/>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3190875" y="190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142875</xdr:colOff>
      <xdr:row>1</xdr:row>
      <xdr:rowOff>0</xdr:rowOff>
    </xdr:from>
    <xdr:to>
      <xdr:col>11</xdr:col>
      <xdr:colOff>142875</xdr:colOff>
      <xdr:row>14</xdr:row>
      <xdr:rowOff>47625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E668286E-8F66-C0B2-9B37-DB3827AEC92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019675" y="190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142875</xdr:colOff>
      <xdr:row>1</xdr:row>
      <xdr:rowOff>19049</xdr:rowOff>
    </xdr:from>
    <xdr:to>
      <xdr:col>15</xdr:col>
      <xdr:colOff>296475</xdr:colOff>
      <xdr:row>7</xdr:row>
      <xdr:rowOff>28049</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A0230C3B-D51B-770A-AFC7-D2294302673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848475" y="209549"/>
              <a:ext cx="2592000" cy="115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152398</xdr:colOff>
      <xdr:row>7</xdr:row>
      <xdr:rowOff>19049</xdr:rowOff>
    </xdr:from>
    <xdr:to>
      <xdr:col>13</xdr:col>
      <xdr:colOff>501224</xdr:colOff>
      <xdr:row>11</xdr:row>
      <xdr:rowOff>85049</xdr:rowOff>
    </xdr:to>
    <mc:AlternateContent xmlns:mc="http://schemas.openxmlformats.org/markup-compatibility/2006" xmlns:a14="http://schemas.microsoft.com/office/drawing/2010/main">
      <mc:Choice Requires="a14">
        <xdr:graphicFrame macro="">
          <xdr:nvGraphicFramePr>
            <xdr:cNvPr id="5" name="Discount Band">
              <a:extLst>
                <a:ext uri="{FF2B5EF4-FFF2-40B4-BE49-F238E27FC236}">
                  <a16:creationId xmlns:a16="http://schemas.microsoft.com/office/drawing/2014/main" id="{4653DDD5-306C-6633-C632-ACA6D655CA7E}"/>
                </a:ext>
              </a:extLst>
            </xdr:cNvPr>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mlns="">
        <xdr:sp macro="" textlink="">
          <xdr:nvSpPr>
            <xdr:cNvPr id="0" name=""/>
            <xdr:cNvSpPr>
              <a:spLocks noTextEdit="1"/>
            </xdr:cNvSpPr>
          </xdr:nvSpPr>
          <xdr:spPr>
            <a:xfrm>
              <a:off x="6857998" y="1352549"/>
              <a:ext cx="1568026" cy="82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323850</xdr:colOff>
      <xdr:row>12</xdr:row>
      <xdr:rowOff>9525</xdr:rowOff>
    </xdr:from>
    <xdr:to>
      <xdr:col>17</xdr:col>
      <xdr:colOff>0</xdr:colOff>
      <xdr:row>18</xdr:row>
      <xdr:rowOff>47625</xdr:rowOff>
    </xdr:to>
    <mc:AlternateContent xmlns:mc="http://schemas.openxmlformats.org/markup-compatibility/2006" xmlns:tsle="http://schemas.microsoft.com/office/drawing/2012/timeslicer">
      <mc:Choice Requires="tsle">
        <xdr:graphicFrame macro="">
          <xdr:nvGraphicFramePr>
            <xdr:cNvPr id="8" name="Date">
              <a:extLst>
                <a:ext uri="{FF2B5EF4-FFF2-40B4-BE49-F238E27FC236}">
                  <a16:creationId xmlns:a16="http://schemas.microsoft.com/office/drawing/2014/main" id="{DF381FAC-B156-1FAA-9A4C-EEC62EFED7B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029450" y="2295525"/>
              <a:ext cx="3333750" cy="11811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19049</xdr:colOff>
      <xdr:row>0</xdr:row>
      <xdr:rowOff>24343</xdr:rowOff>
    </xdr:from>
    <xdr:to>
      <xdr:col>19</xdr:col>
      <xdr:colOff>561449</xdr:colOff>
      <xdr:row>22</xdr:row>
      <xdr:rowOff>153343</xdr:rowOff>
    </xdr:to>
    <xdr:sp macro="" textlink="">
      <xdr:nvSpPr>
        <xdr:cNvPr id="4" name="Rectangle: Rounded Corners 3">
          <a:extLst>
            <a:ext uri="{FF2B5EF4-FFF2-40B4-BE49-F238E27FC236}">
              <a16:creationId xmlns:a16="http://schemas.microsoft.com/office/drawing/2014/main" id="{BB004079-FB3B-0473-6652-1A4AD7CFBCDA}"/>
            </a:ext>
          </a:extLst>
        </xdr:cNvPr>
        <xdr:cNvSpPr/>
      </xdr:nvSpPr>
      <xdr:spPr>
        <a:xfrm>
          <a:off x="1860549" y="24343"/>
          <a:ext cx="10363733" cy="4320000"/>
        </a:xfrm>
        <a:prstGeom prst="roundRect">
          <a:avLst>
            <a:gd name="adj" fmla="val 7576"/>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152401</xdr:colOff>
      <xdr:row>0</xdr:row>
      <xdr:rowOff>119594</xdr:rowOff>
    </xdr:from>
    <xdr:to>
      <xdr:col>11</xdr:col>
      <xdr:colOff>296334</xdr:colOff>
      <xdr:row>12</xdr:row>
      <xdr:rowOff>81494</xdr:rowOff>
    </xdr:to>
    <xdr:graphicFrame macro="">
      <xdr:nvGraphicFramePr>
        <xdr:cNvPr id="6" name="Chart 5">
          <a:extLst>
            <a:ext uri="{FF2B5EF4-FFF2-40B4-BE49-F238E27FC236}">
              <a16:creationId xmlns:a16="http://schemas.microsoft.com/office/drawing/2014/main" id="{31D36FE4-79DA-42FD-A405-21A87B62A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317500</xdr:colOff>
      <xdr:row>0</xdr:row>
      <xdr:rowOff>119593</xdr:rowOff>
    </xdr:from>
    <xdr:to>
      <xdr:col>19</xdr:col>
      <xdr:colOff>447675</xdr:colOff>
      <xdr:row>12</xdr:row>
      <xdr:rowOff>81493</xdr:rowOff>
    </xdr:to>
    <xdr:graphicFrame macro="">
      <xdr:nvGraphicFramePr>
        <xdr:cNvPr id="7" name="Chart 6">
          <a:extLst>
            <a:ext uri="{FF2B5EF4-FFF2-40B4-BE49-F238E27FC236}">
              <a16:creationId xmlns:a16="http://schemas.microsoft.com/office/drawing/2014/main" id="{1F75C844-F572-49A2-9C0F-58ED10968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161924</xdr:colOff>
      <xdr:row>12</xdr:row>
      <xdr:rowOff>100543</xdr:rowOff>
    </xdr:from>
    <xdr:to>
      <xdr:col>11</xdr:col>
      <xdr:colOff>438149</xdr:colOff>
      <xdr:row>22</xdr:row>
      <xdr:rowOff>81493</xdr:rowOff>
    </xdr:to>
    <xdr:graphicFrame macro="">
      <xdr:nvGraphicFramePr>
        <xdr:cNvPr id="8" name="Chart 7">
          <a:extLst>
            <a:ext uri="{FF2B5EF4-FFF2-40B4-BE49-F238E27FC236}">
              <a16:creationId xmlns:a16="http://schemas.microsoft.com/office/drawing/2014/main" id="{A1FD75FD-D30A-40A7-9211-5525D9569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0</xdr:row>
      <xdr:rowOff>29633</xdr:rowOff>
    </xdr:from>
    <xdr:to>
      <xdr:col>2</xdr:col>
      <xdr:colOff>599850</xdr:colOff>
      <xdr:row>4</xdr:row>
      <xdr:rowOff>59633</xdr:rowOff>
    </xdr:to>
    <mc:AlternateContent xmlns:mc="http://schemas.openxmlformats.org/markup-compatibility/2006">
      <mc:Choice xmlns:a14="http://schemas.microsoft.com/office/drawing/2010/main" Requires="a14">
        <xdr:graphicFrame macro="">
          <xdr:nvGraphicFramePr>
            <xdr:cNvPr id="10" name="Discount Band 1">
              <a:extLst>
                <a:ext uri="{FF2B5EF4-FFF2-40B4-BE49-F238E27FC236}">
                  <a16:creationId xmlns:a16="http://schemas.microsoft.com/office/drawing/2014/main" id="{E563FC36-8DAB-451E-9091-6795285BDEE3}"/>
                </a:ext>
              </a:extLst>
            </xdr:cNvPr>
            <xdr:cNvGraphicFramePr/>
          </xdr:nvGraphicFramePr>
          <xdr:xfrm>
            <a:off x="0" y="0"/>
            <a:ext cx="0" cy="0"/>
          </xdr:xfrm>
          <a:graphic>
            <a:graphicData uri="http://schemas.microsoft.com/office/drawing/2010/slicer">
              <sle:slicer xmlns:sle="http://schemas.microsoft.com/office/drawing/2010/slicer" name="Discount Band 1"/>
            </a:graphicData>
          </a:graphic>
        </xdr:graphicFrame>
      </mc:Choice>
      <mc:Fallback>
        <xdr:sp macro="" textlink="">
          <xdr:nvSpPr>
            <xdr:cNvPr id="0" name=""/>
            <xdr:cNvSpPr>
              <a:spLocks noTextEdit="1"/>
            </xdr:cNvSpPr>
          </xdr:nvSpPr>
          <xdr:spPr>
            <a:xfrm>
              <a:off x="19050" y="29633"/>
              <a:ext cx="1808467" cy="79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9526</xdr:colOff>
      <xdr:row>4</xdr:row>
      <xdr:rowOff>67733</xdr:rowOff>
    </xdr:from>
    <xdr:to>
      <xdr:col>2</xdr:col>
      <xdr:colOff>590326</xdr:colOff>
      <xdr:row>10</xdr:row>
      <xdr:rowOff>184733</xdr:rowOff>
    </xdr:to>
    <mc:AlternateContent xmlns:mc="http://schemas.openxmlformats.org/markup-compatibility/2006">
      <mc:Choice xmlns:a14="http://schemas.microsoft.com/office/drawing/2010/main" Requires="a14">
        <xdr:graphicFrame macro="">
          <xdr:nvGraphicFramePr>
            <xdr:cNvPr id="12" name="Product 1">
              <a:extLst>
                <a:ext uri="{FF2B5EF4-FFF2-40B4-BE49-F238E27FC236}">
                  <a16:creationId xmlns:a16="http://schemas.microsoft.com/office/drawing/2014/main" id="{3B618AC0-30F7-4472-914F-DB715590EF76}"/>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9526" y="829733"/>
              <a:ext cx="1808467" cy="126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11</xdr:row>
      <xdr:rowOff>1058</xdr:rowOff>
    </xdr:from>
    <xdr:to>
      <xdr:col>2</xdr:col>
      <xdr:colOff>590325</xdr:colOff>
      <xdr:row>19</xdr:row>
      <xdr:rowOff>133058</xdr:rowOff>
    </xdr:to>
    <mc:AlternateContent xmlns:mc="http://schemas.openxmlformats.org/markup-compatibility/2006">
      <mc:Choice xmlns:a14="http://schemas.microsoft.com/office/drawing/2010/main" Requires="a14">
        <xdr:graphicFrame macro="">
          <xdr:nvGraphicFramePr>
            <xdr:cNvPr id="14" name="Country 1">
              <a:extLst>
                <a:ext uri="{FF2B5EF4-FFF2-40B4-BE49-F238E27FC236}">
                  <a16:creationId xmlns:a16="http://schemas.microsoft.com/office/drawing/2014/main" id="{896B135A-1FEC-4489-853A-E0FF9A0BBFD0}"/>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9525" y="2096558"/>
              <a:ext cx="1808467" cy="16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466724</xdr:colOff>
      <xdr:row>12</xdr:row>
      <xdr:rowOff>110068</xdr:rowOff>
    </xdr:from>
    <xdr:to>
      <xdr:col>16</xdr:col>
      <xdr:colOff>306918</xdr:colOff>
      <xdr:row>18</xdr:row>
      <xdr:rowOff>119068</xdr:rowOff>
    </xdr:to>
    <mc:AlternateContent xmlns:mc="http://schemas.openxmlformats.org/markup-compatibility/2006">
      <mc:Choice xmlns:tsle="http://schemas.microsoft.com/office/drawing/2012/timeslicer" Requires="tsle">
        <xdr:graphicFrame macro="">
          <xdr:nvGraphicFramePr>
            <xdr:cNvPr id="15" name="Date 2">
              <a:extLst>
                <a:ext uri="{FF2B5EF4-FFF2-40B4-BE49-F238E27FC236}">
                  <a16:creationId xmlns:a16="http://schemas.microsoft.com/office/drawing/2014/main" id="{A5968389-B8F8-41D1-A6B3-EAD49B324F85}"/>
                </a:ext>
              </a:extLst>
            </xdr:cNvPr>
            <xdr:cNvGraphicFramePr/>
          </xdr:nvGraphicFramePr>
          <xdr:xfrm>
            <a:off x="0" y="0"/>
            <a:ext cx="0" cy="0"/>
          </xdr:xfrm>
          <a:graphic>
            <a:graphicData uri="http://schemas.microsoft.com/office/drawing/2012/timeslicer">
              <tsle:timeslicer xmlns:tsle="http://schemas.microsoft.com/office/drawing/2012/timeslicer" name="Date 2"/>
            </a:graphicData>
          </a:graphic>
        </xdr:graphicFrame>
      </mc:Choice>
      <mc:Fallback>
        <xdr:sp macro="" textlink="">
          <xdr:nvSpPr>
            <xdr:cNvPr id="0" name=""/>
            <xdr:cNvSpPr>
              <a:spLocks noTextEdit="1"/>
            </xdr:cNvSpPr>
          </xdr:nvSpPr>
          <xdr:spPr>
            <a:xfrm>
              <a:off x="7218891" y="2396068"/>
              <a:ext cx="2909360" cy="11520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11</xdr:col>
      <xdr:colOff>390525</xdr:colOff>
      <xdr:row>18</xdr:row>
      <xdr:rowOff>148168</xdr:rowOff>
    </xdr:from>
    <xdr:to>
      <xdr:col>16</xdr:col>
      <xdr:colOff>309359</xdr:colOff>
      <xdr:row>22</xdr:row>
      <xdr:rowOff>142168</xdr:rowOff>
    </xdr:to>
    <xdr:sp macro="" textlink="">
      <xdr:nvSpPr>
        <xdr:cNvPr id="16" name="Scroll: Vertical 15">
          <a:extLst>
            <a:ext uri="{FF2B5EF4-FFF2-40B4-BE49-F238E27FC236}">
              <a16:creationId xmlns:a16="http://schemas.microsoft.com/office/drawing/2014/main" id="{ABF42AD3-5358-4CB8-8F6B-97947FD9F345}"/>
            </a:ext>
          </a:extLst>
        </xdr:cNvPr>
        <xdr:cNvSpPr/>
      </xdr:nvSpPr>
      <xdr:spPr>
        <a:xfrm>
          <a:off x="7142692" y="3577168"/>
          <a:ext cx="2988000" cy="756000"/>
        </a:xfrm>
        <a:prstGeom prst="verticalScroll">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u="none">
              <a:solidFill>
                <a:sysClr val="windowText" lastClr="000000"/>
              </a:solidFill>
              <a:latin typeface="Edwardian Script ITC" panose="030303020407070D0804" pitchFamily="66" charset="0"/>
            </a:rPr>
            <a:t>DanishEnterprises</a:t>
          </a:r>
        </a:p>
      </xdr:txBody>
    </xdr:sp>
    <xdr:clientData/>
  </xdr:twoCellAnchor>
  <xdr:twoCellAnchor editAs="oneCell">
    <xdr:from>
      <xdr:col>16</xdr:col>
      <xdr:colOff>353784</xdr:colOff>
      <xdr:row>13</xdr:row>
      <xdr:rowOff>31751</xdr:rowOff>
    </xdr:from>
    <xdr:to>
      <xdr:col>19</xdr:col>
      <xdr:colOff>518584</xdr:colOff>
      <xdr:row>21</xdr:row>
      <xdr:rowOff>148167</xdr:rowOff>
    </xdr:to>
    <xdr:pic>
      <xdr:nvPicPr>
        <xdr:cNvPr id="3" name="Picture 2">
          <a:extLst>
            <a:ext uri="{FF2B5EF4-FFF2-40B4-BE49-F238E27FC236}">
              <a16:creationId xmlns:a16="http://schemas.microsoft.com/office/drawing/2014/main" id="{675E3875-83CB-7AB1-F914-F41FE207D79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0175117" y="2508251"/>
          <a:ext cx="2006300" cy="1640416"/>
        </a:xfrm>
        <a:prstGeom prst="rect">
          <a:avLst/>
        </a:prstGeom>
        <a:ln>
          <a:noFill/>
        </a:ln>
        <a:effectLst>
          <a:softEdge rad="112500"/>
        </a:effectLst>
      </xdr:spPr>
    </xdr:pic>
    <xdr:clientData/>
  </xdr:twoCellAnchor>
  <xdr:twoCellAnchor>
    <xdr:from>
      <xdr:col>1</xdr:col>
      <xdr:colOff>342898</xdr:colOff>
      <xdr:row>19</xdr:row>
      <xdr:rowOff>142875</xdr:rowOff>
    </xdr:from>
    <xdr:to>
      <xdr:col>3</xdr:col>
      <xdr:colOff>23698</xdr:colOff>
      <xdr:row>22</xdr:row>
      <xdr:rowOff>3375</xdr:rowOff>
    </xdr:to>
    <xdr:sp macro="" textlink="">
      <xdr:nvSpPr>
        <xdr:cNvPr id="9" name="Arrow: Right 8">
          <a:hlinkClick xmlns:r="http://schemas.openxmlformats.org/officeDocument/2006/relationships" r:id="rId6"/>
          <a:extLst>
            <a:ext uri="{FF2B5EF4-FFF2-40B4-BE49-F238E27FC236}">
              <a16:creationId xmlns:a16="http://schemas.microsoft.com/office/drawing/2014/main" id="{F5F2F560-9E14-4B3F-864E-0E0B51ED1968}"/>
            </a:ext>
          </a:extLst>
        </xdr:cNvPr>
        <xdr:cNvSpPr/>
      </xdr:nvSpPr>
      <xdr:spPr>
        <a:xfrm>
          <a:off x="952498" y="3762375"/>
          <a:ext cx="900000" cy="432000"/>
        </a:xfrm>
        <a:prstGeom prst="rightArrow">
          <a:avLst/>
        </a:prstGeom>
        <a:solidFill>
          <a:schemeClr val="tx1">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Country</a:t>
          </a:r>
        </a:p>
      </xdr:txBody>
    </xdr:sp>
    <xdr:clientData/>
  </xdr:twoCellAnchor>
  <xdr:twoCellAnchor>
    <xdr:from>
      <xdr:col>0</xdr:col>
      <xdr:colOff>28575</xdr:colOff>
      <xdr:row>19</xdr:row>
      <xdr:rowOff>142874</xdr:rowOff>
    </xdr:from>
    <xdr:to>
      <xdr:col>1</xdr:col>
      <xdr:colOff>318975</xdr:colOff>
      <xdr:row>22</xdr:row>
      <xdr:rowOff>3374</xdr:rowOff>
    </xdr:to>
    <xdr:sp macro="" textlink="">
      <xdr:nvSpPr>
        <xdr:cNvPr id="13" name="Arrow: Left 12">
          <a:hlinkClick xmlns:r="http://schemas.openxmlformats.org/officeDocument/2006/relationships" r:id="rId7"/>
          <a:extLst>
            <a:ext uri="{FF2B5EF4-FFF2-40B4-BE49-F238E27FC236}">
              <a16:creationId xmlns:a16="http://schemas.microsoft.com/office/drawing/2014/main" id="{5835463F-02EA-12E6-7649-420AC8A07B60}"/>
            </a:ext>
          </a:extLst>
        </xdr:cNvPr>
        <xdr:cNvSpPr/>
      </xdr:nvSpPr>
      <xdr:spPr>
        <a:xfrm>
          <a:off x="28575" y="3762374"/>
          <a:ext cx="900000" cy="432000"/>
        </a:xfrm>
        <a:prstGeom prst="leftArrow">
          <a:avLst/>
        </a:prstGeom>
        <a:solidFill>
          <a:schemeClr val="tx1">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Segments</a:t>
          </a:r>
        </a:p>
      </xdr:txBody>
    </xdr:sp>
    <xdr:clientData/>
  </xdr:twoCellAnchor>
  <xdr:twoCellAnchor>
    <xdr:from>
      <xdr:col>0</xdr:col>
      <xdr:colOff>486833</xdr:colOff>
      <xdr:row>21</xdr:row>
      <xdr:rowOff>95250</xdr:rowOff>
    </xdr:from>
    <xdr:to>
      <xdr:col>2</xdr:col>
      <xdr:colOff>173566</xdr:colOff>
      <xdr:row>26</xdr:row>
      <xdr:rowOff>57150</xdr:rowOff>
    </xdr:to>
    <xdr:sp macro="" textlink="">
      <xdr:nvSpPr>
        <xdr:cNvPr id="19" name="Callout: Down Arrow 18">
          <a:hlinkClick xmlns:r="http://schemas.openxmlformats.org/officeDocument/2006/relationships" r:id="rId8"/>
          <a:extLst>
            <a:ext uri="{FF2B5EF4-FFF2-40B4-BE49-F238E27FC236}">
              <a16:creationId xmlns:a16="http://schemas.microsoft.com/office/drawing/2014/main" id="{D120C954-07AF-4B23-881B-8EAE80B8DC1C}"/>
            </a:ext>
          </a:extLst>
        </xdr:cNvPr>
        <xdr:cNvSpPr/>
      </xdr:nvSpPr>
      <xdr:spPr>
        <a:xfrm>
          <a:off x="486833" y="4095750"/>
          <a:ext cx="914400" cy="914400"/>
        </a:xfrm>
        <a:prstGeom prst="downArrowCallout">
          <a:avLst/>
        </a:prstGeom>
        <a:solidFill>
          <a:schemeClr val="bg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Product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38099</xdr:colOff>
      <xdr:row>0</xdr:row>
      <xdr:rowOff>9525</xdr:rowOff>
    </xdr:from>
    <xdr:to>
      <xdr:col>20</xdr:col>
      <xdr:colOff>78899</xdr:colOff>
      <xdr:row>22</xdr:row>
      <xdr:rowOff>114300</xdr:rowOff>
    </xdr:to>
    <xdr:sp macro="" textlink="">
      <xdr:nvSpPr>
        <xdr:cNvPr id="2" name="Rectangle: Rounded Corners 1">
          <a:extLst>
            <a:ext uri="{FF2B5EF4-FFF2-40B4-BE49-F238E27FC236}">
              <a16:creationId xmlns:a16="http://schemas.microsoft.com/office/drawing/2014/main" id="{821B119F-E23E-4CCD-A5B4-92D23E6C082F}"/>
            </a:ext>
          </a:extLst>
        </xdr:cNvPr>
        <xdr:cNvSpPr/>
      </xdr:nvSpPr>
      <xdr:spPr>
        <a:xfrm>
          <a:off x="1866899" y="9525"/>
          <a:ext cx="10404000" cy="4295775"/>
        </a:xfrm>
        <a:prstGeom prst="roundRect">
          <a:avLst>
            <a:gd name="adj" fmla="val 7576"/>
          </a:avLst>
        </a:prstGeom>
        <a:solidFill>
          <a:schemeClr val="accent3">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171450</xdr:colOff>
      <xdr:row>0</xdr:row>
      <xdr:rowOff>104775</xdr:rowOff>
    </xdr:from>
    <xdr:to>
      <xdr:col>11</xdr:col>
      <xdr:colOff>304800</xdr:colOff>
      <xdr:row>10</xdr:row>
      <xdr:rowOff>85724</xdr:rowOff>
    </xdr:to>
    <xdr:graphicFrame macro="">
      <xdr:nvGraphicFramePr>
        <xdr:cNvPr id="3" name="Chart 2">
          <a:extLst>
            <a:ext uri="{FF2B5EF4-FFF2-40B4-BE49-F238E27FC236}">
              <a16:creationId xmlns:a16="http://schemas.microsoft.com/office/drawing/2014/main" id="{783BCA73-9B6E-4C7D-9EF4-25C0597644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342900</xdr:colOff>
      <xdr:row>0</xdr:row>
      <xdr:rowOff>85725</xdr:rowOff>
    </xdr:from>
    <xdr:to>
      <xdr:col>19</xdr:col>
      <xdr:colOff>447676</xdr:colOff>
      <xdr:row>10</xdr:row>
      <xdr:rowOff>95250</xdr:rowOff>
    </xdr:to>
    <xdr:graphicFrame macro="">
      <xdr:nvGraphicFramePr>
        <xdr:cNvPr id="4" name="Chart 3">
          <a:extLst>
            <a:ext uri="{FF2B5EF4-FFF2-40B4-BE49-F238E27FC236}">
              <a16:creationId xmlns:a16="http://schemas.microsoft.com/office/drawing/2014/main" id="{40F7F028-1C03-4534-B947-88BEF78D95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171449</xdr:colOff>
      <xdr:row>10</xdr:row>
      <xdr:rowOff>104775</xdr:rowOff>
    </xdr:from>
    <xdr:to>
      <xdr:col>11</xdr:col>
      <xdr:colOff>298649</xdr:colOff>
      <xdr:row>21</xdr:row>
      <xdr:rowOff>171450</xdr:rowOff>
    </xdr:to>
    <xdr:graphicFrame macro="">
      <xdr:nvGraphicFramePr>
        <xdr:cNvPr id="6" name="Chart 5">
          <a:extLst>
            <a:ext uri="{FF2B5EF4-FFF2-40B4-BE49-F238E27FC236}">
              <a16:creationId xmlns:a16="http://schemas.microsoft.com/office/drawing/2014/main" id="{ED7EE093-35D8-4ACD-B703-FF150EC7D2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0</xdr:row>
      <xdr:rowOff>19050</xdr:rowOff>
    </xdr:from>
    <xdr:to>
      <xdr:col>3</xdr:col>
      <xdr:colOff>26250</xdr:colOff>
      <xdr:row>4</xdr:row>
      <xdr:rowOff>13050</xdr:rowOff>
    </xdr:to>
    <mc:AlternateContent xmlns:mc="http://schemas.openxmlformats.org/markup-compatibility/2006">
      <mc:Choice xmlns:a14="http://schemas.microsoft.com/office/drawing/2010/main" Requires="a14">
        <xdr:graphicFrame macro="">
          <xdr:nvGraphicFramePr>
            <xdr:cNvPr id="9" name="Discount Band 2">
              <a:extLst>
                <a:ext uri="{FF2B5EF4-FFF2-40B4-BE49-F238E27FC236}">
                  <a16:creationId xmlns:a16="http://schemas.microsoft.com/office/drawing/2014/main" id="{557D13AE-104B-4F79-980C-EDF0F46A09D3}"/>
                </a:ext>
              </a:extLst>
            </xdr:cNvPr>
            <xdr:cNvGraphicFramePr/>
          </xdr:nvGraphicFramePr>
          <xdr:xfrm>
            <a:off x="0" y="0"/>
            <a:ext cx="0" cy="0"/>
          </xdr:xfrm>
          <a:graphic>
            <a:graphicData uri="http://schemas.microsoft.com/office/drawing/2010/slicer">
              <sle:slicer xmlns:sle="http://schemas.microsoft.com/office/drawing/2010/slicer" name="Discount Band 2"/>
            </a:graphicData>
          </a:graphic>
        </xdr:graphicFrame>
      </mc:Choice>
      <mc:Fallback>
        <xdr:sp macro="" textlink="">
          <xdr:nvSpPr>
            <xdr:cNvPr id="0" name=""/>
            <xdr:cNvSpPr>
              <a:spLocks noTextEdit="1"/>
            </xdr:cNvSpPr>
          </xdr:nvSpPr>
          <xdr:spPr>
            <a:xfrm>
              <a:off x="19050" y="19050"/>
              <a:ext cx="1848700" cy="7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4</xdr:row>
      <xdr:rowOff>9525</xdr:rowOff>
    </xdr:from>
    <xdr:to>
      <xdr:col>3</xdr:col>
      <xdr:colOff>26250</xdr:colOff>
      <xdr:row>10</xdr:row>
      <xdr:rowOff>126525</xdr:rowOff>
    </xdr:to>
    <mc:AlternateContent xmlns:mc="http://schemas.openxmlformats.org/markup-compatibility/2006">
      <mc:Choice xmlns:a14="http://schemas.microsoft.com/office/drawing/2010/main" Requires="a14">
        <xdr:graphicFrame macro="">
          <xdr:nvGraphicFramePr>
            <xdr:cNvPr id="10" name="Product 2">
              <a:extLst>
                <a:ext uri="{FF2B5EF4-FFF2-40B4-BE49-F238E27FC236}">
                  <a16:creationId xmlns:a16="http://schemas.microsoft.com/office/drawing/2014/main" id="{06F53FA0-0E4A-45D4-941D-EF473137A2A8}"/>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dr:sp macro="" textlink="">
          <xdr:nvSpPr>
            <xdr:cNvPr id="0" name=""/>
            <xdr:cNvSpPr>
              <a:spLocks noTextEdit="1"/>
            </xdr:cNvSpPr>
          </xdr:nvSpPr>
          <xdr:spPr>
            <a:xfrm>
              <a:off x="19050" y="771525"/>
              <a:ext cx="1848700" cy="126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10</xdr:row>
      <xdr:rowOff>133350</xdr:rowOff>
    </xdr:from>
    <xdr:to>
      <xdr:col>3</xdr:col>
      <xdr:colOff>26250</xdr:colOff>
      <xdr:row>19</xdr:row>
      <xdr:rowOff>74850</xdr:rowOff>
    </xdr:to>
    <mc:AlternateContent xmlns:mc="http://schemas.openxmlformats.org/markup-compatibility/2006">
      <mc:Choice xmlns:a14="http://schemas.microsoft.com/office/drawing/2010/main" Requires="a14">
        <xdr:graphicFrame macro="">
          <xdr:nvGraphicFramePr>
            <xdr:cNvPr id="11" name="Segment 1">
              <a:extLst>
                <a:ext uri="{FF2B5EF4-FFF2-40B4-BE49-F238E27FC236}">
                  <a16:creationId xmlns:a16="http://schemas.microsoft.com/office/drawing/2014/main" id="{7595162C-3522-4410-B3C7-851E3A1768A9}"/>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19050" y="2038350"/>
              <a:ext cx="1848700" cy="16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342899</xdr:colOff>
      <xdr:row>10</xdr:row>
      <xdr:rowOff>114298</xdr:rowOff>
    </xdr:from>
    <xdr:to>
      <xdr:col>16</xdr:col>
      <xdr:colOff>66899</xdr:colOff>
      <xdr:row>17</xdr:row>
      <xdr:rowOff>112798</xdr:rowOff>
    </xdr:to>
    <mc:AlternateContent xmlns:mc="http://schemas.openxmlformats.org/markup-compatibility/2006" xmlns:tsle="http://schemas.microsoft.com/office/drawing/2012/timeslicer">
      <mc:Choice Requires="tsle">
        <xdr:graphicFrame macro="">
          <xdr:nvGraphicFramePr>
            <xdr:cNvPr id="13" name="Date 1">
              <a:extLst>
                <a:ext uri="{FF2B5EF4-FFF2-40B4-BE49-F238E27FC236}">
                  <a16:creationId xmlns:a16="http://schemas.microsoft.com/office/drawing/2014/main" id="{7C530CDD-8F53-4F33-A5FD-F042F9DB8506}"/>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7048499" y="2019298"/>
              <a:ext cx="2772000" cy="13320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11</xdr:col>
      <xdr:colOff>342900</xdr:colOff>
      <xdr:row>17</xdr:row>
      <xdr:rowOff>172508</xdr:rowOff>
    </xdr:from>
    <xdr:to>
      <xdr:col>16</xdr:col>
      <xdr:colOff>81734</xdr:colOff>
      <xdr:row>21</xdr:row>
      <xdr:rowOff>166508</xdr:rowOff>
    </xdr:to>
    <xdr:sp macro="" textlink="">
      <xdr:nvSpPr>
        <xdr:cNvPr id="14" name="Scroll: Vertical 13">
          <a:extLst>
            <a:ext uri="{FF2B5EF4-FFF2-40B4-BE49-F238E27FC236}">
              <a16:creationId xmlns:a16="http://schemas.microsoft.com/office/drawing/2014/main" id="{E9E4F9A6-4152-7E84-B20A-458EC65CE53A}"/>
            </a:ext>
          </a:extLst>
        </xdr:cNvPr>
        <xdr:cNvSpPr/>
      </xdr:nvSpPr>
      <xdr:spPr>
        <a:xfrm>
          <a:off x="7095067" y="3411008"/>
          <a:ext cx="2808000" cy="756000"/>
        </a:xfrm>
        <a:prstGeom prst="verticalScroll">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u="none">
              <a:solidFill>
                <a:sysClr val="windowText" lastClr="000000"/>
              </a:solidFill>
              <a:latin typeface="Edwardian Script ITC" panose="030303020407070D0804" pitchFamily="66" charset="0"/>
            </a:rPr>
            <a:t>DanishEnterprises</a:t>
          </a:r>
        </a:p>
      </xdr:txBody>
    </xdr:sp>
    <xdr:clientData/>
  </xdr:twoCellAnchor>
  <xdr:twoCellAnchor editAs="oneCell">
    <xdr:from>
      <xdr:col>16</xdr:col>
      <xdr:colOff>148844</xdr:colOff>
      <xdr:row>11</xdr:row>
      <xdr:rowOff>104775</xdr:rowOff>
    </xdr:from>
    <xdr:to>
      <xdr:col>20</xdr:col>
      <xdr:colOff>27330</xdr:colOff>
      <xdr:row>21</xdr:row>
      <xdr:rowOff>87450</xdr:rowOff>
    </xdr:to>
    <xdr:pic>
      <xdr:nvPicPr>
        <xdr:cNvPr id="5" name="Picture 4">
          <a:extLst>
            <a:ext uri="{FF2B5EF4-FFF2-40B4-BE49-F238E27FC236}">
              <a16:creationId xmlns:a16="http://schemas.microsoft.com/office/drawing/2014/main" id="{32A41B06-8C95-475C-B58E-505C1E858C1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9902444" y="2200275"/>
          <a:ext cx="2316886" cy="1887675"/>
        </a:xfrm>
        <a:prstGeom prst="rect">
          <a:avLst/>
        </a:prstGeom>
        <a:ln>
          <a:noFill/>
        </a:ln>
        <a:effectLst>
          <a:softEdge rad="112500"/>
        </a:effectLst>
      </xdr:spPr>
    </xdr:pic>
    <xdr:clientData/>
  </xdr:twoCellAnchor>
  <xdr:twoCellAnchor>
    <xdr:from>
      <xdr:col>1</xdr:col>
      <xdr:colOff>333373</xdr:colOff>
      <xdr:row>19</xdr:row>
      <xdr:rowOff>95250</xdr:rowOff>
    </xdr:from>
    <xdr:to>
      <xdr:col>3</xdr:col>
      <xdr:colOff>14173</xdr:colOff>
      <xdr:row>21</xdr:row>
      <xdr:rowOff>146250</xdr:rowOff>
    </xdr:to>
    <xdr:sp macro="" textlink="">
      <xdr:nvSpPr>
        <xdr:cNvPr id="8" name="Arrow: Right 7">
          <a:hlinkClick xmlns:r="http://schemas.openxmlformats.org/officeDocument/2006/relationships" r:id="rId6"/>
          <a:extLst>
            <a:ext uri="{FF2B5EF4-FFF2-40B4-BE49-F238E27FC236}">
              <a16:creationId xmlns:a16="http://schemas.microsoft.com/office/drawing/2014/main" id="{4262178C-99FA-457D-BD56-795F80DF50A2}"/>
            </a:ext>
          </a:extLst>
        </xdr:cNvPr>
        <xdr:cNvSpPr/>
      </xdr:nvSpPr>
      <xdr:spPr>
        <a:xfrm>
          <a:off x="942973" y="3714750"/>
          <a:ext cx="900000" cy="432000"/>
        </a:xfrm>
        <a:prstGeom prst="rightArrow">
          <a:avLst/>
        </a:prstGeom>
        <a:solidFill>
          <a:schemeClr val="tx1">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Country</a:t>
          </a:r>
        </a:p>
      </xdr:txBody>
    </xdr:sp>
    <xdr:clientData/>
  </xdr:twoCellAnchor>
  <xdr:twoCellAnchor>
    <xdr:from>
      <xdr:col>0</xdr:col>
      <xdr:colOff>0</xdr:colOff>
      <xdr:row>19</xdr:row>
      <xdr:rowOff>95249</xdr:rowOff>
    </xdr:from>
    <xdr:to>
      <xdr:col>1</xdr:col>
      <xdr:colOff>290400</xdr:colOff>
      <xdr:row>21</xdr:row>
      <xdr:rowOff>146249</xdr:rowOff>
    </xdr:to>
    <xdr:sp macro="" textlink="">
      <xdr:nvSpPr>
        <xdr:cNvPr id="12" name="Arrow: Left 11">
          <a:hlinkClick xmlns:r="http://schemas.openxmlformats.org/officeDocument/2006/relationships" r:id="rId7"/>
          <a:extLst>
            <a:ext uri="{FF2B5EF4-FFF2-40B4-BE49-F238E27FC236}">
              <a16:creationId xmlns:a16="http://schemas.microsoft.com/office/drawing/2014/main" id="{A50A259D-62AF-4E10-A551-87BD69FF95AE}"/>
            </a:ext>
          </a:extLst>
        </xdr:cNvPr>
        <xdr:cNvSpPr/>
      </xdr:nvSpPr>
      <xdr:spPr>
        <a:xfrm>
          <a:off x="0" y="3714749"/>
          <a:ext cx="900000" cy="432000"/>
        </a:xfrm>
        <a:prstGeom prst="leftArrow">
          <a:avLst/>
        </a:prstGeom>
        <a:solidFill>
          <a:schemeClr val="tx1">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Segments</a:t>
          </a:r>
        </a:p>
      </xdr:txBody>
    </xdr:sp>
    <xdr:clientData/>
  </xdr:twoCellAnchor>
  <xdr:twoCellAnchor>
    <xdr:from>
      <xdr:col>0</xdr:col>
      <xdr:colOff>476250</xdr:colOff>
      <xdr:row>21</xdr:row>
      <xdr:rowOff>74083</xdr:rowOff>
    </xdr:from>
    <xdr:to>
      <xdr:col>2</xdr:col>
      <xdr:colOff>162983</xdr:colOff>
      <xdr:row>26</xdr:row>
      <xdr:rowOff>35983</xdr:rowOff>
    </xdr:to>
    <xdr:sp macro="" textlink="">
      <xdr:nvSpPr>
        <xdr:cNvPr id="15" name="Callout: Down Arrow 14">
          <a:hlinkClick xmlns:r="http://schemas.openxmlformats.org/officeDocument/2006/relationships" r:id="rId8"/>
          <a:extLst>
            <a:ext uri="{FF2B5EF4-FFF2-40B4-BE49-F238E27FC236}">
              <a16:creationId xmlns:a16="http://schemas.microsoft.com/office/drawing/2014/main" id="{F5653E38-A0FF-471D-8F81-ACE53A5A7C19}"/>
            </a:ext>
          </a:extLst>
        </xdr:cNvPr>
        <xdr:cNvSpPr/>
      </xdr:nvSpPr>
      <xdr:spPr>
        <a:xfrm>
          <a:off x="476250" y="4074583"/>
          <a:ext cx="914400" cy="914400"/>
        </a:xfrm>
        <a:prstGeom prst="downArrowCallout">
          <a:avLst/>
        </a:prstGeom>
        <a:solidFill>
          <a:schemeClr val="bg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Product</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3</xdr:col>
      <xdr:colOff>38950</xdr:colOff>
      <xdr:row>4</xdr:row>
      <xdr:rowOff>13050</xdr:rowOff>
    </xdr:to>
    <mc:AlternateContent xmlns:mc="http://schemas.openxmlformats.org/markup-compatibility/2006">
      <mc:Choice xmlns:a14="http://schemas.microsoft.com/office/drawing/2010/main" Requires="a14">
        <xdr:graphicFrame macro="">
          <xdr:nvGraphicFramePr>
            <xdr:cNvPr id="2" name="Discount Band 3">
              <a:extLst>
                <a:ext uri="{FF2B5EF4-FFF2-40B4-BE49-F238E27FC236}">
                  <a16:creationId xmlns:a16="http://schemas.microsoft.com/office/drawing/2014/main" id="{F83FF996-9BB9-45F6-8ABE-E2AADF7A38C2}"/>
                </a:ext>
              </a:extLst>
            </xdr:cNvPr>
            <xdr:cNvGraphicFramePr/>
          </xdr:nvGraphicFramePr>
          <xdr:xfrm>
            <a:off x="0" y="0"/>
            <a:ext cx="0" cy="0"/>
          </xdr:xfrm>
          <a:graphic>
            <a:graphicData uri="http://schemas.microsoft.com/office/drawing/2010/slicer">
              <sle:slicer xmlns:sle="http://schemas.microsoft.com/office/drawing/2010/slicer" name="Discount Band 3"/>
            </a:graphicData>
          </a:graphic>
        </xdr:graphicFrame>
      </mc:Choice>
      <mc:Fallback>
        <xdr:sp macro="" textlink="">
          <xdr:nvSpPr>
            <xdr:cNvPr id="0" name=""/>
            <xdr:cNvSpPr>
              <a:spLocks noTextEdit="1"/>
            </xdr:cNvSpPr>
          </xdr:nvSpPr>
          <xdr:spPr>
            <a:xfrm>
              <a:off x="19050" y="19050"/>
              <a:ext cx="1861400" cy="7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12</xdr:row>
      <xdr:rowOff>171450</xdr:rowOff>
    </xdr:from>
    <xdr:to>
      <xdr:col>3</xdr:col>
      <xdr:colOff>45300</xdr:colOff>
      <xdr:row>21</xdr:row>
      <xdr:rowOff>112950</xdr:rowOff>
    </xdr:to>
    <mc:AlternateContent xmlns:mc="http://schemas.openxmlformats.org/markup-compatibility/2006">
      <mc:Choice xmlns:a14="http://schemas.microsoft.com/office/drawing/2010/main" Requires="a14">
        <xdr:graphicFrame macro="">
          <xdr:nvGraphicFramePr>
            <xdr:cNvPr id="4" name="Segment 2">
              <a:extLst>
                <a:ext uri="{FF2B5EF4-FFF2-40B4-BE49-F238E27FC236}">
                  <a16:creationId xmlns:a16="http://schemas.microsoft.com/office/drawing/2014/main" id="{D1723D63-E87A-40B6-ADFA-416DC899E974}"/>
                </a:ext>
              </a:extLst>
            </xdr:cNvPr>
            <xdr:cNvGraphicFramePr/>
          </xdr:nvGraphicFramePr>
          <xdr:xfrm>
            <a:off x="0" y="0"/>
            <a:ext cx="0" cy="0"/>
          </xdr:xfrm>
          <a:graphic>
            <a:graphicData uri="http://schemas.microsoft.com/office/drawing/2010/slicer">
              <sle:slicer xmlns:sle="http://schemas.microsoft.com/office/drawing/2010/slicer" name="Segment 2"/>
            </a:graphicData>
          </a:graphic>
        </xdr:graphicFrame>
      </mc:Choice>
      <mc:Fallback>
        <xdr:sp macro="" textlink="">
          <xdr:nvSpPr>
            <xdr:cNvPr id="0" name=""/>
            <xdr:cNvSpPr>
              <a:spLocks noTextEdit="1"/>
            </xdr:cNvSpPr>
          </xdr:nvSpPr>
          <xdr:spPr>
            <a:xfrm>
              <a:off x="38100" y="2457450"/>
              <a:ext cx="1848700" cy="16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38099</xdr:colOff>
      <xdr:row>4</xdr:row>
      <xdr:rowOff>28575</xdr:rowOff>
    </xdr:from>
    <xdr:to>
      <xdr:col>3</xdr:col>
      <xdr:colOff>45299</xdr:colOff>
      <xdr:row>12</xdr:row>
      <xdr:rowOff>160575</xdr:rowOff>
    </xdr:to>
    <mc:AlternateContent xmlns:mc="http://schemas.openxmlformats.org/markup-compatibility/2006">
      <mc:Choice xmlns:a14="http://schemas.microsoft.com/office/drawing/2010/main" Requires="a14">
        <xdr:graphicFrame macro="">
          <xdr:nvGraphicFramePr>
            <xdr:cNvPr id="5" name="Country 2">
              <a:extLst>
                <a:ext uri="{FF2B5EF4-FFF2-40B4-BE49-F238E27FC236}">
                  <a16:creationId xmlns:a16="http://schemas.microsoft.com/office/drawing/2014/main" id="{3E8FAE9A-5215-42B1-A3AC-0F22C37549CD}"/>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38099" y="790575"/>
              <a:ext cx="1848700" cy="16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47624</xdr:colOff>
      <xdr:row>0</xdr:row>
      <xdr:rowOff>0</xdr:rowOff>
    </xdr:from>
    <xdr:to>
      <xdr:col>17</xdr:col>
      <xdr:colOff>441224</xdr:colOff>
      <xdr:row>22</xdr:row>
      <xdr:rowOff>57000</xdr:rowOff>
    </xdr:to>
    <xdr:sp macro="" textlink="">
      <xdr:nvSpPr>
        <xdr:cNvPr id="6" name="Rectangle: Rounded Corners 5">
          <a:extLst>
            <a:ext uri="{FF2B5EF4-FFF2-40B4-BE49-F238E27FC236}">
              <a16:creationId xmlns:a16="http://schemas.microsoft.com/office/drawing/2014/main" id="{6902EFA5-37A9-BB41-FC18-13782A5B15F5}"/>
            </a:ext>
          </a:extLst>
        </xdr:cNvPr>
        <xdr:cNvSpPr/>
      </xdr:nvSpPr>
      <xdr:spPr>
        <a:xfrm>
          <a:off x="1876424" y="0"/>
          <a:ext cx="8928000" cy="4248000"/>
        </a:xfrm>
        <a:prstGeom prst="roundRect">
          <a:avLst>
            <a:gd name="adj" fmla="val 14425"/>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3</xdr:col>
      <xdr:colOff>323849</xdr:colOff>
      <xdr:row>0</xdr:row>
      <xdr:rowOff>114300</xdr:rowOff>
    </xdr:from>
    <xdr:to>
      <xdr:col>9</xdr:col>
      <xdr:colOff>410249</xdr:colOff>
      <xdr:row>11</xdr:row>
      <xdr:rowOff>0</xdr:rowOff>
    </xdr:to>
    <xdr:graphicFrame macro="">
      <xdr:nvGraphicFramePr>
        <xdr:cNvPr id="7" name="Chart 6">
          <a:extLst>
            <a:ext uri="{FF2B5EF4-FFF2-40B4-BE49-F238E27FC236}">
              <a16:creationId xmlns:a16="http://schemas.microsoft.com/office/drawing/2014/main" id="{8D777AF1-DACA-494A-81BB-66A21A361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323850</xdr:colOff>
      <xdr:row>11</xdr:row>
      <xdr:rowOff>9525</xdr:rowOff>
    </xdr:from>
    <xdr:to>
      <xdr:col>9</xdr:col>
      <xdr:colOff>410250</xdr:colOff>
      <xdr:row>21</xdr:row>
      <xdr:rowOff>84525</xdr:rowOff>
    </xdr:to>
    <xdr:graphicFrame macro="">
      <xdr:nvGraphicFramePr>
        <xdr:cNvPr id="8" name="Chart 7">
          <a:extLst>
            <a:ext uri="{FF2B5EF4-FFF2-40B4-BE49-F238E27FC236}">
              <a16:creationId xmlns:a16="http://schemas.microsoft.com/office/drawing/2014/main" id="{F9F2D043-340E-4454-9CB0-4DD7E5F922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438150</xdr:colOff>
      <xdr:row>0</xdr:row>
      <xdr:rowOff>95249</xdr:rowOff>
    </xdr:from>
    <xdr:to>
      <xdr:col>17</xdr:col>
      <xdr:colOff>97350</xdr:colOff>
      <xdr:row>15</xdr:row>
      <xdr:rowOff>161925</xdr:rowOff>
    </xdr:to>
    <xdr:graphicFrame macro="">
      <xdr:nvGraphicFramePr>
        <xdr:cNvPr id="9" name="Chart 8">
          <a:extLst>
            <a:ext uri="{FF2B5EF4-FFF2-40B4-BE49-F238E27FC236}">
              <a16:creationId xmlns:a16="http://schemas.microsoft.com/office/drawing/2014/main" id="{58438F74-209F-4270-9BCB-1E75F19D9F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390525</xdr:colOff>
      <xdr:row>16</xdr:row>
      <xdr:rowOff>0</xdr:rowOff>
    </xdr:from>
    <xdr:to>
      <xdr:col>12</xdr:col>
      <xdr:colOff>495300</xdr:colOff>
      <xdr:row>21</xdr:row>
      <xdr:rowOff>91500</xdr:rowOff>
    </xdr:to>
    <mc:AlternateContent xmlns:mc="http://schemas.openxmlformats.org/markup-compatibility/2006">
      <mc:Choice xmlns:tsle="http://schemas.microsoft.com/office/drawing/2012/timeslicer" Requires="tsle">
        <xdr:graphicFrame macro="">
          <xdr:nvGraphicFramePr>
            <xdr:cNvPr id="10" name="Date 3">
              <a:extLst>
                <a:ext uri="{FF2B5EF4-FFF2-40B4-BE49-F238E27FC236}">
                  <a16:creationId xmlns:a16="http://schemas.microsoft.com/office/drawing/2014/main" id="{5064107F-F3AB-4BDB-B291-CC75D968BA41}"/>
                </a:ext>
              </a:extLst>
            </xdr:cNvPr>
            <xdr:cNvGraphicFramePr/>
          </xdr:nvGraphicFramePr>
          <xdr:xfrm>
            <a:off x="0" y="0"/>
            <a:ext cx="0" cy="0"/>
          </xdr:xfrm>
          <a:graphic>
            <a:graphicData uri="http://schemas.microsoft.com/office/drawing/2012/timeslicer">
              <tsle:timeslicer xmlns:tsle="http://schemas.microsoft.com/office/drawing/2012/timeslicer" name="Date 3"/>
            </a:graphicData>
          </a:graphic>
        </xdr:graphicFrame>
      </mc:Choice>
      <mc:Fallback>
        <xdr:sp macro="" textlink="">
          <xdr:nvSpPr>
            <xdr:cNvPr id="0" name=""/>
            <xdr:cNvSpPr>
              <a:spLocks noTextEdit="1"/>
            </xdr:cNvSpPr>
          </xdr:nvSpPr>
          <xdr:spPr>
            <a:xfrm>
              <a:off x="5915025" y="3048000"/>
              <a:ext cx="1946275" cy="10440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428625</xdr:colOff>
      <xdr:row>15</xdr:row>
      <xdr:rowOff>104220</xdr:rowOff>
    </xdr:from>
    <xdr:to>
      <xdr:col>15</xdr:col>
      <xdr:colOff>192431</xdr:colOff>
      <xdr:row>22</xdr:row>
      <xdr:rowOff>58875</xdr:rowOff>
    </xdr:to>
    <xdr:pic>
      <xdr:nvPicPr>
        <xdr:cNvPr id="15" name="Picture 14">
          <a:extLst>
            <a:ext uri="{FF2B5EF4-FFF2-40B4-BE49-F238E27FC236}">
              <a16:creationId xmlns:a16="http://schemas.microsoft.com/office/drawing/2014/main" id="{12534887-DC28-463B-92B9-60AEC577BD6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7743825" y="2961720"/>
          <a:ext cx="1592606" cy="1288155"/>
        </a:xfrm>
        <a:prstGeom prst="rect">
          <a:avLst/>
        </a:prstGeom>
        <a:ln>
          <a:noFill/>
        </a:ln>
        <a:effectLst>
          <a:softEdge rad="112500"/>
        </a:effectLst>
      </xdr:spPr>
    </xdr:pic>
    <xdr:clientData/>
  </xdr:twoCellAnchor>
  <xdr:twoCellAnchor>
    <xdr:from>
      <xdr:col>15</xdr:col>
      <xdr:colOff>104775</xdr:colOff>
      <xdr:row>16</xdr:row>
      <xdr:rowOff>19050</xdr:rowOff>
    </xdr:from>
    <xdr:to>
      <xdr:col>17</xdr:col>
      <xdr:colOff>390525</xdr:colOff>
      <xdr:row>21</xdr:row>
      <xdr:rowOff>95250</xdr:rowOff>
    </xdr:to>
    <xdr:sp macro="" textlink="">
      <xdr:nvSpPr>
        <xdr:cNvPr id="17" name="Scroll: Vertical 16">
          <a:extLst>
            <a:ext uri="{FF2B5EF4-FFF2-40B4-BE49-F238E27FC236}">
              <a16:creationId xmlns:a16="http://schemas.microsoft.com/office/drawing/2014/main" id="{99CC7567-1231-4833-90FA-F7214CD525F8}"/>
            </a:ext>
          </a:extLst>
        </xdr:cNvPr>
        <xdr:cNvSpPr/>
      </xdr:nvSpPr>
      <xdr:spPr>
        <a:xfrm>
          <a:off x="9248775" y="3067050"/>
          <a:ext cx="1504950" cy="1028700"/>
        </a:xfrm>
        <a:prstGeom prst="verticalScroll">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u="none">
              <a:solidFill>
                <a:sysClr val="windowText" lastClr="000000"/>
              </a:solidFill>
              <a:latin typeface="Edwardian Script ITC" panose="030303020407070D0804" pitchFamily="66" charset="0"/>
            </a:rPr>
            <a:t>Danish</a:t>
          </a:r>
        </a:p>
        <a:p>
          <a:pPr algn="ctr"/>
          <a:r>
            <a:rPr lang="en-IN" sz="2400" u="none">
              <a:solidFill>
                <a:sysClr val="windowText" lastClr="000000"/>
              </a:solidFill>
              <a:latin typeface="Edwardian Script ITC" panose="030303020407070D0804" pitchFamily="66" charset="0"/>
            </a:rPr>
            <a:t>Enterprises</a:t>
          </a:r>
          <a:endParaRPr lang="en-IN" sz="3600" u="none">
            <a:solidFill>
              <a:sysClr val="windowText" lastClr="000000"/>
            </a:solidFill>
            <a:latin typeface="Edwardian Script ITC" panose="030303020407070D0804" pitchFamily="66" charset="0"/>
          </a:endParaRPr>
        </a:p>
      </xdr:txBody>
    </xdr:sp>
    <xdr:clientData/>
  </xdr:twoCellAnchor>
  <xdr:twoCellAnchor>
    <xdr:from>
      <xdr:col>19</xdr:col>
      <xdr:colOff>156631</xdr:colOff>
      <xdr:row>2</xdr:row>
      <xdr:rowOff>1</xdr:rowOff>
    </xdr:from>
    <xdr:to>
      <xdr:col>20</xdr:col>
      <xdr:colOff>455498</xdr:colOff>
      <xdr:row>4</xdr:row>
      <xdr:rowOff>51001</xdr:rowOff>
    </xdr:to>
    <xdr:sp macro="" textlink="">
      <xdr:nvSpPr>
        <xdr:cNvPr id="19" name="Arrow: Right 18">
          <a:hlinkClick xmlns:r="http://schemas.openxmlformats.org/officeDocument/2006/relationships" r:id="rId6"/>
          <a:extLst>
            <a:ext uri="{FF2B5EF4-FFF2-40B4-BE49-F238E27FC236}">
              <a16:creationId xmlns:a16="http://schemas.microsoft.com/office/drawing/2014/main" id="{843C1FE5-2BC9-4A06-BF0F-AEB34E9FCD17}"/>
            </a:ext>
          </a:extLst>
        </xdr:cNvPr>
        <xdr:cNvSpPr/>
      </xdr:nvSpPr>
      <xdr:spPr>
        <a:xfrm>
          <a:off x="11739031" y="381001"/>
          <a:ext cx="908467" cy="432000"/>
        </a:xfrm>
        <a:prstGeom prst="rightArrow">
          <a:avLst/>
        </a:prstGeom>
        <a:solidFill>
          <a:schemeClr val="tx1">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Country</a:t>
          </a:r>
        </a:p>
      </xdr:txBody>
    </xdr:sp>
    <xdr:clientData/>
  </xdr:twoCellAnchor>
  <xdr:twoCellAnchor>
    <xdr:from>
      <xdr:col>17</xdr:col>
      <xdr:colOff>447675</xdr:colOff>
      <xdr:row>2</xdr:row>
      <xdr:rowOff>0</xdr:rowOff>
    </xdr:from>
    <xdr:to>
      <xdr:col>19</xdr:col>
      <xdr:colOff>132708</xdr:colOff>
      <xdr:row>4</xdr:row>
      <xdr:rowOff>51000</xdr:rowOff>
    </xdr:to>
    <xdr:sp macro="" textlink="">
      <xdr:nvSpPr>
        <xdr:cNvPr id="20" name="Arrow: Left 19">
          <a:hlinkClick xmlns:r="http://schemas.openxmlformats.org/officeDocument/2006/relationships" r:id="rId7"/>
          <a:extLst>
            <a:ext uri="{FF2B5EF4-FFF2-40B4-BE49-F238E27FC236}">
              <a16:creationId xmlns:a16="http://schemas.microsoft.com/office/drawing/2014/main" id="{BE7D1C8E-A354-4318-A8EE-5500C7CBB00F}"/>
            </a:ext>
          </a:extLst>
        </xdr:cNvPr>
        <xdr:cNvSpPr/>
      </xdr:nvSpPr>
      <xdr:spPr>
        <a:xfrm>
          <a:off x="10882842" y="381000"/>
          <a:ext cx="912699" cy="432000"/>
        </a:xfrm>
        <a:prstGeom prst="leftArrow">
          <a:avLst/>
        </a:prstGeom>
        <a:solidFill>
          <a:schemeClr val="tx1">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Segments</a:t>
          </a:r>
        </a:p>
      </xdr:txBody>
    </xdr:sp>
    <xdr:clientData/>
  </xdr:twoCellAnchor>
  <xdr:twoCellAnchor>
    <xdr:from>
      <xdr:col>18</xdr:col>
      <xdr:colOff>328083</xdr:colOff>
      <xdr:row>3</xdr:row>
      <xdr:rowOff>158750</xdr:rowOff>
    </xdr:from>
    <xdr:to>
      <xdr:col>20</xdr:col>
      <xdr:colOff>14816</xdr:colOff>
      <xdr:row>8</xdr:row>
      <xdr:rowOff>120650</xdr:rowOff>
    </xdr:to>
    <xdr:sp macro="" textlink="">
      <xdr:nvSpPr>
        <xdr:cNvPr id="22" name="Callout: Down Arrow 21">
          <a:hlinkClick xmlns:r="http://schemas.openxmlformats.org/officeDocument/2006/relationships" r:id="rId8"/>
          <a:extLst>
            <a:ext uri="{FF2B5EF4-FFF2-40B4-BE49-F238E27FC236}">
              <a16:creationId xmlns:a16="http://schemas.microsoft.com/office/drawing/2014/main" id="{09FA9122-549B-D066-12F5-BD17211728FE}"/>
            </a:ext>
          </a:extLst>
        </xdr:cNvPr>
        <xdr:cNvSpPr/>
      </xdr:nvSpPr>
      <xdr:spPr>
        <a:xfrm>
          <a:off x="11377083" y="730250"/>
          <a:ext cx="914400" cy="914400"/>
        </a:xfrm>
        <a:prstGeom prst="downArrowCallout">
          <a:avLst/>
        </a:prstGeom>
        <a:solidFill>
          <a:schemeClr val="bg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a:t>Product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37.803645717591" createdVersion="8" refreshedVersion="8" minRefreshableVersion="3" recordCount="700" xr:uid="{051AF8D3-D395-46CC-AD01-98AEA9B3E28F}">
  <cacheSource type="worksheet">
    <worksheetSource name="financials3"/>
  </cacheSource>
  <cacheFields count="16">
    <cacheField name="Segment" numFmtId="0">
      <sharedItems count="5">
        <s v="Government"/>
        <s v="Midmarket"/>
        <s v="Channel Partners"/>
        <s v="Enterprise"/>
        <s v="Small Business"/>
      </sharedItems>
    </cacheField>
    <cacheField name="Country" numFmtId="0">
      <sharedItems count="5">
        <s v="Canada"/>
        <s v="Germany"/>
        <s v="United States of America"/>
        <s v="France"/>
        <s v="Mexico"/>
      </sharedItems>
    </cacheField>
    <cacheField name="Product" numFmtId="0">
      <sharedItems count="6">
        <s v="Paseo"/>
        <s v="Carretera"/>
        <s v="VTT"/>
        <s v="Montana"/>
        <s v="Velo"/>
        <s v="Amarilla"/>
      </sharedItems>
    </cacheField>
    <cacheField name="Discount Band" numFmtId="0">
      <sharedItems count="4">
        <s v="Medium"/>
        <s v="High"/>
        <s v="Low"/>
        <s v="None"/>
      </sharedItems>
    </cacheField>
    <cacheField name="Units Sold" numFmtId="0">
      <sharedItems containsSemiMixedTypes="0" containsString="0" containsNumber="1" minValue="200" maxValue="4492.5" count="510">
        <n v="257"/>
        <n v="280"/>
        <n v="263"/>
        <n v="293"/>
        <n v="360"/>
        <n v="388"/>
        <n v="380"/>
        <n v="362"/>
        <n v="218"/>
        <n v="488"/>
        <n v="521"/>
        <n v="306"/>
        <n v="245"/>
        <n v="547"/>
        <n v="278"/>
        <n v="544"/>
        <n v="570"/>
        <n v="367"/>
        <n v="386"/>
        <n v="410"/>
        <n v="723"/>
        <n v="241"/>
        <n v="678"/>
        <n v="639"/>
        <n v="260"/>
        <n v="267"/>
        <n v="321"/>
        <n v="472"/>
        <n v="500"/>
        <n v="384"/>
        <n v="819"/>
        <n v="292"/>
        <n v="571"/>
        <n v="883"/>
        <n v="492"/>
        <n v="604"/>
        <n v="562"/>
        <n v="598"/>
        <n v="1031"/>
        <n v="1016"/>
        <n v="490"/>
        <n v="510"/>
        <n v="1095"/>
        <n v="1030"/>
        <n v="1190"/>
        <n v="1135"/>
        <n v="442"/>
        <n v="1159"/>
        <n v="1298"/>
        <n v="555"/>
        <n v="1143"/>
        <n v="436.5"/>
        <n v="1259"/>
        <n v="727"/>
        <n v="690"/>
        <n v="1368"/>
        <n v="549"/>
        <n v="660"/>
        <n v="641"/>
        <n v="655"/>
        <n v="1438.5"/>
        <n v="1333"/>
        <n v="677"/>
        <n v="766"/>
        <n v="1372"/>
        <n v="1491"/>
        <n v="1326"/>
        <n v="681"/>
        <n v="615"/>
        <n v="1403"/>
        <n v="914"/>
        <n v="880"/>
        <n v="671"/>
        <n v="711"/>
        <n v="1579"/>
        <n v="1498"/>
        <n v="866"/>
        <n v="1611"/>
        <n v="1598"/>
        <n v="1582"/>
        <n v="1727"/>
        <n v="1731"/>
        <n v="606"/>
        <n v="1493"/>
        <n v="908"/>
        <n v="1013"/>
        <n v="790"/>
        <n v="1005"/>
        <n v="588"/>
        <n v="912"/>
        <n v="747"/>
        <n v="1683"/>
        <n v="1808"/>
        <n v="609"/>
        <n v="1686"/>
        <n v="645"/>
        <n v="1760"/>
        <n v="663"/>
        <n v="1055"/>
        <n v="1946"/>
        <n v="1830"/>
        <n v="1116"/>
        <n v="1084"/>
        <n v="1198"/>
        <n v="1123"/>
        <n v="708"/>
        <n v="970"/>
        <n v="1958"/>
        <n v="888"/>
        <n v="1142"/>
        <n v="2013"/>
        <n v="921"/>
        <n v="2125"/>
        <n v="736"/>
        <n v="2136"/>
        <n v="1393"/>
        <n v="2092"/>
        <n v="974"/>
        <n v="2328"/>
        <n v="865.5"/>
        <n v="2145"/>
        <n v="2420"/>
        <n v="1175"/>
        <n v="2146"/>
        <n v="2338"/>
        <n v="2535"/>
        <n v="1375"/>
        <n v="1295"/>
        <n v="2327"/>
        <n v="2409"/>
        <n v="2349"/>
        <n v="2532"/>
        <n v="905"/>
        <n v="1369.5"/>
        <n v="831"/>
        <n v="1153"/>
        <n v="2696"/>
        <n v="2487"/>
        <n v="1227"/>
        <n v="2665"/>
        <n v="2734"/>
        <n v="2706"/>
        <n v="1465"/>
        <n v="1445"/>
        <n v="1580"/>
        <n v="2903"/>
        <n v="2529"/>
        <n v="1262"/>
        <n v="973"/>
        <n v="2689"/>
        <n v="2996"/>
        <n v="1806"/>
        <n v="941"/>
        <n v="1770"/>
        <n v="1734"/>
        <n v="1545"/>
        <n v="2907"/>
        <n v="1001"/>
        <n v="1038"/>
        <n v="2851"/>
        <n v="1775"/>
        <n v="1738.5"/>
        <n v="1513"/>
        <n v="1033"/>
        <n v="1158"/>
        <n v="1122"/>
        <n v="1056"/>
        <n v="1565"/>
        <n v="1614"/>
        <n v="1937"/>
        <n v="2015"/>
        <n v="1118"/>
        <n v="1560"/>
        <n v="1785"/>
        <n v="1117.5"/>
        <n v="1884"/>
        <n v="3421.5"/>
        <n v="1865"/>
        <n v="1956"/>
        <n v="1967"/>
        <n v="1530"/>
        <n v="1233"/>
        <n v="1249"/>
        <n v="1514"/>
        <n v="1858"/>
        <n v="1901"/>
        <n v="1630.5"/>
        <n v="2109"/>
        <n v="1916"/>
        <n v="1743"/>
        <n v="1947"/>
        <n v="1767"/>
        <n v="2222"/>
        <n v="1953"/>
        <n v="1282"/>
        <n v="1989"/>
        <n v="1265"/>
        <n v="1870"/>
        <n v="1236"/>
        <n v="2234"/>
        <n v="2215"/>
        <n v="1303"/>
        <n v="1366"/>
        <n v="2321"/>
        <n v="2475"/>
        <n v="2141"/>
        <n v="2425.5"/>
        <n v="2161"/>
        <n v="2299"/>
        <n v="2340"/>
        <n v="2342"/>
        <n v="1389"/>
        <n v="1321"/>
        <n v="1421"/>
        <n v="1984"/>
        <n v="1531"/>
        <n v="1375.5"/>
        <n v="3945"/>
        <n v="2431"/>
        <n v="2574"/>
        <n v="1520"/>
        <n v="2072"/>
        <n v="2661"/>
        <n v="1925"/>
        <n v="1945"/>
        <n v="1535"/>
        <n v="4251"/>
        <n v="2030"/>
        <n v="2157"/>
        <n v="2479"/>
        <n v="2761"/>
        <n v="2031"/>
        <n v="2167"/>
        <n v="2101"/>
        <n v="2300"/>
        <n v="1563"/>
        <n v="2914"/>
        <n v="2116"/>
        <n v="1715"/>
        <n v="2518"/>
        <n v="1566"/>
        <n v="2723"/>
        <n v="1694"/>
        <n v="2763"/>
        <n v="2198"/>
        <n v="4492.5"/>
        <n v="2671"/>
        <n v="2470"/>
        <n v="2152"/>
        <n v="1618.5"/>
        <n v="2261"/>
        <n v="2559"/>
        <n v="2178"/>
        <n v="2214"/>
        <n v="1757"/>
        <n v="2567"/>
        <n v="2548"/>
        <n v="2838"/>
        <n v="2296"/>
        <n v="1834"/>
        <n v="1802"/>
        <n v="2501"/>
        <n v="2363"/>
        <n v="1954"/>
        <n v="1934"/>
        <n v="2628"/>
        <n v="2826"/>
        <n v="3244.5"/>
        <n v="1817"/>
        <n v="2039"/>
        <n v="1976"/>
        <n v="2472"/>
        <n v="2620"/>
        <n v="1899"/>
        <n v="3520.5"/>
        <n v="341"/>
        <n v="2255"/>
        <n v="2791"/>
        <n v="2074"/>
        <n v="2844"/>
        <n v="2861"/>
        <n v="330"/>
        <n v="2931"/>
        <n v="2428"/>
        <n v="2394"/>
        <n v="3199.5"/>
        <n v="4026"/>
        <n v="345"/>
        <n v="2297"/>
        <n v="2579"/>
        <n v="2521.5"/>
        <n v="2641"/>
        <n v="2629"/>
        <n v="2708"/>
        <n v="2682"/>
        <n v="2805"/>
        <n v="2580"/>
        <n v="3675"/>
        <n v="2663"/>
        <n v="2646"/>
        <n v="3874.5"/>
        <n v="3997.5"/>
        <n v="2935"/>
        <n v="2992"/>
        <n v="3801"/>
        <n v="2832"/>
        <n v="2993"/>
        <n v="552"/>
        <n v="200"/>
        <n v="554"/>
        <n v="214"/>
        <n v="567"/>
        <n v="579"/>
        <n v="269"/>
        <n v="3850.5"/>
        <n v="259"/>
        <n v="3864"/>
        <n v="662"/>
        <n v="270"/>
        <n v="704"/>
        <n v="322"/>
        <n v="742.5"/>
        <n v="334"/>
        <n v="266"/>
        <n v="274"/>
        <n v="795"/>
        <n v="807"/>
        <n v="787"/>
        <n v="809"/>
        <n v="877"/>
        <n v="861"/>
        <n v="887"/>
        <n v="947"/>
        <n v="344"/>
        <n v="357"/>
        <n v="1023"/>
        <n v="952"/>
        <n v="923"/>
        <n v="1085"/>
        <n v="994"/>
        <n v="432"/>
        <n v="349"/>
        <n v="381"/>
        <n v="1174"/>
        <n v="448"/>
        <n v="1114"/>
        <n v="1074"/>
        <n v="422"/>
        <n v="1138"/>
        <n v="546"/>
        <n v="494"/>
        <n v="1287"/>
        <n v="1433"/>
        <n v="591"/>
        <n v="1482"/>
        <n v="1575"/>
        <n v="1583"/>
        <n v="635"/>
        <n v="1540"/>
        <n v="1596"/>
        <n v="1659"/>
        <n v="574.5"/>
        <n v="1570"/>
        <n v="1645"/>
        <n v="623"/>
        <n v="602"/>
        <n v="689"/>
        <n v="1804"/>
        <n v="1660"/>
        <n v="801"/>
        <n v="1706"/>
        <n v="700"/>
        <n v="1857"/>
        <n v="1774"/>
        <n v="1744"/>
        <n v="707"/>
        <n v="808"/>
        <n v="1823"/>
        <n v="853"/>
        <n v="873"/>
        <n v="1987.5"/>
        <n v="788"/>
        <n v="2156"/>
        <n v="720"/>
        <n v="2110"/>
        <n v="2087"/>
        <n v="2009"/>
        <n v="792"/>
        <n v="2438"/>
        <n v="1010"/>
        <n v="2387"/>
        <n v="2416"/>
        <n v="959"/>
        <n v="918"/>
        <n v="2441"/>
        <n v="886"/>
        <n v="2276"/>
        <n v="991"/>
        <n v="2385"/>
        <n v="958"/>
        <n v="2500"/>
        <n v="986"/>
        <n v="2767"/>
        <n v="1094"/>
        <n v="982.5"/>
        <n v="2821"/>
        <n v="1186"/>
        <n v="1100"/>
        <n v="2954"/>
        <n v="2797"/>
        <n v="980"/>
        <n v="1101"/>
        <n v="2755"/>
        <n v="943.5"/>
        <n v="2665.5"/>
        <n v="2729"/>
        <n v="1221"/>
        <n v="1006"/>
        <n v="3165"/>
        <n v="1283"/>
        <n v="1177"/>
        <n v="1250"/>
        <n v="2988"/>
        <n v="1359"/>
        <n v="1199"/>
        <n v="1324"/>
        <n v="1197"/>
        <n v="1281"/>
        <n v="1496"/>
        <n v="3445.5"/>
        <n v="1404"/>
        <n v="1269"/>
        <n v="1414.5"/>
        <n v="1228"/>
        <n v="3513"/>
        <n v="1307"/>
        <n v="1210"/>
        <n v="1395"/>
        <n v="1351.5"/>
        <n v="3627"/>
        <n v="1562"/>
        <n v="1362"/>
        <n v="1350"/>
        <n v="1607"/>
        <n v="1384.5"/>
        <n v="1773"/>
        <n v="1702"/>
        <n v="1460"/>
        <n v="1397"/>
        <n v="1594"/>
        <n v="1728"/>
        <n v="1867"/>
        <n v="4243.5"/>
        <n v="4219.5"/>
        <n v="1666"/>
        <n v="1527"/>
        <n v="1859"/>
        <n v="1790"/>
        <n v="1874"/>
        <n v="1679"/>
        <n v="1642"/>
        <n v="2150"/>
        <n v="1761"/>
        <n v="1922"/>
        <n v="2021"/>
        <n v="2134"/>
        <n v="2007"/>
        <n v="1778"/>
        <n v="2001"/>
        <n v="1725"/>
        <n v="2181"/>
        <n v="1797"/>
        <n v="2294"/>
        <n v="2460"/>
        <n v="2151"/>
        <n v="1907"/>
        <n v="2536"/>
        <n v="2104.5"/>
        <n v="2541"/>
        <n v="2071"/>
        <n v="1940"/>
        <n v="2227.5"/>
        <n v="2605"/>
        <n v="2076"/>
        <n v="2301"/>
        <n v="2436"/>
        <n v="2565"/>
        <n v="2240"/>
        <n v="2434.5"/>
        <n v="2659"/>
        <n v="2313"/>
        <n v="2177"/>
        <n v="2498"/>
        <n v="2155"/>
        <n v="2811"/>
        <n v="2747"/>
        <n v="2417"/>
        <n v="2632"/>
        <n v="2918"/>
        <n v="2905"/>
        <n v="2807"/>
        <n v="3495"/>
        <n v="2876"/>
        <n v="2750"/>
        <n v="2852"/>
        <n v="2877"/>
        <n v="2966"/>
        <n v="3793.5"/>
        <n v="3802.5"/>
        <n v="3450"/>
      </sharedItems>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 Sales Amount" numFmtId="0">
      <sharedItems containsSemiMixedTypes="0" containsString="0" containsNumber="1" minValue="1799" maxValue="1207500" count="550">
        <n v="1799"/>
        <n v="1960"/>
        <n v="1841"/>
        <n v="2051"/>
        <n v="2520"/>
        <n v="2716"/>
        <n v="2660"/>
        <n v="2534"/>
        <n v="3270"/>
        <n v="3416"/>
        <n v="3647"/>
        <n v="3672"/>
        <n v="3675"/>
        <n v="3829"/>
        <n v="4170"/>
        <n v="3808"/>
        <n v="3990"/>
        <n v="4404"/>
        <n v="4632"/>
        <n v="4920"/>
        <n v="5061"/>
        <n v="4820"/>
        <n v="4746"/>
        <n v="4473"/>
        <n v="5200"/>
        <n v="5340"/>
        <n v="4815"/>
        <n v="5860"/>
        <n v="5700"/>
        <n v="5664"/>
        <n v="6000"/>
        <n v="5760"/>
        <n v="5733"/>
        <n v="5840"/>
        <n v="6852"/>
        <n v="6181"/>
        <n v="7380"/>
        <n v="7248"/>
        <n v="6744"/>
        <n v="7176"/>
        <n v="7217"/>
        <n v="7112"/>
        <n v="7350"/>
        <n v="7650"/>
        <n v="7665"/>
        <n v="7210"/>
        <n v="8330"/>
        <n v="7945"/>
        <n v="8840"/>
        <n v="8113"/>
        <n v="9086"/>
        <n v="8325"/>
        <n v="8001"/>
        <n v="8730"/>
        <n v="8813"/>
        <n v="8724"/>
        <n v="8280"/>
        <n v="9576"/>
        <n v="8235"/>
        <n v="9900"/>
        <n v="9615"/>
        <n v="9825"/>
        <n v="10069.5"/>
        <n v="9331"/>
        <n v="10155"/>
        <n v="9192"/>
        <n v="9604"/>
        <n v="10437"/>
        <n v="9282"/>
        <n v="10215"/>
        <n v="9225"/>
        <n v="9821"/>
        <n v="10968"/>
        <n v="10560"/>
        <n v="10065"/>
        <n v="10665"/>
        <n v="11053"/>
        <n v="10486"/>
        <n v="10392"/>
        <n v="11277"/>
        <n v="11186"/>
        <n v="11074"/>
        <n v="12089"/>
        <n v="12117"/>
        <n v="12120"/>
        <n v="10451"/>
        <n v="10896"/>
        <n v="12156"/>
        <n v="10880"/>
        <n v="11850"/>
        <n v="12060"/>
        <n v="11760"/>
        <n v="10944"/>
        <n v="11205"/>
        <n v="11781"/>
        <n v="12656"/>
        <n v="12180"/>
        <n v="11802"/>
        <n v="12900"/>
        <n v="12320"/>
        <n v="13260"/>
        <n v="12660"/>
        <n v="13622"/>
        <n v="12810"/>
        <n v="13392"/>
        <n v="13008"/>
        <n v="14376"/>
        <n v="13476"/>
        <n v="14160"/>
        <n v="14550"/>
        <n v="13706"/>
        <n v="13320"/>
        <n v="13704"/>
        <n v="14091"/>
        <n v="13815"/>
        <n v="14875"/>
        <n v="14720"/>
        <n v="14952"/>
        <n v="16716"/>
        <n v="14644"/>
        <n v="14610"/>
        <n v="16296"/>
        <n v="17310"/>
        <n v="15015"/>
        <n v="16940"/>
        <n v="17625"/>
        <n v="15022"/>
        <n v="16366"/>
        <n v="17745"/>
        <n v="16500"/>
        <n v="15540"/>
        <n v="16289"/>
        <n v="16863"/>
        <n v="16443"/>
        <n v="17724"/>
        <n v="18100"/>
        <n v="16434"/>
        <n v="16620"/>
        <n v="17295"/>
        <n v="18872"/>
        <n v="17409"/>
        <n v="18405"/>
        <n v="18655"/>
        <n v="19138"/>
        <n v="18942"/>
        <n v="17580"/>
        <n v="17340"/>
        <n v="18960"/>
        <n v="20321"/>
        <n v="17703"/>
        <n v="18930"/>
        <n v="19460"/>
        <n v="18823"/>
        <n v="20972"/>
        <n v="21672"/>
        <n v="18820"/>
        <n v="21240"/>
        <n v="20808"/>
        <n v="18540"/>
        <n v="20349"/>
        <n v="20020"/>
        <n v="20760"/>
        <n v="19957"/>
        <n v="21300"/>
        <n v="20862"/>
        <n v="22695"/>
        <n v="20660"/>
        <n v="23160"/>
        <n v="22440"/>
        <n v="21120"/>
        <n v="23475"/>
        <n v="24210"/>
        <n v="23244"/>
        <n v="24180"/>
        <n v="22360"/>
        <n v="23400"/>
        <n v="21420"/>
        <n v="22350"/>
        <n v="22608"/>
        <n v="23950.5"/>
        <n v="22460"/>
        <n v="22380"/>
        <n v="23472"/>
        <n v="23604"/>
        <n v="22950"/>
        <n v="24660"/>
        <n v="24980"/>
        <n v="22710"/>
        <n v="22296"/>
        <n v="22812"/>
        <n v="24457.5"/>
        <n v="25308"/>
        <n v="22992"/>
        <n v="26145"/>
        <n v="23364"/>
        <n v="26505"/>
        <n v="26664"/>
        <n v="23436"/>
        <n v="25640"/>
        <n v="23868"/>
        <n v="25300"/>
        <n v="28050"/>
        <n v="24720"/>
        <n v="26808"/>
        <n v="26580"/>
        <n v="26060"/>
        <n v="27320"/>
        <n v="27852"/>
        <n v="29700"/>
        <n v="25692"/>
        <n v="29106"/>
        <n v="25932"/>
        <n v="27588"/>
        <n v="28080"/>
        <n v="28104"/>
        <n v="27780"/>
        <n v="26420"/>
        <n v="28420"/>
        <n v="29760"/>
        <n v="30620"/>
        <n v="27510"/>
        <n v="27615"/>
        <n v="29172"/>
        <n v="30888"/>
        <n v="30400"/>
        <n v="31080"/>
        <n v="31932"/>
        <n v="28875"/>
        <n v="29175"/>
        <n v="29505"/>
        <n v="30700"/>
        <n v="29757"/>
        <n v="30450"/>
        <n v="32355"/>
        <n v="29748"/>
        <n v="33132"/>
        <n v="30465"/>
        <n v="32505"/>
        <n v="31515"/>
        <n v="34500"/>
        <n v="31260"/>
        <n v="34860"/>
        <n v="31580"/>
        <n v="34968"/>
        <n v="31740"/>
        <n v="34300"/>
        <n v="30216"/>
        <n v="31320"/>
        <n v="32676"/>
        <n v="33880"/>
        <n v="33156"/>
        <n v="32970"/>
        <n v="31447.5"/>
        <n v="32052"/>
        <n v="37050"/>
        <n v="32280"/>
        <n v="32370"/>
        <n v="33915"/>
        <n v="38385"/>
        <n v="32670"/>
        <n v="33210"/>
        <n v="35140"/>
        <n v="38505"/>
        <n v="38220"/>
        <n v="34056"/>
        <n v="34440"/>
        <n v="36680"/>
        <n v="36040"/>
        <n v="37515"/>
        <n v="35445"/>
        <n v="39080"/>
        <n v="40335"/>
        <n v="38680"/>
        <n v="39420"/>
        <n v="42390"/>
        <n v="38934"/>
        <n v="36340"/>
        <n v="40780"/>
        <n v="39520"/>
        <n v="37080"/>
        <n v="39300"/>
        <n v="37980"/>
        <n v="42246"/>
        <n v="42625"/>
        <n v="45100"/>
        <n v="41865"/>
        <n v="41480"/>
        <n v="42660"/>
        <n v="42915"/>
        <n v="41250"/>
        <n v="43965"/>
        <n v="48560"/>
        <n v="47880"/>
        <n v="47992.5"/>
        <n v="48312"/>
        <n v="43125"/>
        <n v="45940"/>
        <n v="51580"/>
        <n v="50430"/>
        <n v="52820"/>
        <n v="52580"/>
        <n v="54160"/>
        <n v="53640"/>
        <n v="56100"/>
        <n v="51600"/>
        <n v="55125"/>
        <n v="53260"/>
        <n v="52920"/>
        <n v="58117.5"/>
        <n v="59962.5"/>
        <n v="58700"/>
        <n v="59840"/>
        <n v="57015"/>
        <n v="56640"/>
        <n v="59860"/>
        <n v="69000"/>
        <n v="70000"/>
        <n v="69250"/>
        <n v="64200"/>
        <n v="70875"/>
        <n v="72375"/>
        <n v="80700"/>
        <n v="82875"/>
        <n v="77010"/>
        <n v="77700"/>
        <n v="77280"/>
        <n v="82750"/>
        <n v="94500"/>
        <n v="88000"/>
        <n v="96600"/>
        <n v="90875"/>
        <n v="92812.5"/>
        <n v="100200"/>
        <n v="93100"/>
        <n v="95900"/>
        <n v="99375"/>
        <n v="100875"/>
        <n v="98375"/>
        <n v="101125"/>
        <n v="109625"/>
        <n v="107625"/>
        <n v="110875"/>
        <n v="118375"/>
        <n v="115800"/>
        <n v="120400"/>
        <n v="124950"/>
        <n v="127875"/>
        <n v="119000"/>
        <n v="115375"/>
        <n v="135625"/>
        <n v="124250"/>
        <n v="129600"/>
        <n v="122150"/>
        <n v="133350"/>
        <n v="146750"/>
        <n v="134400"/>
        <n v="139250"/>
        <n v="134250"/>
        <n v="147700"/>
        <n v="142250"/>
        <n v="163800"/>
        <n v="148200"/>
        <n v="160875"/>
        <n v="179125"/>
        <n v="177300"/>
        <n v="185250"/>
        <n v="196875"/>
        <n v="197875"/>
        <n v="190500"/>
        <n v="192500"/>
        <n v="199500"/>
        <n v="207375"/>
        <n v="193200"/>
        <n v="201075"/>
        <n v="196250"/>
        <n v="205625"/>
        <n v="218050"/>
        <n v="210700"/>
        <n v="206700"/>
        <n v="223650"/>
        <n v="225500"/>
        <n v="207500"/>
        <n v="240300"/>
        <n v="213250"/>
        <n v="242100"/>
        <n v="245000"/>
        <n v="232125"/>
        <n v="221750"/>
        <n v="239500"/>
        <n v="218000"/>
        <n v="247450"/>
        <n v="242400"/>
        <n v="227875"/>
        <n v="266400"/>
        <n v="255900"/>
        <n v="261900"/>
        <n v="248437.5"/>
        <n v="236400"/>
        <n v="269500"/>
        <n v="268100"/>
        <n v="254450"/>
        <n v="252000"/>
        <n v="263750"/>
        <n v="260875"/>
        <n v="251125"/>
        <n v="277200"/>
        <n v="304750"/>
        <n v="303000"/>
        <n v="298375"/>
        <n v="268125"/>
        <n v="302000"/>
        <n v="287700"/>
        <n v="275400"/>
        <n v="305125"/>
        <n v="310100"/>
        <n v="284500"/>
        <n v="323050"/>
        <n v="297300"/>
        <n v="298125"/>
        <n v="316125"/>
        <n v="287400"/>
        <n v="312500"/>
        <n v="295800"/>
        <n v="345875"/>
        <n v="328200"/>
        <n v="343875"/>
        <n v="352625"/>
        <n v="345100"/>
        <n v="355500"/>
        <n v="355800"/>
        <n v="336900"/>
        <n v="330000"/>
        <n v="369250"/>
        <n v="349625"/>
        <n v="343000"/>
        <n v="330300"/>
        <n v="344375"/>
        <n v="330225"/>
        <n v="333187.5"/>
        <n v="341125"/>
        <n v="366300"/>
        <n v="352100"/>
        <n v="395625"/>
        <n v="384900"/>
        <n v="411950"/>
        <n v="374000"/>
        <n v="375000"/>
        <n v="373500"/>
        <n v="407700"/>
        <n v="419650"/>
        <n v="397200"/>
        <n v="409800"/>
        <n v="418950"/>
        <n v="411600"/>
        <n v="448350"/>
        <n v="448800"/>
        <n v="430687.5"/>
        <n v="421200"/>
        <n v="444150"/>
        <n v="424350"/>
        <n v="429800"/>
        <n v="439125"/>
        <n v="457450"/>
        <n v="423500"/>
        <n v="488250"/>
        <n v="473025"/>
        <n v="453375"/>
        <n v="468600"/>
        <n v="476700"/>
        <n v="472500"/>
        <n v="482100"/>
        <n v="484575"/>
        <n v="497700"/>
        <n v="531900"/>
        <n v="510600"/>
        <n v="511000"/>
        <n v="488950"/>
        <n v="557900"/>
        <n v="523600"/>
        <n v="518400"/>
        <n v="560100"/>
        <n v="530437.5"/>
        <n v="527437.5"/>
        <n v="529550"/>
        <n v="583100"/>
        <n v="534450"/>
        <n v="557700"/>
        <n v="626500"/>
        <n v="562200"/>
        <n v="587650"/>
        <n v="574700"/>
        <n v="574800"/>
        <n v="645000"/>
        <n v="616350"/>
        <n v="672700"/>
        <n v="606300"/>
        <n v="640200"/>
        <n v="654500"/>
        <n v="702450"/>
        <n v="622300"/>
        <n v="600300"/>
        <n v="603750"/>
        <n v="654300"/>
        <n v="628950"/>
        <n v="688200"/>
        <n v="652750"/>
        <n v="742500"/>
        <n v="738000"/>
        <n v="752850"/>
        <n v="667450"/>
        <n v="645300"/>
        <n v="760800"/>
        <n v="736575"/>
        <n v="762300"/>
        <n v="772200"/>
        <n v="724850"/>
        <n v="679000"/>
        <n v="779625"/>
        <n v="781500"/>
        <n v="726600"/>
        <n v="690300"/>
        <n v="730800"/>
        <n v="751100"/>
        <n v="769500"/>
        <n v="784000"/>
        <n v="730350"/>
        <n v="797700"/>
        <n v="809550"/>
        <n v="761950"/>
        <n v="749400"/>
        <n v="754250"/>
        <n v="843300"/>
        <n v="824100"/>
        <n v="845950"/>
        <n v="921200"/>
        <n v="897900"/>
        <n v="853200"/>
        <n v="875400"/>
        <n v="997850"/>
        <n v="871500"/>
        <n v="982450"/>
        <n v="1048500"/>
        <n v="1006600"/>
        <n v="962500"/>
        <n v="998200"/>
        <n v="1006950"/>
        <n v="1038100"/>
        <n v="1138050"/>
        <n v="1140750"/>
        <n v="1207500"/>
      </sharedItems>
    </cacheField>
    <cacheField name="Discounts" numFmtId="0">
      <sharedItems containsSemiMixedTypes="0" containsString="0" containsNumber="1" minValue="0" maxValue="149677.5"/>
    </cacheField>
    <cacheField name="COGS" numFmtId="0">
      <sharedItems containsSemiMixedTypes="0" containsString="0" containsNumber="1" minValue="918" maxValue="950625"/>
    </cacheField>
    <cacheField name="Profit" numFmtId="0">
      <sharedItems containsSemiMixedTypes="0" containsString="0" containsNumber="1" minValue="-40617.5" maxValue="262200" count="557">
        <n v="370.07999999999993"/>
        <n v="285.59999999999991"/>
        <n v="415.53999999999996"/>
        <n v="298.86000000000013"/>
        <n v="507.58999999999992"/>
        <n v="493.19999999999982"/>
        <n v="395.76000000000022"/>
        <n v="467.40000000000009"/>
        <n v="698.65999999999985"/>
        <n v="959.19999999999982"/>
        <n v="702.72000000000025"/>
        <n v="713.77"/>
        <n v="2423.52"/>
        <n v="894.25"/>
        <n v="825.97000000000025"/>
        <n v="806.19999999999982"/>
        <n v="973.76000000000022"/>
        <n v="940.5"/>
        <n v="2906.64"/>
        <n v="3010.8"/>
        <n v="3050.3999999999996"/>
        <n v="686.85000000000036"/>
        <n v="1928"/>
        <n v="976.31999999999971"/>
        <n v="3303"/>
        <n v="1233.2700000000004"/>
        <n v="1872"/>
        <n v="1869"/>
        <n v="1556.8500000000004"/>
        <n v="2051"/>
        <n v="1216"/>
        <n v="3624.96"/>
        <n v="3600"/>
        <n v="1286.3999999999996"/>
        <n v="1122.0299999999997"/>
        <n v="2920"/>
        <n v="4248.24"/>
        <n v="1766"/>
        <n v="1353"/>
        <n v="4493.76"/>
        <n v="4653.3599999999997"/>
        <n v="4807.92"/>
        <n v="1556.8100000000004"/>
        <n v="1676.3999999999996"/>
        <n v="1862"/>
        <n v="1785"/>
        <n v="1576.8000000000002"/>
        <n v="1987.8999999999996"/>
        <n v="1297.1000000000004"/>
        <n v="1713.8500000000004"/>
        <n v="3270.8"/>
        <n v="1912.3500000000004"/>
        <n v="1414.8199999999997"/>
        <n v="2358.75"/>
        <n v="2286"/>
        <n v="3666.6000000000004"/>
        <n v="1812.96"/>
        <n v="5932.32"/>
        <n v="6044.4"/>
        <n v="1299.6000000000004"/>
        <n v="2745"/>
        <n v="2013"/>
        <n v="2243.5"/>
        <n v="2194.25"/>
        <n v="1567.9650000000001"/>
        <n v="2106.1399999999994"/>
        <n v="2166.3999999999996"/>
        <n v="6802.08"/>
        <n v="2263.7999999999993"/>
        <n v="1729.5599999999995"/>
        <n v="2559.1800000000003"/>
        <n v="2383.5"/>
        <n v="3075"/>
        <n v="2216.7399999999998"/>
        <n v="6580.7999999999993"/>
        <n v="6969.6"/>
        <n v="2952.3999999999996"/>
        <n v="2701.7999999999993"/>
        <n v="1942.17"/>
        <n v="2366.84"/>
        <n v="7378.32"/>
        <n v="2207.0699999999997"/>
        <n v="2301.1200000000008"/>
        <n v="2388.8199999999997"/>
        <n v="1761.5400000000009"/>
        <n v="1765.619999999999"/>
        <n v="4363.2000000000007"/>
        <n v="2986"/>
        <n v="7845.1200000000008"/>
        <n v="7536.7199999999993"/>
        <n v="5222.3999999999996"/>
        <n v="2765"/>
        <n v="7718.4"/>
        <n v="5056.7999999999993"/>
        <n v="8208"/>
        <n v="3622.9500000000007"/>
        <n v="2776.9500000000007"/>
        <n v="2223.84"/>
        <n v="5237.3999999999996"/>
        <n v="3372"/>
        <n v="5418"/>
        <n v="3150.3999999999996"/>
        <n v="5436.6"/>
        <n v="9241.7999999999993"/>
        <n v="2802.24"/>
        <n v="3531.8999999999996"/>
        <n v="9374.4"/>
        <n v="9495.84"/>
        <n v="9200.64"/>
        <n v="9433.2000000000007"/>
        <n v="5947.2000000000007"/>
        <n v="3540.5"/>
        <n v="3504.8199999999997"/>
        <n v="4440"/>
        <n v="10003.92"/>
        <n v="3744.1800000000003"/>
        <n v="4605"/>
        <n v="3208.75"/>
        <n v="6771.2000000000007"/>
        <n v="3524.3999999999996"/>
        <n v="10196.76"/>
        <n v="4037.5599999999995"/>
        <n v="4870"/>
        <n v="3026.3999999999996"/>
        <n v="6058.5"/>
        <n v="3989.7000000000007"/>
        <n v="2807.2000000000007"/>
        <n v="3231.25"/>
        <n v="4292"/>
        <n v="3366.7199999999993"/>
        <n v="2408.25"/>
        <n v="11055"/>
        <n v="11344.2"/>
        <n v="3839.5499999999993"/>
        <n v="3468.9599999999991"/>
        <n v="3875.8500000000004"/>
        <n v="3114.3600000000006"/>
        <n v="6878"/>
        <n v="11832.48"/>
        <n v="7811.4"/>
        <n v="4727.2999999999993"/>
        <n v="2938.6399999999994"/>
        <n v="4103.5499999999993"/>
        <n v="4478.5499999999993"/>
        <n v="3464.5"/>
        <n v="3171.4399999999987"/>
        <n v="3328.380000000001"/>
        <n v="12481.8"/>
        <n v="12831.599999999999"/>
        <n v="12513.599999999999"/>
        <n v="2961.0600000000013"/>
        <n v="4880.9700000000012"/>
        <n v="4984.9000000000015"/>
        <n v="7978.5999999999985"/>
        <n v="4436.8499999999985"/>
        <n v="3055.9199999999983"/>
        <n v="13003.2"/>
        <n v="9033.5999999999985"/>
        <n v="13168.8"/>
        <n v="13317.119999999999"/>
        <n v="13905"/>
        <n v="4186.0800000000017"/>
        <n v="8808.7999999999993"/>
        <n v="8511.5999999999985"/>
        <n v="4903.7200000000012"/>
        <n v="14058"/>
        <n v="14186.16"/>
        <n v="4387.7000000000007"/>
        <n v="9297"/>
        <n v="8106"/>
        <n v="8751.5999999999985"/>
        <n v="9715.2000000000007"/>
        <n v="4773.25"/>
        <n v="4438.5"/>
        <n v="14876.16"/>
        <n v="14749.8"/>
        <n v="9614.7999999999993"/>
        <n v="5226"/>
        <n v="15636.599999999999"/>
        <n v="9834"/>
        <n v="15373.439999999999"/>
        <n v="3968.9399999999987"/>
        <n v="9882.4000000000015"/>
        <n v="15666"/>
        <n v="15491.52"/>
        <n v="15578.64"/>
        <n v="6273"/>
        <n v="9370.7999999999993"/>
        <n v="9242.5999999999985"/>
        <n v="6661.5999999999985"/>
        <n v="16499.04"/>
        <n v="16424.64"/>
        <n v="5951.3250000000007"/>
        <n v="15944.04"/>
        <n v="16554.240000000002"/>
        <n v="7342.9000000000015"/>
        <n v="5054.7000000000007"/>
        <n v="16822.080000000002"/>
        <n v="5124.2999999999993"/>
        <n v="16265.04"/>
        <n v="17577"/>
        <n v="10768.8"/>
        <n v="17662.32"/>
        <n v="11385"/>
        <n v="5423"/>
        <n v="11865.599999999999"/>
        <n v="17693.28"/>
        <n v="7146.2999999999993"/>
        <n v="18074.400000000001"/>
        <n v="11727"/>
        <n v="11474.400000000001"/>
        <n v="18382.32"/>
        <n v="18117"/>
        <n v="19269"/>
        <n v="18627.84"/>
        <n v="19449"/>
        <n v="19035.72"/>
        <n v="19094.400000000001"/>
        <n v="19110.72"/>
        <n v="12501"/>
        <n v="13210"/>
        <n v="12220.599999999999"/>
        <n v="6646.4000000000015"/>
        <n v="19672.8"/>
        <n v="11635.599999999999"/>
        <n v="13479.900000000001"/>
        <n v="7613.8499999999985"/>
        <n v="20420.400000000001"/>
        <n v="20077.2"/>
        <n v="12768"/>
        <n v="7252"/>
        <n v="20117.16"/>
        <n v="9047.5"/>
        <n v="8849.75"/>
        <n v="8654.7999999999993"/>
        <n v="13201"/>
        <n v="7311.7200000000012"/>
        <n v="8323"/>
        <n v="7225.9500000000007"/>
        <n v="21418.560000000001"/>
        <n v="20873.16"/>
        <n v="8936.4000000000015"/>
        <n v="7584.5"/>
        <n v="8298.9500000000007"/>
        <n v="6670"/>
        <n v="14067"/>
        <n v="12549.599999999999"/>
        <n v="14211"/>
        <n v="21330.48"/>
        <n v="8993"/>
        <n v="13034"/>
        <n v="22662"/>
        <n v="15033.599999999999"/>
        <n v="22546.44"/>
        <n v="13890.8"/>
        <n v="22546.080000000002"/>
        <n v="9011.7999999999993"/>
        <n v="8670.5250000000015"/>
        <n v="23718.48"/>
        <n v="7163"/>
        <n v="10760"/>
        <n v="16185"/>
        <n v="9948.4000000000015"/>
        <n v="7037.25"/>
        <n v="10890"/>
        <n v="10737.900000000001"/>
        <n v="15461.599999999999"/>
        <n v="7829.3499999999985"/>
        <n v="8153.5999999999985"/>
        <n v="25542"/>
        <n v="11135.599999999999"/>
        <n v="15772.400000000001"/>
        <n v="16218"/>
        <n v="9503.8000000000029"/>
        <n v="11106.099999999999"/>
        <n v="15632"/>
        <n v="8604.8000000000029"/>
        <n v="16245.599999999999"/>
        <n v="9592.1999999999971"/>
        <n v="7771.5"/>
        <n v="26475.120000000003"/>
        <n v="18170"/>
        <n v="16312"/>
        <n v="16993.599999999999"/>
        <n v="12350"/>
        <n v="12360"/>
        <n v="11135"/>
        <n v="18990"/>
        <n v="27459.9"/>
        <n v="-2557.5"/>
        <n v="16687"/>
        <n v="11861.75"/>
        <n v="19080.800000000003"/>
        <n v="11660.400000000001"/>
        <n v="12159.25"/>
        <n v="1237.5"/>
        <n v="11577.449999999997"/>
        <n v="17481.599999999999"/>
        <n v="18673.199999999997"/>
        <n v="10718.324999999997"/>
        <n v="30919.68"/>
        <n v="1725"/>
        <n v="20673"/>
        <n v="18568.800000000003"/>
        <n v="19163.400000000001"/>
        <n v="19543.400000000001"/>
        <n v="20506.199999999997"/>
        <n v="20039.199999999997"/>
        <n v="21992.400000000001"/>
        <n v="21879"/>
        <n v="24252"/>
        <n v="13413.75"/>
        <n v="23967"/>
        <n v="24343.199999999997"/>
        <n v="12398.400000000001"/>
        <n v="12192.375"/>
        <n v="22893"/>
        <n v="23337.599999999999"/>
        <n v="15584.099999999999"/>
        <n v="25488"/>
        <n v="25141.199999999997"/>
        <n v="-7590"/>
        <n v="8200"/>
        <n v="-4847.5"/>
        <n v="9416"/>
        <n v="-3543.75"/>
        <n v="-4342.5"/>
        <n v="2152"/>
        <n v="-9116.25"/>
        <n v="36194.699999999997"/>
        <n v="11396"/>
        <n v="37867.199999999997"/>
        <n v="1655"/>
        <n v="2486.25"/>
        <n v="12960"/>
        <n v="-880"/>
        <n v="7406"/>
        <n v="2726.25"/>
        <n v="1856.25"/>
        <n v="7682"/>
        <n v="22078"/>
        <n v="20824"/>
        <n v="0"/>
        <n v="-1008.75"/>
        <n v="2951.25"/>
        <n v="2022.5"/>
        <n v="-5481.25"/>
        <n v="-1076.25"/>
        <n v="-2217.5"/>
        <n v="-8286.25"/>
        <n v="10036"/>
        <n v="17716"/>
        <n v="15886.5"/>
        <n v="-12787.5"/>
        <n v="-2380"/>
        <n v="3461.25"/>
        <n v="-14918.75"/>
        <n v="-3727.5"/>
        <n v="8640"/>
        <n v="26524"/>
        <n v="23622"/>
        <n v="-16142.5"/>
        <n v="12992"/>
        <n v="-5570"/>
        <n v="26164"/>
        <n v="2730"/>
        <n v="23218"/>
        <n v="1608.75"/>
        <n v="-12538.75"/>
        <n v="11820"/>
        <n v="-11115"/>
        <n v="-19687.5"/>
        <n v="-17808.75"/>
        <n v="16510"/>
        <n v="-7700"/>
        <n v="-11970"/>
        <n v="-18663.75"/>
        <n v="40020"/>
        <n v="35619"/>
        <n v="1962.5"/>
        <n v="-6168.75"/>
        <n v="29904"/>
        <n v="43645"/>
        <n v="28249"/>
        <n v="35145"/>
        <n v="-13530"/>
        <n v="4150"/>
        <n v="6408"/>
        <n v="2132.5"/>
        <n v="8877"/>
        <n v="28700"/>
        <n v="-11606.25"/>
        <n v="2217.5"/>
        <n v="-14370"/>
        <n v="6540"/>
        <n v="38885"/>
        <n v="21008"/>
        <n v="9020"/>
        <n v="6836.25"/>
        <n v="7104"/>
        <n v="17060"/>
        <n v="14841"/>
        <n v="-4968.75"/>
        <n v="39400"/>
        <n v="-21560"/>
        <n v="39449"/>
        <n v="50163"/>
        <n v="52200"/>
        <n v="-13187.5"/>
        <n v="-7826.25"/>
        <n v="2511.25"/>
        <n v="40788"/>
        <n v="-33522.5"/>
        <n v="8080"/>
        <n v="-23870"/>
        <n v="5362.5"/>
        <n v="-24160"/>
        <n v="27811"/>
        <n v="40392"/>
        <n v="-21358.75"/>
        <n v="42528"/>
        <n v="5690"/>
        <n v="41073.5"/>
        <n v="34685"/>
        <n v="-2981.25"/>
        <n v="-18967.5"/>
        <n v="47900"/>
        <n v="-9375"/>
        <n v="46342"/>
        <n v="-38046.25"/>
        <n v="25162"/>
        <n v="43721.25"/>
        <n v="-35262.5"/>
        <n v="47328"/>
        <n v="-35550"/>
        <n v="16604"/>
        <n v="32567"/>
        <n v="38500"/>
        <n v="-40617.5"/>
        <n v="-17481.25"/>
        <n v="67620"/>
        <n v="48444"/>
        <n v="-6887.5"/>
        <n v="81612.75"/>
        <n v="13327.5"/>
        <n v="6822.5"/>
        <n v="39072"/>
        <n v="90540"/>
        <n v="-27693.75"/>
        <n v="14105"/>
        <n v="33358"/>
        <n v="48257"/>
        <n v="-3740"/>
        <n v="43750"/>
        <n v="19026"/>
        <n v="49159"/>
        <n v="30452"/>
        <n v="23222"/>
        <n v="57456"/>
        <n v="39788"/>
        <n v="52521"/>
        <n v="11968"/>
        <n v="-25841.25"/>
        <n v="40716"/>
        <n v="74236.5"/>
        <n v="53751"/>
        <n v="89030"/>
        <n v="-13173.75"/>
        <n v="76459.5"/>
        <n v="104665"/>
        <n v="66960"/>
        <n v="79062.75"/>
        <n v="-4533.75"/>
        <n v="40612"/>
        <n v="84444"/>
        <n v="97875"/>
        <n v="56245"/>
        <n v="100376.25"/>
        <n v="48111"/>
        <n v="24822"/>
        <n v="49358"/>
        <n v="100740"/>
        <n v="120840.5"/>
        <n v="76512"/>
        <n v="103224"/>
        <n v="76032"/>
        <n v="42941"/>
        <n v="5304.375"/>
        <n v="21097.5"/>
        <n v="136170"/>
        <n v="97461"/>
        <n v="137430"/>
        <n v="70642"/>
        <n v="79655"/>
        <n v="76834"/>
        <n v="115851"/>
        <n v="130539"/>
        <n v="84304"/>
        <n v="30100"/>
        <n v="115345.5"/>
        <n v="78802"/>
        <n v="76798"/>
        <n v="55484"/>
        <n v="102850"/>
        <n v="75262.5"/>
        <n v="135128"/>
        <n v="100050"/>
        <n v="155250"/>
        <n v="63249"/>
        <n v="142861.5"/>
        <n v="45880"/>
        <n v="141740"/>
        <n v="12375"/>
        <n v="19680"/>
        <n v="80662.5"/>
        <n v="144932"/>
        <n v="107550"/>
        <n v="20288"/>
        <n v="108381.75"/>
        <n v="20328"/>
        <n v="12870"/>
        <n v="121153.5"/>
        <n v="161020"/>
        <n v="91327.5"/>
        <n v="63960"/>
        <n v="28655"/>
        <n v="143244"/>
        <n v="108147"/>
        <n v="77952"/>
        <n v="133052"/>
        <n v="58995"/>
        <n v="123200"/>
        <n v="99814.5"/>
        <n v="61157"/>
        <n v="127215"/>
        <n v="165452"/>
        <n v="117406"/>
        <n v="186407.5"/>
        <n v="47787"/>
        <n v="79663"/>
        <n v="141394.5"/>
        <n v="117124"/>
        <n v="59860"/>
        <n v="116604"/>
        <n v="110884"/>
        <n v="106912.5"/>
        <n v="136535"/>
        <n v="154385"/>
        <n v="48930"/>
        <n v="188378"/>
        <n v="247500"/>
        <n v="236716"/>
        <n v="238791"/>
        <n v="246178"/>
        <n v="87250.5"/>
        <n v="87457.5"/>
        <n v="262200"/>
      </sharedItems>
    </cacheField>
    <cacheField name="Date" numFmtId="14">
      <sharedItems containsSemiMixedTypes="0" containsNonDate="0" containsDate="1" containsString="0" minDate="2013-09-01T00:00:00" maxDate="2014-12-02T00:00:00" count="16">
        <d v="2014-05-01T00:00:00"/>
        <d v="2014-12-01T00:00:00"/>
        <d v="2013-11-01T00:00:00"/>
        <d v="2014-02-01T00:00:00"/>
        <d v="2014-03-01T00:00:00"/>
        <d v="2014-10-01T00:00:00"/>
        <d v="2014-09-01T00:00:00"/>
        <d v="2013-09-01T00:00:00"/>
        <d v="2013-12-01T00:00:00"/>
        <d v="2014-11-01T00:00:00"/>
        <d v="2013-10-01T00:00:00"/>
        <d v="2014-04-01T00:00:00"/>
        <d v="2014-08-01T00:00:00"/>
        <d v="2014-07-01T00:00:00"/>
        <d v="2014-01-01T00:00:00"/>
        <d v="2014-06-01T00:00:00"/>
      </sharedItems>
      <fieldGroup par="15"/>
    </cacheField>
    <cacheField name="WeekNumber" numFmtId="0">
      <sharedItems containsSemiMixedTypes="0" containsString="0" containsNumber="1" containsInteger="1" minValue="1" maxValue="49"/>
    </cacheField>
    <cacheField name="Months (Date)" numFmtId="0" databaseField="0">
      <fieldGroup base="11">
        <rangePr groupBy="months" startDate="2013-09-01T00:00:00" endDate="2014-12-02T00:00:00"/>
        <groupItems count="14">
          <s v="&lt;01-09-2013"/>
          <s v="Jan"/>
          <s v="Feb"/>
          <s v="Mar"/>
          <s v="Apr"/>
          <s v="May"/>
          <s v="Jun"/>
          <s v="Jul"/>
          <s v="Aug"/>
          <s v="Sep"/>
          <s v="Oct"/>
          <s v="Nov"/>
          <s v="Dec"/>
          <s v="&gt;02-12-2014"/>
        </groupItems>
      </fieldGroup>
    </cacheField>
    <cacheField name="Quarters (Date)" numFmtId="0" databaseField="0">
      <fieldGroup base="11">
        <rangePr groupBy="quarters" startDate="2013-09-01T00:00:00" endDate="2014-12-02T00:00:00"/>
        <groupItems count="6">
          <s v="&lt;01-09-2013"/>
          <s v="Qtr1"/>
          <s v="Qtr2"/>
          <s v="Qtr3"/>
          <s v="Qtr4"/>
          <s v="&gt;02-12-2014"/>
        </groupItems>
      </fieldGroup>
    </cacheField>
    <cacheField name="Years (Date)" numFmtId="0" databaseField="0">
      <fieldGroup base="11">
        <rangePr groupBy="years" startDate="2013-09-01T00:00:00" endDate="2014-12-02T00:00:00"/>
        <groupItems count="4">
          <s v="&lt;01-09-2013"/>
          <s v="2013"/>
          <s v="2014"/>
          <s v="&gt;02-12-2014"/>
        </groupItems>
      </fieldGroup>
    </cacheField>
  </cacheFields>
  <extLst>
    <ext xmlns:x14="http://schemas.microsoft.com/office/spreadsheetml/2009/9/main" uri="{725AE2AE-9491-48be-B2B4-4EB974FC3084}">
      <x14:pivotCacheDefinition pivotCacheId="2091503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x v="0"/>
    <x v="0"/>
    <n v="10"/>
    <n v="7"/>
    <x v="0"/>
    <n v="143.91999999999999"/>
    <n v="1285"/>
    <x v="0"/>
    <x v="0"/>
    <n v="18"/>
  </r>
  <r>
    <x v="0"/>
    <x v="1"/>
    <x v="1"/>
    <x v="1"/>
    <x v="1"/>
    <n v="3"/>
    <n v="7"/>
    <x v="1"/>
    <n v="274.39999999999998"/>
    <n v="1400"/>
    <x v="1"/>
    <x v="1"/>
    <n v="49"/>
  </r>
  <r>
    <x v="0"/>
    <x v="1"/>
    <x v="2"/>
    <x v="1"/>
    <x v="1"/>
    <n v="250"/>
    <n v="7"/>
    <x v="1"/>
    <n v="274.39999999999998"/>
    <n v="1400"/>
    <x v="1"/>
    <x v="1"/>
    <n v="49"/>
  </r>
  <r>
    <x v="0"/>
    <x v="2"/>
    <x v="1"/>
    <x v="0"/>
    <x v="2"/>
    <n v="3"/>
    <n v="7"/>
    <x v="2"/>
    <n v="110.46"/>
    <n v="1315"/>
    <x v="2"/>
    <x v="2"/>
    <n v="44"/>
  </r>
  <r>
    <x v="0"/>
    <x v="3"/>
    <x v="3"/>
    <x v="1"/>
    <x v="3"/>
    <n v="5"/>
    <n v="7"/>
    <x v="3"/>
    <n v="287.14"/>
    <n v="1465"/>
    <x v="3"/>
    <x v="3"/>
    <n v="5"/>
  </r>
  <r>
    <x v="0"/>
    <x v="1"/>
    <x v="2"/>
    <x v="2"/>
    <x v="2"/>
    <n v="250"/>
    <n v="7"/>
    <x v="2"/>
    <n v="18.41"/>
    <n v="1315"/>
    <x v="4"/>
    <x v="4"/>
    <n v="9"/>
  </r>
  <r>
    <x v="0"/>
    <x v="1"/>
    <x v="0"/>
    <x v="0"/>
    <x v="4"/>
    <n v="10"/>
    <n v="7"/>
    <x v="4"/>
    <n v="226.8"/>
    <n v="1800"/>
    <x v="5"/>
    <x v="5"/>
    <n v="40"/>
  </r>
  <r>
    <x v="0"/>
    <x v="1"/>
    <x v="2"/>
    <x v="0"/>
    <x v="4"/>
    <n v="250"/>
    <n v="7"/>
    <x v="4"/>
    <n v="226.8"/>
    <n v="1800"/>
    <x v="5"/>
    <x v="5"/>
    <n v="40"/>
  </r>
  <r>
    <x v="0"/>
    <x v="0"/>
    <x v="3"/>
    <x v="1"/>
    <x v="5"/>
    <n v="5"/>
    <n v="7"/>
    <x v="5"/>
    <n v="380.24"/>
    <n v="1940"/>
    <x v="6"/>
    <x v="6"/>
    <n v="36"/>
  </r>
  <r>
    <x v="0"/>
    <x v="2"/>
    <x v="0"/>
    <x v="1"/>
    <x v="6"/>
    <n v="10"/>
    <n v="7"/>
    <x v="6"/>
    <n v="292.60000000000002"/>
    <n v="1900"/>
    <x v="7"/>
    <x v="7"/>
    <n v="35"/>
  </r>
  <r>
    <x v="0"/>
    <x v="4"/>
    <x v="4"/>
    <x v="2"/>
    <x v="7"/>
    <n v="120"/>
    <n v="7"/>
    <x v="7"/>
    <n v="25.34"/>
    <n v="1810"/>
    <x v="8"/>
    <x v="0"/>
    <n v="18"/>
  </r>
  <r>
    <x v="1"/>
    <x v="0"/>
    <x v="0"/>
    <x v="2"/>
    <x v="8"/>
    <n v="10"/>
    <n v="15"/>
    <x v="8"/>
    <n v="130.80000000000001"/>
    <n v="2180"/>
    <x v="9"/>
    <x v="6"/>
    <n v="36"/>
  </r>
  <r>
    <x v="0"/>
    <x v="0"/>
    <x v="3"/>
    <x v="0"/>
    <x v="9"/>
    <n v="5"/>
    <n v="7"/>
    <x v="9"/>
    <n v="273.27999999999997"/>
    <n v="2440"/>
    <x v="10"/>
    <x v="3"/>
    <n v="5"/>
  </r>
  <r>
    <x v="0"/>
    <x v="4"/>
    <x v="1"/>
    <x v="0"/>
    <x v="10"/>
    <n v="3"/>
    <n v="7"/>
    <x v="10"/>
    <n v="328.23"/>
    <n v="2605"/>
    <x v="11"/>
    <x v="1"/>
    <n v="49"/>
  </r>
  <r>
    <x v="0"/>
    <x v="4"/>
    <x v="2"/>
    <x v="0"/>
    <x v="10"/>
    <n v="250"/>
    <n v="7"/>
    <x v="10"/>
    <n v="328.23"/>
    <n v="2605"/>
    <x v="11"/>
    <x v="1"/>
    <n v="49"/>
  </r>
  <r>
    <x v="2"/>
    <x v="3"/>
    <x v="5"/>
    <x v="0"/>
    <x v="11"/>
    <n v="260"/>
    <n v="12"/>
    <x v="11"/>
    <n v="330.48"/>
    <n v="918"/>
    <x v="12"/>
    <x v="8"/>
    <n v="48"/>
  </r>
  <r>
    <x v="1"/>
    <x v="4"/>
    <x v="4"/>
    <x v="0"/>
    <x v="12"/>
    <n v="120"/>
    <n v="15"/>
    <x v="12"/>
    <n v="330.75"/>
    <n v="2450"/>
    <x v="13"/>
    <x v="0"/>
    <n v="18"/>
  </r>
  <r>
    <x v="0"/>
    <x v="2"/>
    <x v="4"/>
    <x v="0"/>
    <x v="13"/>
    <n v="120"/>
    <n v="7"/>
    <x v="13"/>
    <n v="268.02999999999997"/>
    <n v="2735"/>
    <x v="14"/>
    <x v="9"/>
    <n v="44"/>
  </r>
  <r>
    <x v="1"/>
    <x v="1"/>
    <x v="0"/>
    <x v="1"/>
    <x v="14"/>
    <n v="10"/>
    <n v="15"/>
    <x v="14"/>
    <n v="583.79999999999995"/>
    <n v="2780"/>
    <x v="15"/>
    <x v="3"/>
    <n v="5"/>
  </r>
  <r>
    <x v="0"/>
    <x v="3"/>
    <x v="3"/>
    <x v="2"/>
    <x v="15"/>
    <n v="5"/>
    <n v="7"/>
    <x v="15"/>
    <n v="114.24"/>
    <n v="2720"/>
    <x v="16"/>
    <x v="6"/>
    <n v="36"/>
  </r>
  <r>
    <x v="0"/>
    <x v="2"/>
    <x v="1"/>
    <x v="0"/>
    <x v="16"/>
    <n v="3"/>
    <n v="7"/>
    <x v="16"/>
    <n v="199.5"/>
    <n v="2850"/>
    <x v="17"/>
    <x v="1"/>
    <n v="49"/>
  </r>
  <r>
    <x v="0"/>
    <x v="2"/>
    <x v="2"/>
    <x v="0"/>
    <x v="16"/>
    <n v="250"/>
    <n v="7"/>
    <x v="16"/>
    <n v="199.5"/>
    <n v="2850"/>
    <x v="17"/>
    <x v="1"/>
    <n v="49"/>
  </r>
  <r>
    <x v="2"/>
    <x v="4"/>
    <x v="1"/>
    <x v="0"/>
    <x v="17"/>
    <n v="3"/>
    <n v="12"/>
    <x v="17"/>
    <n v="396.36"/>
    <n v="1101"/>
    <x v="18"/>
    <x v="10"/>
    <n v="40"/>
  </r>
  <r>
    <x v="2"/>
    <x v="4"/>
    <x v="0"/>
    <x v="0"/>
    <x v="17"/>
    <n v="10"/>
    <n v="12"/>
    <x v="17"/>
    <n v="396.36"/>
    <n v="1101"/>
    <x v="18"/>
    <x v="10"/>
    <n v="40"/>
  </r>
  <r>
    <x v="2"/>
    <x v="2"/>
    <x v="1"/>
    <x v="1"/>
    <x v="18"/>
    <n v="3"/>
    <n v="12"/>
    <x v="18"/>
    <n v="463.2"/>
    <n v="1158"/>
    <x v="19"/>
    <x v="10"/>
    <n v="40"/>
  </r>
  <r>
    <x v="2"/>
    <x v="2"/>
    <x v="0"/>
    <x v="1"/>
    <x v="18"/>
    <n v="10"/>
    <n v="12"/>
    <x v="18"/>
    <n v="463.2"/>
    <n v="1158"/>
    <x v="19"/>
    <x v="10"/>
    <n v="40"/>
  </r>
  <r>
    <x v="2"/>
    <x v="4"/>
    <x v="5"/>
    <x v="1"/>
    <x v="19"/>
    <n v="260"/>
    <n v="12"/>
    <x v="19"/>
    <n v="639.6"/>
    <n v="1230"/>
    <x v="20"/>
    <x v="5"/>
    <n v="40"/>
  </r>
  <r>
    <x v="2"/>
    <x v="4"/>
    <x v="4"/>
    <x v="1"/>
    <x v="19"/>
    <n v="120"/>
    <n v="12"/>
    <x v="19"/>
    <n v="639.6"/>
    <n v="1230"/>
    <x v="20"/>
    <x v="5"/>
    <n v="40"/>
  </r>
  <r>
    <x v="0"/>
    <x v="0"/>
    <x v="0"/>
    <x v="1"/>
    <x v="20"/>
    <n v="10"/>
    <n v="7"/>
    <x v="20"/>
    <n v="759.15000000000009"/>
    <n v="3615"/>
    <x v="21"/>
    <x v="11"/>
    <n v="14"/>
  </r>
  <r>
    <x v="0"/>
    <x v="1"/>
    <x v="0"/>
    <x v="1"/>
    <x v="21"/>
    <n v="10"/>
    <n v="20"/>
    <x v="21"/>
    <n v="482"/>
    <n v="2410"/>
    <x v="22"/>
    <x v="5"/>
    <n v="40"/>
  </r>
  <r>
    <x v="0"/>
    <x v="1"/>
    <x v="4"/>
    <x v="1"/>
    <x v="21"/>
    <n v="120"/>
    <n v="20"/>
    <x v="21"/>
    <n v="482"/>
    <n v="2410"/>
    <x v="22"/>
    <x v="5"/>
    <n v="40"/>
  </r>
  <r>
    <x v="0"/>
    <x v="2"/>
    <x v="0"/>
    <x v="0"/>
    <x v="22"/>
    <n v="10"/>
    <n v="7"/>
    <x v="22"/>
    <n v="379.68"/>
    <n v="3390"/>
    <x v="23"/>
    <x v="12"/>
    <n v="31"/>
  </r>
  <r>
    <x v="2"/>
    <x v="1"/>
    <x v="0"/>
    <x v="3"/>
    <x v="17"/>
    <n v="10"/>
    <n v="12"/>
    <x v="17"/>
    <n v="0"/>
    <n v="1101"/>
    <x v="24"/>
    <x v="13"/>
    <n v="27"/>
  </r>
  <r>
    <x v="0"/>
    <x v="3"/>
    <x v="4"/>
    <x v="2"/>
    <x v="23"/>
    <n v="120"/>
    <n v="7"/>
    <x v="23"/>
    <n v="44.73"/>
    <n v="3195"/>
    <x v="25"/>
    <x v="9"/>
    <n v="44"/>
  </r>
  <r>
    <x v="0"/>
    <x v="4"/>
    <x v="0"/>
    <x v="1"/>
    <x v="24"/>
    <n v="10"/>
    <n v="20"/>
    <x v="24"/>
    <n v="728"/>
    <n v="2600"/>
    <x v="26"/>
    <x v="3"/>
    <n v="5"/>
  </r>
  <r>
    <x v="0"/>
    <x v="2"/>
    <x v="0"/>
    <x v="1"/>
    <x v="25"/>
    <n v="10"/>
    <n v="20"/>
    <x v="25"/>
    <n v="801"/>
    <n v="2670"/>
    <x v="27"/>
    <x v="10"/>
    <n v="40"/>
  </r>
  <r>
    <x v="0"/>
    <x v="2"/>
    <x v="2"/>
    <x v="1"/>
    <x v="25"/>
    <n v="250"/>
    <n v="20"/>
    <x v="25"/>
    <n v="801"/>
    <n v="2670"/>
    <x v="27"/>
    <x v="10"/>
    <n v="40"/>
  </r>
  <r>
    <x v="1"/>
    <x v="3"/>
    <x v="5"/>
    <x v="2"/>
    <x v="26"/>
    <n v="260"/>
    <n v="15"/>
    <x v="26"/>
    <n v="48.15"/>
    <n v="3210"/>
    <x v="28"/>
    <x v="2"/>
    <n v="44"/>
  </r>
  <r>
    <x v="0"/>
    <x v="3"/>
    <x v="0"/>
    <x v="1"/>
    <x v="3"/>
    <n v="10"/>
    <n v="20"/>
    <x v="27"/>
    <n v="879"/>
    <n v="2930"/>
    <x v="29"/>
    <x v="1"/>
    <n v="49"/>
  </r>
  <r>
    <x v="0"/>
    <x v="3"/>
    <x v="2"/>
    <x v="1"/>
    <x v="3"/>
    <n v="250"/>
    <n v="20"/>
    <x v="27"/>
    <n v="879"/>
    <n v="2930"/>
    <x v="29"/>
    <x v="1"/>
    <n v="49"/>
  </r>
  <r>
    <x v="1"/>
    <x v="4"/>
    <x v="0"/>
    <x v="1"/>
    <x v="6"/>
    <n v="10"/>
    <n v="15"/>
    <x v="28"/>
    <n v="684"/>
    <n v="3800"/>
    <x v="30"/>
    <x v="8"/>
    <n v="48"/>
  </r>
  <r>
    <x v="2"/>
    <x v="1"/>
    <x v="5"/>
    <x v="1"/>
    <x v="27"/>
    <n v="260"/>
    <n v="12"/>
    <x v="29"/>
    <n v="623.04"/>
    <n v="1416"/>
    <x v="31"/>
    <x v="5"/>
    <n v="40"/>
  </r>
  <r>
    <x v="2"/>
    <x v="1"/>
    <x v="4"/>
    <x v="1"/>
    <x v="27"/>
    <n v="120"/>
    <n v="12"/>
    <x v="29"/>
    <n v="623.04"/>
    <n v="1416"/>
    <x v="31"/>
    <x v="5"/>
    <n v="40"/>
  </r>
  <r>
    <x v="2"/>
    <x v="4"/>
    <x v="4"/>
    <x v="1"/>
    <x v="28"/>
    <n v="120"/>
    <n v="12"/>
    <x v="30"/>
    <n v="900"/>
    <n v="1500"/>
    <x v="32"/>
    <x v="4"/>
    <n v="9"/>
  </r>
  <r>
    <x v="1"/>
    <x v="0"/>
    <x v="4"/>
    <x v="1"/>
    <x v="29"/>
    <n v="120"/>
    <n v="15"/>
    <x v="31"/>
    <n v="633.59999999999991"/>
    <n v="3840"/>
    <x v="33"/>
    <x v="14"/>
    <n v="1"/>
  </r>
  <r>
    <x v="0"/>
    <x v="0"/>
    <x v="1"/>
    <x v="0"/>
    <x v="30"/>
    <n v="3"/>
    <n v="7"/>
    <x v="32"/>
    <n v="515.97"/>
    <n v="4095"/>
    <x v="34"/>
    <x v="13"/>
    <n v="27"/>
  </r>
  <r>
    <x v="0"/>
    <x v="0"/>
    <x v="0"/>
    <x v="3"/>
    <x v="31"/>
    <n v="10"/>
    <n v="20"/>
    <x v="33"/>
    <n v="0"/>
    <n v="2920"/>
    <x v="35"/>
    <x v="3"/>
    <n v="5"/>
  </r>
  <r>
    <x v="2"/>
    <x v="4"/>
    <x v="0"/>
    <x v="1"/>
    <x v="32"/>
    <n v="10"/>
    <n v="12"/>
    <x v="34"/>
    <n v="890.76"/>
    <n v="1713"/>
    <x v="36"/>
    <x v="13"/>
    <n v="27"/>
  </r>
  <r>
    <x v="0"/>
    <x v="4"/>
    <x v="0"/>
    <x v="3"/>
    <x v="33"/>
    <n v="10"/>
    <n v="7"/>
    <x v="35"/>
    <n v="0"/>
    <n v="4415"/>
    <x v="37"/>
    <x v="12"/>
    <n v="31"/>
  </r>
  <r>
    <x v="1"/>
    <x v="1"/>
    <x v="2"/>
    <x v="1"/>
    <x v="34"/>
    <n v="250"/>
    <n v="15"/>
    <x v="36"/>
    <n v="1107"/>
    <n v="4920"/>
    <x v="38"/>
    <x v="13"/>
    <n v="27"/>
  </r>
  <r>
    <x v="2"/>
    <x v="4"/>
    <x v="3"/>
    <x v="1"/>
    <x v="35"/>
    <n v="5"/>
    <n v="12"/>
    <x v="37"/>
    <n v="942.24"/>
    <n v="1812"/>
    <x v="39"/>
    <x v="15"/>
    <n v="22"/>
  </r>
  <r>
    <x v="2"/>
    <x v="4"/>
    <x v="4"/>
    <x v="1"/>
    <x v="35"/>
    <n v="120"/>
    <n v="12"/>
    <x v="37"/>
    <n v="942.24"/>
    <n v="1812"/>
    <x v="39"/>
    <x v="15"/>
    <n v="22"/>
  </r>
  <r>
    <x v="2"/>
    <x v="4"/>
    <x v="1"/>
    <x v="0"/>
    <x v="36"/>
    <n v="3"/>
    <n v="12"/>
    <x v="38"/>
    <n v="404.64"/>
    <n v="1686"/>
    <x v="40"/>
    <x v="6"/>
    <n v="36"/>
  </r>
  <r>
    <x v="2"/>
    <x v="0"/>
    <x v="4"/>
    <x v="0"/>
    <x v="37"/>
    <n v="120"/>
    <n v="12"/>
    <x v="39"/>
    <n v="574.08000000000004"/>
    <n v="1794"/>
    <x v="41"/>
    <x v="4"/>
    <n v="9"/>
  </r>
  <r>
    <x v="0"/>
    <x v="3"/>
    <x v="0"/>
    <x v="0"/>
    <x v="38"/>
    <n v="10"/>
    <n v="7"/>
    <x v="40"/>
    <n v="505.19"/>
    <n v="5155"/>
    <x v="42"/>
    <x v="7"/>
    <n v="35"/>
  </r>
  <r>
    <x v="0"/>
    <x v="1"/>
    <x v="1"/>
    <x v="0"/>
    <x v="39"/>
    <n v="3"/>
    <n v="7"/>
    <x v="41"/>
    <n v="355.6"/>
    <n v="5080"/>
    <x v="43"/>
    <x v="2"/>
    <n v="44"/>
  </r>
  <r>
    <x v="1"/>
    <x v="3"/>
    <x v="1"/>
    <x v="0"/>
    <x v="40"/>
    <n v="3"/>
    <n v="15"/>
    <x v="42"/>
    <n v="588"/>
    <n v="4900"/>
    <x v="44"/>
    <x v="9"/>
    <n v="44"/>
  </r>
  <r>
    <x v="1"/>
    <x v="1"/>
    <x v="4"/>
    <x v="1"/>
    <x v="41"/>
    <n v="120"/>
    <n v="15"/>
    <x v="43"/>
    <n v="765"/>
    <n v="5100"/>
    <x v="45"/>
    <x v="11"/>
    <n v="14"/>
  </r>
  <r>
    <x v="0"/>
    <x v="1"/>
    <x v="0"/>
    <x v="0"/>
    <x v="42"/>
    <n v="10"/>
    <n v="7"/>
    <x v="44"/>
    <n v="613.20000000000005"/>
    <n v="5475"/>
    <x v="46"/>
    <x v="0"/>
    <n v="18"/>
  </r>
  <r>
    <x v="0"/>
    <x v="3"/>
    <x v="0"/>
    <x v="2"/>
    <x v="43"/>
    <n v="10"/>
    <n v="7"/>
    <x v="45"/>
    <n v="72.099999999999994"/>
    <n v="5150"/>
    <x v="47"/>
    <x v="0"/>
    <n v="18"/>
  </r>
  <r>
    <x v="0"/>
    <x v="3"/>
    <x v="5"/>
    <x v="1"/>
    <x v="44"/>
    <n v="260"/>
    <n v="7"/>
    <x v="46"/>
    <n v="1082.9000000000001"/>
    <n v="5950"/>
    <x v="48"/>
    <x v="15"/>
    <n v="22"/>
  </r>
  <r>
    <x v="0"/>
    <x v="3"/>
    <x v="4"/>
    <x v="1"/>
    <x v="44"/>
    <n v="120"/>
    <n v="7"/>
    <x v="46"/>
    <n v="1082.9000000000001"/>
    <n v="5950"/>
    <x v="48"/>
    <x v="15"/>
    <n v="22"/>
  </r>
  <r>
    <x v="0"/>
    <x v="0"/>
    <x v="5"/>
    <x v="0"/>
    <x v="45"/>
    <n v="260"/>
    <n v="7"/>
    <x v="47"/>
    <n v="556.15"/>
    <n v="5675"/>
    <x v="49"/>
    <x v="15"/>
    <n v="22"/>
  </r>
  <r>
    <x v="0"/>
    <x v="0"/>
    <x v="4"/>
    <x v="0"/>
    <x v="45"/>
    <n v="120"/>
    <n v="7"/>
    <x v="47"/>
    <n v="556.15"/>
    <n v="5675"/>
    <x v="49"/>
    <x v="15"/>
    <n v="22"/>
  </r>
  <r>
    <x v="0"/>
    <x v="1"/>
    <x v="1"/>
    <x v="1"/>
    <x v="46"/>
    <n v="3"/>
    <n v="20"/>
    <x v="48"/>
    <n v="1149.2"/>
    <n v="4420"/>
    <x v="50"/>
    <x v="7"/>
    <n v="35"/>
  </r>
  <r>
    <x v="0"/>
    <x v="1"/>
    <x v="5"/>
    <x v="0"/>
    <x v="47"/>
    <n v="260"/>
    <n v="7"/>
    <x v="49"/>
    <n v="405.65"/>
    <n v="5795"/>
    <x v="51"/>
    <x v="10"/>
    <n v="40"/>
  </r>
  <r>
    <x v="0"/>
    <x v="1"/>
    <x v="3"/>
    <x v="0"/>
    <x v="47"/>
    <n v="5"/>
    <n v="7"/>
    <x v="49"/>
    <n v="405.65"/>
    <n v="5795"/>
    <x v="51"/>
    <x v="10"/>
    <n v="40"/>
  </r>
  <r>
    <x v="0"/>
    <x v="2"/>
    <x v="3"/>
    <x v="1"/>
    <x v="48"/>
    <n v="5"/>
    <n v="7"/>
    <x v="50"/>
    <n v="1181.18"/>
    <n v="6490"/>
    <x v="52"/>
    <x v="3"/>
    <n v="5"/>
  </r>
  <r>
    <x v="1"/>
    <x v="2"/>
    <x v="4"/>
    <x v="0"/>
    <x v="49"/>
    <n v="120"/>
    <n v="15"/>
    <x v="51"/>
    <n v="416.25"/>
    <n v="5550"/>
    <x v="53"/>
    <x v="14"/>
    <n v="1"/>
  </r>
  <r>
    <x v="0"/>
    <x v="2"/>
    <x v="5"/>
    <x v="3"/>
    <x v="50"/>
    <n v="260"/>
    <n v="7"/>
    <x v="52"/>
    <n v="0"/>
    <n v="5715"/>
    <x v="54"/>
    <x v="5"/>
    <n v="40"/>
  </r>
  <r>
    <x v="0"/>
    <x v="2"/>
    <x v="0"/>
    <x v="3"/>
    <x v="50"/>
    <n v="10"/>
    <n v="7"/>
    <x v="52"/>
    <n v="0"/>
    <n v="5715"/>
    <x v="54"/>
    <x v="5"/>
    <n v="40"/>
  </r>
  <r>
    <x v="0"/>
    <x v="2"/>
    <x v="2"/>
    <x v="0"/>
    <x v="51"/>
    <n v="250"/>
    <n v="20"/>
    <x v="53"/>
    <n v="698.40000000000009"/>
    <n v="4365"/>
    <x v="55"/>
    <x v="13"/>
    <n v="27"/>
  </r>
  <r>
    <x v="0"/>
    <x v="1"/>
    <x v="0"/>
    <x v="0"/>
    <x v="52"/>
    <n v="10"/>
    <n v="7"/>
    <x v="54"/>
    <n v="705.04"/>
    <n v="6295"/>
    <x v="56"/>
    <x v="11"/>
    <n v="14"/>
  </r>
  <r>
    <x v="2"/>
    <x v="4"/>
    <x v="1"/>
    <x v="0"/>
    <x v="53"/>
    <n v="3"/>
    <n v="12"/>
    <x v="55"/>
    <n v="610.67999999999995"/>
    <n v="2181"/>
    <x v="57"/>
    <x v="3"/>
    <n v="5"/>
  </r>
  <r>
    <x v="2"/>
    <x v="4"/>
    <x v="3"/>
    <x v="2"/>
    <x v="54"/>
    <n v="5"/>
    <n v="12"/>
    <x v="56"/>
    <n v="165.6"/>
    <n v="2070"/>
    <x v="58"/>
    <x v="9"/>
    <n v="44"/>
  </r>
  <r>
    <x v="0"/>
    <x v="4"/>
    <x v="3"/>
    <x v="1"/>
    <x v="55"/>
    <n v="5"/>
    <n v="7"/>
    <x v="57"/>
    <n v="1436.4"/>
    <n v="6840"/>
    <x v="59"/>
    <x v="3"/>
    <n v="5"/>
  </r>
  <r>
    <x v="1"/>
    <x v="3"/>
    <x v="0"/>
    <x v="3"/>
    <x v="56"/>
    <n v="10"/>
    <n v="15"/>
    <x v="58"/>
    <n v="0"/>
    <n v="5490"/>
    <x v="60"/>
    <x v="7"/>
    <n v="35"/>
  </r>
  <r>
    <x v="1"/>
    <x v="1"/>
    <x v="4"/>
    <x v="1"/>
    <x v="57"/>
    <n v="120"/>
    <n v="15"/>
    <x v="59"/>
    <n v="1287"/>
    <n v="6600"/>
    <x v="61"/>
    <x v="7"/>
    <n v="35"/>
  </r>
  <r>
    <x v="1"/>
    <x v="4"/>
    <x v="2"/>
    <x v="1"/>
    <x v="58"/>
    <n v="250"/>
    <n v="15"/>
    <x v="60"/>
    <n v="961.5"/>
    <n v="6410"/>
    <x v="62"/>
    <x v="13"/>
    <n v="27"/>
  </r>
  <r>
    <x v="1"/>
    <x v="4"/>
    <x v="4"/>
    <x v="1"/>
    <x v="59"/>
    <n v="120"/>
    <n v="15"/>
    <x v="61"/>
    <n v="1080.75"/>
    <n v="6550"/>
    <x v="63"/>
    <x v="7"/>
    <n v="35"/>
  </r>
  <r>
    <x v="0"/>
    <x v="2"/>
    <x v="0"/>
    <x v="1"/>
    <x v="60"/>
    <n v="10"/>
    <n v="7"/>
    <x v="62"/>
    <n v="1309.0350000000001"/>
    <n v="7192.5"/>
    <x v="64"/>
    <x v="14"/>
    <n v="1"/>
  </r>
  <r>
    <x v="0"/>
    <x v="4"/>
    <x v="4"/>
    <x v="0"/>
    <x v="61"/>
    <n v="120"/>
    <n v="7"/>
    <x v="63"/>
    <n v="559.86"/>
    <n v="6665"/>
    <x v="65"/>
    <x v="9"/>
    <n v="44"/>
  </r>
  <r>
    <x v="1"/>
    <x v="2"/>
    <x v="3"/>
    <x v="1"/>
    <x v="62"/>
    <n v="5"/>
    <n v="15"/>
    <x v="64"/>
    <n v="1218.5999999999999"/>
    <n v="6770"/>
    <x v="66"/>
    <x v="4"/>
    <n v="9"/>
  </r>
  <r>
    <x v="2"/>
    <x v="1"/>
    <x v="1"/>
    <x v="2"/>
    <x v="63"/>
    <n v="3"/>
    <n v="12"/>
    <x v="65"/>
    <n v="91.92"/>
    <n v="2298"/>
    <x v="67"/>
    <x v="10"/>
    <n v="40"/>
  </r>
  <r>
    <x v="2"/>
    <x v="1"/>
    <x v="0"/>
    <x v="2"/>
    <x v="63"/>
    <n v="10"/>
    <n v="12"/>
    <x v="65"/>
    <n v="91.92"/>
    <n v="2298"/>
    <x v="67"/>
    <x v="10"/>
    <n v="40"/>
  </r>
  <r>
    <x v="0"/>
    <x v="1"/>
    <x v="0"/>
    <x v="0"/>
    <x v="64"/>
    <n v="10"/>
    <n v="7"/>
    <x v="66"/>
    <n v="480.2"/>
    <n v="6860"/>
    <x v="68"/>
    <x v="14"/>
    <n v="1"/>
  </r>
  <r>
    <x v="0"/>
    <x v="3"/>
    <x v="2"/>
    <x v="1"/>
    <x v="65"/>
    <n v="250"/>
    <n v="7"/>
    <x v="67"/>
    <n v="1252.44"/>
    <n v="7455"/>
    <x v="69"/>
    <x v="4"/>
    <n v="9"/>
  </r>
  <r>
    <x v="0"/>
    <x v="0"/>
    <x v="2"/>
    <x v="2"/>
    <x v="66"/>
    <n v="250"/>
    <n v="7"/>
    <x v="68"/>
    <n v="92.82"/>
    <n v="6630"/>
    <x v="70"/>
    <x v="4"/>
    <n v="9"/>
  </r>
  <r>
    <x v="1"/>
    <x v="1"/>
    <x v="4"/>
    <x v="1"/>
    <x v="67"/>
    <n v="120"/>
    <n v="15"/>
    <x v="69"/>
    <n v="1021.5"/>
    <n v="6810"/>
    <x v="71"/>
    <x v="14"/>
    <n v="1"/>
  </r>
  <r>
    <x v="1"/>
    <x v="2"/>
    <x v="5"/>
    <x v="3"/>
    <x v="68"/>
    <n v="260"/>
    <n v="15"/>
    <x v="70"/>
    <n v="0"/>
    <n v="6150"/>
    <x v="72"/>
    <x v="1"/>
    <n v="49"/>
  </r>
  <r>
    <x v="1"/>
    <x v="2"/>
    <x v="3"/>
    <x v="3"/>
    <x v="68"/>
    <n v="5"/>
    <n v="15"/>
    <x v="70"/>
    <n v="0"/>
    <n v="6150"/>
    <x v="72"/>
    <x v="1"/>
    <n v="49"/>
  </r>
  <r>
    <x v="0"/>
    <x v="3"/>
    <x v="5"/>
    <x v="0"/>
    <x v="69"/>
    <n v="260"/>
    <n v="7"/>
    <x v="71"/>
    <n v="589.26"/>
    <n v="7015"/>
    <x v="73"/>
    <x v="10"/>
    <n v="40"/>
  </r>
  <r>
    <x v="0"/>
    <x v="3"/>
    <x v="3"/>
    <x v="0"/>
    <x v="69"/>
    <n v="5"/>
    <n v="7"/>
    <x v="71"/>
    <n v="589.26"/>
    <n v="7015"/>
    <x v="73"/>
    <x v="10"/>
    <n v="40"/>
  </r>
  <r>
    <x v="2"/>
    <x v="2"/>
    <x v="0"/>
    <x v="1"/>
    <x v="70"/>
    <n v="10"/>
    <n v="12"/>
    <x v="72"/>
    <n v="1645.2"/>
    <n v="2742"/>
    <x v="74"/>
    <x v="1"/>
    <n v="49"/>
  </r>
  <r>
    <x v="2"/>
    <x v="2"/>
    <x v="4"/>
    <x v="1"/>
    <x v="70"/>
    <n v="120"/>
    <n v="12"/>
    <x v="72"/>
    <n v="1645.2"/>
    <n v="2742"/>
    <x v="74"/>
    <x v="1"/>
    <n v="49"/>
  </r>
  <r>
    <x v="2"/>
    <x v="1"/>
    <x v="2"/>
    <x v="0"/>
    <x v="71"/>
    <n v="250"/>
    <n v="12"/>
    <x v="73"/>
    <n v="950.4"/>
    <n v="2640"/>
    <x v="75"/>
    <x v="0"/>
    <n v="18"/>
  </r>
  <r>
    <x v="1"/>
    <x v="2"/>
    <x v="5"/>
    <x v="2"/>
    <x v="72"/>
    <n v="260"/>
    <n v="15"/>
    <x v="74"/>
    <n v="402.6"/>
    <n v="6710"/>
    <x v="76"/>
    <x v="10"/>
    <n v="40"/>
  </r>
  <r>
    <x v="1"/>
    <x v="2"/>
    <x v="0"/>
    <x v="2"/>
    <x v="72"/>
    <n v="10"/>
    <n v="15"/>
    <x v="74"/>
    <n v="402.6"/>
    <n v="6710"/>
    <x v="76"/>
    <x v="10"/>
    <n v="40"/>
  </r>
  <r>
    <x v="1"/>
    <x v="1"/>
    <x v="5"/>
    <x v="0"/>
    <x v="73"/>
    <n v="260"/>
    <n v="15"/>
    <x v="75"/>
    <n v="853.2"/>
    <n v="7110"/>
    <x v="77"/>
    <x v="1"/>
    <n v="49"/>
  </r>
  <r>
    <x v="1"/>
    <x v="1"/>
    <x v="3"/>
    <x v="0"/>
    <x v="73"/>
    <n v="5"/>
    <n v="15"/>
    <x v="75"/>
    <n v="853.2"/>
    <n v="7110"/>
    <x v="77"/>
    <x v="1"/>
    <n v="49"/>
  </r>
  <r>
    <x v="0"/>
    <x v="2"/>
    <x v="2"/>
    <x v="1"/>
    <x v="74"/>
    <n v="250"/>
    <n v="7"/>
    <x v="76"/>
    <n v="1215.83"/>
    <n v="7895"/>
    <x v="78"/>
    <x v="4"/>
    <n v="9"/>
  </r>
  <r>
    <x v="0"/>
    <x v="4"/>
    <x v="4"/>
    <x v="0"/>
    <x v="75"/>
    <n v="120"/>
    <n v="7"/>
    <x v="77"/>
    <n v="629.16"/>
    <n v="7490"/>
    <x v="79"/>
    <x v="15"/>
    <n v="22"/>
  </r>
  <r>
    <x v="0"/>
    <x v="4"/>
    <x v="2"/>
    <x v="0"/>
    <x v="75"/>
    <n v="250"/>
    <n v="7"/>
    <x v="77"/>
    <n v="629.16"/>
    <n v="7490"/>
    <x v="79"/>
    <x v="15"/>
    <n v="22"/>
  </r>
  <r>
    <x v="2"/>
    <x v="3"/>
    <x v="2"/>
    <x v="2"/>
    <x v="76"/>
    <n v="250"/>
    <n v="12"/>
    <x v="78"/>
    <n v="415.68"/>
    <n v="2598"/>
    <x v="80"/>
    <x v="0"/>
    <n v="18"/>
  </r>
  <r>
    <x v="0"/>
    <x v="0"/>
    <x v="3"/>
    <x v="0"/>
    <x v="77"/>
    <n v="5"/>
    <n v="7"/>
    <x v="79"/>
    <n v="1014.93"/>
    <n v="8055"/>
    <x v="81"/>
    <x v="8"/>
    <n v="48"/>
  </r>
  <r>
    <x v="0"/>
    <x v="1"/>
    <x v="0"/>
    <x v="0"/>
    <x v="78"/>
    <n v="10"/>
    <n v="7"/>
    <x v="80"/>
    <n v="894.88"/>
    <n v="7990"/>
    <x v="82"/>
    <x v="12"/>
    <n v="31"/>
  </r>
  <r>
    <x v="0"/>
    <x v="0"/>
    <x v="4"/>
    <x v="0"/>
    <x v="79"/>
    <n v="120"/>
    <n v="7"/>
    <x v="81"/>
    <n v="775.18"/>
    <n v="7910"/>
    <x v="83"/>
    <x v="1"/>
    <n v="49"/>
  </r>
  <r>
    <x v="0"/>
    <x v="0"/>
    <x v="2"/>
    <x v="0"/>
    <x v="79"/>
    <n v="250"/>
    <n v="7"/>
    <x v="81"/>
    <n v="775.18"/>
    <n v="7910"/>
    <x v="83"/>
    <x v="1"/>
    <n v="49"/>
  </r>
  <r>
    <x v="0"/>
    <x v="4"/>
    <x v="5"/>
    <x v="1"/>
    <x v="80"/>
    <n v="260"/>
    <n v="7"/>
    <x v="82"/>
    <n v="1692.46"/>
    <n v="8635"/>
    <x v="84"/>
    <x v="10"/>
    <n v="40"/>
  </r>
  <r>
    <x v="0"/>
    <x v="4"/>
    <x v="3"/>
    <x v="1"/>
    <x v="80"/>
    <n v="5"/>
    <n v="7"/>
    <x v="82"/>
    <n v="1692.46"/>
    <n v="8635"/>
    <x v="84"/>
    <x v="10"/>
    <n v="40"/>
  </r>
  <r>
    <x v="0"/>
    <x v="3"/>
    <x v="5"/>
    <x v="1"/>
    <x v="81"/>
    <n v="260"/>
    <n v="7"/>
    <x v="83"/>
    <n v="1696.38"/>
    <n v="8655"/>
    <x v="85"/>
    <x v="5"/>
    <n v="40"/>
  </r>
  <r>
    <x v="0"/>
    <x v="3"/>
    <x v="0"/>
    <x v="1"/>
    <x v="81"/>
    <n v="10"/>
    <n v="7"/>
    <x v="83"/>
    <n v="1696.38"/>
    <n v="8655"/>
    <x v="85"/>
    <x v="5"/>
    <n v="40"/>
  </r>
  <r>
    <x v="0"/>
    <x v="2"/>
    <x v="4"/>
    <x v="1"/>
    <x v="82"/>
    <n v="120"/>
    <n v="20"/>
    <x v="84"/>
    <n v="1696.8000000000002"/>
    <n v="6060"/>
    <x v="86"/>
    <x v="11"/>
    <n v="14"/>
  </r>
  <r>
    <x v="0"/>
    <x v="4"/>
    <x v="4"/>
    <x v="3"/>
    <x v="83"/>
    <n v="120"/>
    <n v="7"/>
    <x v="85"/>
    <n v="0"/>
    <n v="7465"/>
    <x v="87"/>
    <x v="14"/>
    <n v="1"/>
  </r>
  <r>
    <x v="2"/>
    <x v="0"/>
    <x v="1"/>
    <x v="2"/>
    <x v="84"/>
    <n v="3"/>
    <n v="12"/>
    <x v="86"/>
    <n v="326.88"/>
    <n v="2724"/>
    <x v="88"/>
    <x v="8"/>
    <n v="48"/>
  </r>
  <r>
    <x v="2"/>
    <x v="1"/>
    <x v="0"/>
    <x v="1"/>
    <x v="85"/>
    <n v="10"/>
    <n v="12"/>
    <x v="87"/>
    <n v="1580.28"/>
    <n v="3039"/>
    <x v="89"/>
    <x v="1"/>
    <n v="49"/>
  </r>
  <r>
    <x v="2"/>
    <x v="1"/>
    <x v="4"/>
    <x v="1"/>
    <x v="85"/>
    <n v="120"/>
    <n v="12"/>
    <x v="87"/>
    <n v="1580.28"/>
    <n v="3039"/>
    <x v="89"/>
    <x v="1"/>
    <n v="49"/>
  </r>
  <r>
    <x v="0"/>
    <x v="4"/>
    <x v="4"/>
    <x v="2"/>
    <x v="15"/>
    <n v="120"/>
    <n v="20"/>
    <x v="88"/>
    <n v="217.6"/>
    <n v="5440"/>
    <x v="90"/>
    <x v="8"/>
    <n v="48"/>
  </r>
  <r>
    <x v="1"/>
    <x v="2"/>
    <x v="4"/>
    <x v="1"/>
    <x v="86"/>
    <n v="120"/>
    <n v="15"/>
    <x v="89"/>
    <n v="1185"/>
    <n v="7900"/>
    <x v="91"/>
    <x v="0"/>
    <n v="18"/>
  </r>
  <r>
    <x v="2"/>
    <x v="4"/>
    <x v="2"/>
    <x v="1"/>
    <x v="87"/>
    <n v="250"/>
    <n v="12"/>
    <x v="90"/>
    <n v="1326.6"/>
    <n v="3015"/>
    <x v="92"/>
    <x v="7"/>
    <n v="35"/>
  </r>
  <r>
    <x v="0"/>
    <x v="1"/>
    <x v="4"/>
    <x v="0"/>
    <x v="88"/>
    <n v="120"/>
    <n v="20"/>
    <x v="91"/>
    <n v="823.2"/>
    <n v="5880"/>
    <x v="93"/>
    <x v="8"/>
    <n v="48"/>
  </r>
  <r>
    <x v="2"/>
    <x v="2"/>
    <x v="0"/>
    <x v="3"/>
    <x v="89"/>
    <n v="10"/>
    <n v="12"/>
    <x v="92"/>
    <n v="0"/>
    <n v="2736"/>
    <x v="94"/>
    <x v="2"/>
    <n v="44"/>
  </r>
  <r>
    <x v="1"/>
    <x v="1"/>
    <x v="0"/>
    <x v="2"/>
    <x v="90"/>
    <n v="10"/>
    <n v="15"/>
    <x v="93"/>
    <n v="112.05"/>
    <n v="7470"/>
    <x v="95"/>
    <x v="6"/>
    <n v="36"/>
  </r>
  <r>
    <x v="0"/>
    <x v="4"/>
    <x v="5"/>
    <x v="0"/>
    <x v="91"/>
    <n v="260"/>
    <n v="7"/>
    <x v="94"/>
    <n v="589.04999999999995"/>
    <n v="8415"/>
    <x v="96"/>
    <x v="13"/>
    <n v="27"/>
  </r>
  <r>
    <x v="0"/>
    <x v="0"/>
    <x v="4"/>
    <x v="1"/>
    <x v="92"/>
    <n v="120"/>
    <n v="7"/>
    <x v="95"/>
    <n v="1392.16"/>
    <n v="9040"/>
    <x v="97"/>
    <x v="9"/>
    <n v="44"/>
  </r>
  <r>
    <x v="0"/>
    <x v="4"/>
    <x v="4"/>
    <x v="0"/>
    <x v="93"/>
    <n v="120"/>
    <n v="20"/>
    <x v="96"/>
    <n v="852.6"/>
    <n v="6090"/>
    <x v="98"/>
    <x v="12"/>
    <n v="31"/>
  </r>
  <r>
    <x v="0"/>
    <x v="1"/>
    <x v="5"/>
    <x v="3"/>
    <x v="94"/>
    <n v="260"/>
    <n v="7"/>
    <x v="97"/>
    <n v="0"/>
    <n v="8430"/>
    <x v="99"/>
    <x v="13"/>
    <n v="27"/>
  </r>
  <r>
    <x v="0"/>
    <x v="1"/>
    <x v="3"/>
    <x v="0"/>
    <x v="95"/>
    <n v="5"/>
    <n v="20"/>
    <x v="98"/>
    <n v="1032"/>
    <n v="6450"/>
    <x v="100"/>
    <x v="13"/>
    <n v="27"/>
  </r>
  <r>
    <x v="0"/>
    <x v="4"/>
    <x v="0"/>
    <x v="2"/>
    <x v="96"/>
    <n v="10"/>
    <n v="7"/>
    <x v="99"/>
    <n v="369.6"/>
    <n v="8800"/>
    <x v="101"/>
    <x v="7"/>
    <n v="35"/>
  </r>
  <r>
    <x v="0"/>
    <x v="1"/>
    <x v="1"/>
    <x v="0"/>
    <x v="97"/>
    <n v="3"/>
    <n v="20"/>
    <x v="100"/>
    <n v="1193.4000000000001"/>
    <n v="6630"/>
    <x v="102"/>
    <x v="0"/>
    <n v="18"/>
  </r>
  <r>
    <x v="2"/>
    <x v="3"/>
    <x v="0"/>
    <x v="2"/>
    <x v="98"/>
    <n v="10"/>
    <n v="12"/>
    <x v="101"/>
    <n v="253.2"/>
    <n v="3165"/>
    <x v="103"/>
    <x v="1"/>
    <n v="49"/>
  </r>
  <r>
    <x v="2"/>
    <x v="3"/>
    <x v="4"/>
    <x v="2"/>
    <x v="98"/>
    <n v="120"/>
    <n v="12"/>
    <x v="101"/>
    <n v="253.2"/>
    <n v="3165"/>
    <x v="103"/>
    <x v="1"/>
    <n v="49"/>
  </r>
  <r>
    <x v="0"/>
    <x v="4"/>
    <x v="0"/>
    <x v="0"/>
    <x v="99"/>
    <n v="10"/>
    <n v="7"/>
    <x v="102"/>
    <n v="1089.76"/>
    <n v="9730"/>
    <x v="104"/>
    <x v="8"/>
    <n v="48"/>
  </r>
  <r>
    <x v="0"/>
    <x v="0"/>
    <x v="3"/>
    <x v="2"/>
    <x v="100"/>
    <n v="5"/>
    <n v="7"/>
    <x v="103"/>
    <n v="128.1"/>
    <n v="9150"/>
    <x v="105"/>
    <x v="12"/>
    <n v="31"/>
  </r>
  <r>
    <x v="2"/>
    <x v="1"/>
    <x v="1"/>
    <x v="0"/>
    <x v="101"/>
    <n v="3"/>
    <n v="12"/>
    <x v="104"/>
    <n v="669.6"/>
    <n v="3348"/>
    <x v="106"/>
    <x v="3"/>
    <n v="5"/>
  </r>
  <r>
    <x v="2"/>
    <x v="4"/>
    <x v="0"/>
    <x v="2"/>
    <x v="102"/>
    <n v="10"/>
    <n v="12"/>
    <x v="105"/>
    <n v="260.16000000000003"/>
    <n v="3252"/>
    <x v="107"/>
    <x v="1"/>
    <n v="49"/>
  </r>
  <r>
    <x v="2"/>
    <x v="4"/>
    <x v="4"/>
    <x v="2"/>
    <x v="102"/>
    <n v="120"/>
    <n v="12"/>
    <x v="105"/>
    <n v="260.16000000000003"/>
    <n v="3252"/>
    <x v="107"/>
    <x v="1"/>
    <n v="49"/>
  </r>
  <r>
    <x v="2"/>
    <x v="3"/>
    <x v="1"/>
    <x v="1"/>
    <x v="103"/>
    <n v="3"/>
    <n v="12"/>
    <x v="106"/>
    <n v="1581.36"/>
    <n v="3594"/>
    <x v="108"/>
    <x v="10"/>
    <n v="40"/>
  </r>
  <r>
    <x v="2"/>
    <x v="3"/>
    <x v="0"/>
    <x v="1"/>
    <x v="103"/>
    <n v="10"/>
    <n v="12"/>
    <x v="106"/>
    <n v="1581.36"/>
    <n v="3594"/>
    <x v="108"/>
    <x v="10"/>
    <n v="40"/>
  </r>
  <r>
    <x v="2"/>
    <x v="4"/>
    <x v="5"/>
    <x v="0"/>
    <x v="104"/>
    <n v="260"/>
    <n v="12"/>
    <x v="107"/>
    <n v="673.8"/>
    <n v="3369"/>
    <x v="109"/>
    <x v="12"/>
    <n v="31"/>
  </r>
  <r>
    <x v="0"/>
    <x v="0"/>
    <x v="5"/>
    <x v="0"/>
    <x v="105"/>
    <n v="260"/>
    <n v="20"/>
    <x v="108"/>
    <n v="1132.8"/>
    <n v="7080"/>
    <x v="110"/>
    <x v="15"/>
    <n v="22"/>
  </r>
  <r>
    <x v="0"/>
    <x v="0"/>
    <x v="3"/>
    <x v="0"/>
    <x v="105"/>
    <n v="5"/>
    <n v="20"/>
    <x v="108"/>
    <n v="1132.8"/>
    <n v="7080"/>
    <x v="110"/>
    <x v="15"/>
    <n v="22"/>
  </r>
  <r>
    <x v="1"/>
    <x v="1"/>
    <x v="5"/>
    <x v="0"/>
    <x v="106"/>
    <n v="260"/>
    <n v="15"/>
    <x v="109"/>
    <n v="1309.5"/>
    <n v="9700"/>
    <x v="111"/>
    <x v="2"/>
    <n v="44"/>
  </r>
  <r>
    <x v="0"/>
    <x v="1"/>
    <x v="3"/>
    <x v="2"/>
    <x v="107"/>
    <n v="5"/>
    <n v="7"/>
    <x v="110"/>
    <n v="411.18"/>
    <n v="9790"/>
    <x v="112"/>
    <x v="3"/>
    <n v="5"/>
  </r>
  <r>
    <x v="1"/>
    <x v="1"/>
    <x v="1"/>
    <x v="3"/>
    <x v="108"/>
    <n v="3"/>
    <n v="15"/>
    <x v="111"/>
    <n v="0"/>
    <n v="8880"/>
    <x v="113"/>
    <x v="15"/>
    <n v="22"/>
  </r>
  <r>
    <x v="1"/>
    <x v="1"/>
    <x v="2"/>
    <x v="3"/>
    <x v="108"/>
    <n v="250"/>
    <n v="15"/>
    <x v="111"/>
    <n v="0"/>
    <n v="8880"/>
    <x v="113"/>
    <x v="15"/>
    <n v="22"/>
  </r>
  <r>
    <x v="2"/>
    <x v="2"/>
    <x v="3"/>
    <x v="2"/>
    <x v="109"/>
    <n v="5"/>
    <n v="12"/>
    <x v="112"/>
    <n v="274.08"/>
    <n v="3426"/>
    <x v="114"/>
    <x v="15"/>
    <n v="22"/>
  </r>
  <r>
    <x v="2"/>
    <x v="2"/>
    <x v="0"/>
    <x v="2"/>
    <x v="109"/>
    <n v="10"/>
    <n v="12"/>
    <x v="112"/>
    <n v="274.08"/>
    <n v="3426"/>
    <x v="114"/>
    <x v="15"/>
    <n v="22"/>
  </r>
  <r>
    <x v="0"/>
    <x v="2"/>
    <x v="0"/>
    <x v="2"/>
    <x v="110"/>
    <n v="10"/>
    <n v="7"/>
    <x v="113"/>
    <n v="281.82"/>
    <n v="10065"/>
    <x v="115"/>
    <x v="8"/>
    <n v="48"/>
  </r>
  <r>
    <x v="1"/>
    <x v="1"/>
    <x v="3"/>
    <x v="3"/>
    <x v="111"/>
    <n v="5"/>
    <n v="15"/>
    <x v="114"/>
    <n v="0"/>
    <n v="9210"/>
    <x v="116"/>
    <x v="4"/>
    <n v="9"/>
  </r>
  <r>
    <x v="0"/>
    <x v="1"/>
    <x v="0"/>
    <x v="0"/>
    <x v="112"/>
    <n v="10"/>
    <n v="7"/>
    <x v="115"/>
    <n v="1041.25"/>
    <n v="10625"/>
    <x v="117"/>
    <x v="8"/>
    <n v="48"/>
  </r>
  <r>
    <x v="0"/>
    <x v="2"/>
    <x v="4"/>
    <x v="2"/>
    <x v="113"/>
    <n v="120"/>
    <n v="20"/>
    <x v="116"/>
    <n v="588.79999999999995"/>
    <n v="7360"/>
    <x v="118"/>
    <x v="7"/>
    <n v="35"/>
  </r>
  <r>
    <x v="0"/>
    <x v="3"/>
    <x v="0"/>
    <x v="0"/>
    <x v="114"/>
    <n v="10"/>
    <n v="7"/>
    <x v="117"/>
    <n v="747.6"/>
    <n v="10680"/>
    <x v="119"/>
    <x v="8"/>
    <n v="48"/>
  </r>
  <r>
    <x v="2"/>
    <x v="3"/>
    <x v="5"/>
    <x v="1"/>
    <x v="115"/>
    <n v="260"/>
    <n v="12"/>
    <x v="118"/>
    <n v="2340.2399999999998"/>
    <n v="4179"/>
    <x v="120"/>
    <x v="5"/>
    <n v="40"/>
  </r>
  <r>
    <x v="2"/>
    <x v="3"/>
    <x v="0"/>
    <x v="1"/>
    <x v="115"/>
    <n v="10"/>
    <n v="12"/>
    <x v="118"/>
    <n v="2340.2399999999998"/>
    <n v="4179"/>
    <x v="120"/>
    <x v="5"/>
    <n v="40"/>
  </r>
  <r>
    <x v="0"/>
    <x v="0"/>
    <x v="4"/>
    <x v="2"/>
    <x v="116"/>
    <n v="120"/>
    <n v="7"/>
    <x v="119"/>
    <n v="146.44"/>
    <n v="10460"/>
    <x v="121"/>
    <x v="2"/>
    <n v="44"/>
  </r>
  <r>
    <x v="1"/>
    <x v="4"/>
    <x v="0"/>
    <x v="3"/>
    <x v="117"/>
    <n v="10"/>
    <n v="15"/>
    <x v="120"/>
    <n v="0"/>
    <n v="9740"/>
    <x v="122"/>
    <x v="3"/>
    <n v="5"/>
  </r>
  <r>
    <x v="0"/>
    <x v="2"/>
    <x v="3"/>
    <x v="1"/>
    <x v="118"/>
    <n v="5"/>
    <n v="7"/>
    <x v="121"/>
    <n v="1629.6"/>
    <n v="11640"/>
    <x v="123"/>
    <x v="6"/>
    <n v="36"/>
  </r>
  <r>
    <x v="0"/>
    <x v="0"/>
    <x v="2"/>
    <x v="1"/>
    <x v="119"/>
    <n v="250"/>
    <n v="20"/>
    <x v="122"/>
    <n v="2596.5"/>
    <n v="8655"/>
    <x v="124"/>
    <x v="13"/>
    <n v="27"/>
  </r>
  <r>
    <x v="0"/>
    <x v="3"/>
    <x v="1"/>
    <x v="2"/>
    <x v="120"/>
    <n v="3"/>
    <n v="7"/>
    <x v="123"/>
    <n v="300.3"/>
    <n v="10725"/>
    <x v="125"/>
    <x v="2"/>
    <n v="44"/>
  </r>
  <r>
    <x v="0"/>
    <x v="4"/>
    <x v="3"/>
    <x v="1"/>
    <x v="121"/>
    <n v="5"/>
    <n v="7"/>
    <x v="124"/>
    <n v="2032.8"/>
    <n v="12100"/>
    <x v="126"/>
    <x v="6"/>
    <n v="36"/>
  </r>
  <r>
    <x v="1"/>
    <x v="1"/>
    <x v="0"/>
    <x v="1"/>
    <x v="122"/>
    <n v="10"/>
    <n v="15"/>
    <x v="125"/>
    <n v="2643.75"/>
    <n v="11750"/>
    <x v="127"/>
    <x v="5"/>
    <n v="40"/>
  </r>
  <r>
    <x v="1"/>
    <x v="1"/>
    <x v="2"/>
    <x v="1"/>
    <x v="122"/>
    <n v="250"/>
    <n v="15"/>
    <x v="125"/>
    <n v="2643.75"/>
    <n v="11750"/>
    <x v="127"/>
    <x v="5"/>
    <n v="40"/>
  </r>
  <r>
    <x v="0"/>
    <x v="1"/>
    <x v="3"/>
    <x v="3"/>
    <x v="123"/>
    <n v="5"/>
    <n v="7"/>
    <x v="126"/>
    <n v="0"/>
    <n v="10730"/>
    <x v="128"/>
    <x v="6"/>
    <n v="36"/>
  </r>
  <r>
    <x v="0"/>
    <x v="1"/>
    <x v="4"/>
    <x v="0"/>
    <x v="124"/>
    <n v="120"/>
    <n v="7"/>
    <x v="127"/>
    <n v="1309.28"/>
    <n v="11690"/>
    <x v="129"/>
    <x v="15"/>
    <n v="22"/>
  </r>
  <r>
    <x v="0"/>
    <x v="1"/>
    <x v="2"/>
    <x v="0"/>
    <x v="124"/>
    <n v="250"/>
    <n v="7"/>
    <x v="127"/>
    <n v="1309.28"/>
    <n v="11690"/>
    <x v="129"/>
    <x v="15"/>
    <n v="22"/>
  </r>
  <r>
    <x v="0"/>
    <x v="4"/>
    <x v="0"/>
    <x v="1"/>
    <x v="125"/>
    <n v="10"/>
    <n v="7"/>
    <x v="128"/>
    <n v="2661.75"/>
    <n v="12675"/>
    <x v="130"/>
    <x v="11"/>
    <n v="14"/>
  </r>
  <r>
    <x v="2"/>
    <x v="4"/>
    <x v="5"/>
    <x v="0"/>
    <x v="126"/>
    <n v="260"/>
    <n v="12"/>
    <x v="129"/>
    <n v="1320"/>
    <n v="4125"/>
    <x v="131"/>
    <x v="8"/>
    <n v="48"/>
  </r>
  <r>
    <x v="2"/>
    <x v="0"/>
    <x v="1"/>
    <x v="2"/>
    <x v="127"/>
    <n v="3"/>
    <n v="12"/>
    <x v="130"/>
    <n v="310.8"/>
    <n v="3885"/>
    <x v="132"/>
    <x v="5"/>
    <n v="40"/>
  </r>
  <r>
    <x v="2"/>
    <x v="0"/>
    <x v="0"/>
    <x v="2"/>
    <x v="127"/>
    <n v="10"/>
    <n v="12"/>
    <x v="130"/>
    <n v="310.8"/>
    <n v="3885"/>
    <x v="132"/>
    <x v="5"/>
    <n v="40"/>
  </r>
  <r>
    <x v="0"/>
    <x v="2"/>
    <x v="0"/>
    <x v="0"/>
    <x v="128"/>
    <n v="10"/>
    <n v="7"/>
    <x v="131"/>
    <n v="814.45"/>
    <n v="11635"/>
    <x v="133"/>
    <x v="0"/>
    <n v="18"/>
  </r>
  <r>
    <x v="0"/>
    <x v="1"/>
    <x v="0"/>
    <x v="0"/>
    <x v="129"/>
    <n v="10"/>
    <n v="7"/>
    <x v="132"/>
    <n v="1349.04"/>
    <n v="12045"/>
    <x v="134"/>
    <x v="7"/>
    <n v="35"/>
  </r>
  <r>
    <x v="0"/>
    <x v="0"/>
    <x v="0"/>
    <x v="0"/>
    <x v="130"/>
    <n v="10"/>
    <n v="7"/>
    <x v="133"/>
    <n v="822.15"/>
    <n v="11745"/>
    <x v="135"/>
    <x v="7"/>
    <n v="35"/>
  </r>
  <r>
    <x v="0"/>
    <x v="3"/>
    <x v="0"/>
    <x v="1"/>
    <x v="131"/>
    <n v="10"/>
    <n v="7"/>
    <x v="134"/>
    <n v="1949.6399999999999"/>
    <n v="12660"/>
    <x v="136"/>
    <x v="11"/>
    <n v="14"/>
  </r>
  <r>
    <x v="0"/>
    <x v="4"/>
    <x v="0"/>
    <x v="1"/>
    <x v="132"/>
    <n v="10"/>
    <n v="20"/>
    <x v="135"/>
    <n v="2172"/>
    <n v="9050"/>
    <x v="137"/>
    <x v="5"/>
    <n v="40"/>
  </r>
  <r>
    <x v="0"/>
    <x v="4"/>
    <x v="4"/>
    <x v="1"/>
    <x v="132"/>
    <n v="120"/>
    <n v="20"/>
    <x v="135"/>
    <n v="2172"/>
    <n v="9050"/>
    <x v="137"/>
    <x v="5"/>
    <n v="40"/>
  </r>
  <r>
    <x v="2"/>
    <x v="2"/>
    <x v="0"/>
    <x v="2"/>
    <x v="133"/>
    <n v="10"/>
    <n v="12"/>
    <x v="136"/>
    <n v="493.02"/>
    <n v="4108.5"/>
    <x v="138"/>
    <x v="13"/>
    <n v="27"/>
  </r>
  <r>
    <x v="0"/>
    <x v="0"/>
    <x v="1"/>
    <x v="2"/>
    <x v="134"/>
    <n v="3"/>
    <n v="20"/>
    <x v="137"/>
    <n v="498.6"/>
    <n v="8310"/>
    <x v="139"/>
    <x v="0"/>
    <n v="18"/>
  </r>
  <r>
    <x v="1"/>
    <x v="2"/>
    <x v="0"/>
    <x v="0"/>
    <x v="135"/>
    <n v="10"/>
    <n v="15"/>
    <x v="138"/>
    <n v="1037.7"/>
    <n v="11530"/>
    <x v="140"/>
    <x v="5"/>
    <n v="40"/>
  </r>
  <r>
    <x v="1"/>
    <x v="2"/>
    <x v="2"/>
    <x v="0"/>
    <x v="135"/>
    <n v="250"/>
    <n v="15"/>
    <x v="138"/>
    <n v="1037.7"/>
    <n v="11530"/>
    <x v="140"/>
    <x v="5"/>
    <n v="40"/>
  </r>
  <r>
    <x v="0"/>
    <x v="3"/>
    <x v="0"/>
    <x v="1"/>
    <x v="136"/>
    <n v="10"/>
    <n v="7"/>
    <x v="139"/>
    <n v="2453.36"/>
    <n v="13480"/>
    <x v="141"/>
    <x v="12"/>
    <n v="31"/>
  </r>
  <r>
    <x v="0"/>
    <x v="3"/>
    <x v="1"/>
    <x v="0"/>
    <x v="137"/>
    <n v="3"/>
    <n v="7"/>
    <x v="140"/>
    <n v="870.45"/>
    <n v="12435"/>
    <x v="142"/>
    <x v="1"/>
    <n v="49"/>
  </r>
  <r>
    <x v="0"/>
    <x v="3"/>
    <x v="2"/>
    <x v="0"/>
    <x v="137"/>
    <n v="250"/>
    <n v="7"/>
    <x v="140"/>
    <n v="870.45"/>
    <n v="12435"/>
    <x v="142"/>
    <x v="1"/>
    <n v="49"/>
  </r>
  <r>
    <x v="1"/>
    <x v="3"/>
    <x v="0"/>
    <x v="0"/>
    <x v="138"/>
    <n v="10"/>
    <n v="15"/>
    <x v="141"/>
    <n v="1656.45"/>
    <n v="12270"/>
    <x v="143"/>
    <x v="5"/>
    <n v="40"/>
  </r>
  <r>
    <x v="1"/>
    <x v="3"/>
    <x v="2"/>
    <x v="0"/>
    <x v="138"/>
    <n v="250"/>
    <n v="15"/>
    <x v="141"/>
    <n v="1656.45"/>
    <n v="12270"/>
    <x v="143"/>
    <x v="5"/>
    <n v="40"/>
  </r>
  <r>
    <x v="0"/>
    <x v="1"/>
    <x v="4"/>
    <x v="1"/>
    <x v="139"/>
    <n v="120"/>
    <n v="7"/>
    <x v="142"/>
    <n v="1865.5"/>
    <n v="13325"/>
    <x v="144"/>
    <x v="9"/>
    <n v="44"/>
  </r>
  <r>
    <x v="0"/>
    <x v="0"/>
    <x v="5"/>
    <x v="1"/>
    <x v="140"/>
    <n v="260"/>
    <n v="7"/>
    <x v="143"/>
    <n v="2296.56"/>
    <n v="13670"/>
    <x v="145"/>
    <x v="5"/>
    <n v="40"/>
  </r>
  <r>
    <x v="0"/>
    <x v="0"/>
    <x v="3"/>
    <x v="1"/>
    <x v="140"/>
    <n v="5"/>
    <n v="7"/>
    <x v="143"/>
    <n v="2296.56"/>
    <n v="13670"/>
    <x v="145"/>
    <x v="5"/>
    <n v="40"/>
  </r>
  <r>
    <x v="0"/>
    <x v="4"/>
    <x v="1"/>
    <x v="1"/>
    <x v="141"/>
    <n v="3"/>
    <n v="7"/>
    <x v="144"/>
    <n v="2083.62"/>
    <n v="13530"/>
    <x v="146"/>
    <x v="2"/>
    <n v="44"/>
  </r>
  <r>
    <x v="2"/>
    <x v="2"/>
    <x v="4"/>
    <x v="2"/>
    <x v="142"/>
    <n v="120"/>
    <n v="12"/>
    <x v="145"/>
    <n v="703.2"/>
    <n v="4395"/>
    <x v="147"/>
    <x v="4"/>
    <n v="9"/>
  </r>
  <r>
    <x v="2"/>
    <x v="0"/>
    <x v="1"/>
    <x v="2"/>
    <x v="143"/>
    <n v="3"/>
    <n v="12"/>
    <x v="146"/>
    <n v="173.4"/>
    <n v="4335"/>
    <x v="148"/>
    <x v="6"/>
    <n v="36"/>
  </r>
  <r>
    <x v="2"/>
    <x v="1"/>
    <x v="1"/>
    <x v="0"/>
    <x v="144"/>
    <n v="3"/>
    <n v="12"/>
    <x v="147"/>
    <n v="1706.4"/>
    <n v="4740"/>
    <x v="149"/>
    <x v="6"/>
    <n v="36"/>
  </r>
  <r>
    <x v="0"/>
    <x v="4"/>
    <x v="2"/>
    <x v="1"/>
    <x v="145"/>
    <n v="250"/>
    <n v="7"/>
    <x v="148"/>
    <n v="2844.94"/>
    <n v="14515"/>
    <x v="150"/>
    <x v="4"/>
    <n v="9"/>
  </r>
  <r>
    <x v="0"/>
    <x v="2"/>
    <x v="1"/>
    <x v="2"/>
    <x v="146"/>
    <n v="3"/>
    <n v="7"/>
    <x v="149"/>
    <n v="177.03"/>
    <n v="12645"/>
    <x v="151"/>
    <x v="13"/>
    <n v="27"/>
  </r>
  <r>
    <x v="1"/>
    <x v="0"/>
    <x v="4"/>
    <x v="0"/>
    <x v="147"/>
    <n v="120"/>
    <n v="15"/>
    <x v="150"/>
    <n v="1325.1"/>
    <n v="12620"/>
    <x v="152"/>
    <x v="0"/>
    <n v="18"/>
  </r>
  <r>
    <x v="0"/>
    <x v="2"/>
    <x v="0"/>
    <x v="0"/>
    <x v="148"/>
    <n v="10"/>
    <n v="20"/>
    <x v="151"/>
    <n v="1751.4"/>
    <n v="9730"/>
    <x v="153"/>
    <x v="4"/>
    <n v="9"/>
  </r>
  <r>
    <x v="0"/>
    <x v="4"/>
    <x v="0"/>
    <x v="0"/>
    <x v="149"/>
    <n v="10"/>
    <n v="7"/>
    <x v="152"/>
    <n v="941.15"/>
    <n v="13445"/>
    <x v="154"/>
    <x v="5"/>
    <n v="40"/>
  </r>
  <r>
    <x v="0"/>
    <x v="4"/>
    <x v="2"/>
    <x v="0"/>
    <x v="149"/>
    <n v="250"/>
    <n v="7"/>
    <x v="152"/>
    <n v="941.15"/>
    <n v="13445"/>
    <x v="154"/>
    <x v="5"/>
    <n v="40"/>
  </r>
  <r>
    <x v="0"/>
    <x v="2"/>
    <x v="1"/>
    <x v="1"/>
    <x v="150"/>
    <n v="3"/>
    <n v="7"/>
    <x v="153"/>
    <n v="2936.08"/>
    <n v="14980"/>
    <x v="155"/>
    <x v="10"/>
    <n v="40"/>
  </r>
  <r>
    <x v="0"/>
    <x v="2"/>
    <x v="3"/>
    <x v="1"/>
    <x v="150"/>
    <n v="5"/>
    <n v="7"/>
    <x v="153"/>
    <n v="2936.08"/>
    <n v="14980"/>
    <x v="155"/>
    <x v="10"/>
    <n v="40"/>
  </r>
  <r>
    <x v="2"/>
    <x v="2"/>
    <x v="2"/>
    <x v="1"/>
    <x v="151"/>
    <n v="250"/>
    <n v="12"/>
    <x v="154"/>
    <n v="3250.8"/>
    <n v="5418"/>
    <x v="156"/>
    <x v="0"/>
    <n v="18"/>
  </r>
  <r>
    <x v="0"/>
    <x v="3"/>
    <x v="5"/>
    <x v="2"/>
    <x v="152"/>
    <n v="260"/>
    <n v="20"/>
    <x v="155"/>
    <n v="376.4"/>
    <n v="9410"/>
    <x v="157"/>
    <x v="9"/>
    <n v="44"/>
  </r>
  <r>
    <x v="2"/>
    <x v="1"/>
    <x v="5"/>
    <x v="1"/>
    <x v="153"/>
    <n v="260"/>
    <n v="12"/>
    <x v="156"/>
    <n v="2761.2"/>
    <n v="5310"/>
    <x v="158"/>
    <x v="8"/>
    <n v="48"/>
  </r>
  <r>
    <x v="2"/>
    <x v="3"/>
    <x v="2"/>
    <x v="1"/>
    <x v="154"/>
    <n v="250"/>
    <n v="12"/>
    <x v="157"/>
    <n v="2288.88"/>
    <n v="5202"/>
    <x v="159"/>
    <x v="14"/>
    <n v="1"/>
  </r>
  <r>
    <x v="2"/>
    <x v="1"/>
    <x v="3"/>
    <x v="3"/>
    <x v="155"/>
    <n v="5"/>
    <n v="12"/>
    <x v="158"/>
    <n v="0"/>
    <n v="4635"/>
    <x v="160"/>
    <x v="15"/>
    <n v="22"/>
  </r>
  <r>
    <x v="2"/>
    <x v="1"/>
    <x v="4"/>
    <x v="3"/>
    <x v="155"/>
    <n v="120"/>
    <n v="12"/>
    <x v="158"/>
    <n v="0"/>
    <n v="4635"/>
    <x v="160"/>
    <x v="15"/>
    <n v="22"/>
  </r>
  <r>
    <x v="0"/>
    <x v="2"/>
    <x v="5"/>
    <x v="0"/>
    <x v="156"/>
    <n v="260"/>
    <n v="7"/>
    <x v="159"/>
    <n v="1627.92"/>
    <n v="14535"/>
    <x v="161"/>
    <x v="15"/>
    <n v="22"/>
  </r>
  <r>
    <x v="0"/>
    <x v="2"/>
    <x v="4"/>
    <x v="0"/>
    <x v="156"/>
    <n v="120"/>
    <n v="7"/>
    <x v="159"/>
    <n v="1627.92"/>
    <n v="14535"/>
    <x v="161"/>
    <x v="15"/>
    <n v="22"/>
  </r>
  <r>
    <x v="0"/>
    <x v="1"/>
    <x v="4"/>
    <x v="0"/>
    <x v="157"/>
    <n v="120"/>
    <n v="20"/>
    <x v="160"/>
    <n v="1201.2"/>
    <n v="10010"/>
    <x v="162"/>
    <x v="12"/>
    <n v="31"/>
  </r>
  <r>
    <x v="0"/>
    <x v="4"/>
    <x v="5"/>
    <x v="0"/>
    <x v="158"/>
    <n v="260"/>
    <n v="20"/>
    <x v="161"/>
    <n v="1868.4"/>
    <n v="10380"/>
    <x v="163"/>
    <x v="15"/>
    <n v="22"/>
  </r>
  <r>
    <x v="0"/>
    <x v="4"/>
    <x v="0"/>
    <x v="0"/>
    <x v="158"/>
    <n v="10"/>
    <n v="20"/>
    <x v="161"/>
    <n v="1868.4"/>
    <n v="10380"/>
    <x v="163"/>
    <x v="15"/>
    <n v="22"/>
  </r>
  <r>
    <x v="0"/>
    <x v="0"/>
    <x v="1"/>
    <x v="2"/>
    <x v="159"/>
    <n v="3"/>
    <n v="7"/>
    <x v="162"/>
    <n v="798.28"/>
    <n v="14255"/>
    <x v="164"/>
    <x v="10"/>
    <n v="40"/>
  </r>
  <r>
    <x v="0"/>
    <x v="0"/>
    <x v="3"/>
    <x v="2"/>
    <x v="159"/>
    <n v="5"/>
    <n v="7"/>
    <x v="162"/>
    <n v="798.28"/>
    <n v="14255"/>
    <x v="164"/>
    <x v="10"/>
    <n v="40"/>
  </r>
  <r>
    <x v="2"/>
    <x v="1"/>
    <x v="0"/>
    <x v="0"/>
    <x v="160"/>
    <n v="10"/>
    <n v="12"/>
    <x v="163"/>
    <n v="1917"/>
    <n v="5325"/>
    <x v="165"/>
    <x v="2"/>
    <n v="44"/>
  </r>
  <r>
    <x v="2"/>
    <x v="3"/>
    <x v="2"/>
    <x v="0"/>
    <x v="161"/>
    <n v="250"/>
    <n v="12"/>
    <x v="164"/>
    <n v="1460.34"/>
    <n v="5215.5"/>
    <x v="166"/>
    <x v="11"/>
    <n v="14"/>
  </r>
  <r>
    <x v="1"/>
    <x v="1"/>
    <x v="1"/>
    <x v="1"/>
    <x v="162"/>
    <n v="3"/>
    <n v="15"/>
    <x v="165"/>
    <n v="3177.3"/>
    <n v="15130"/>
    <x v="167"/>
    <x v="9"/>
    <n v="44"/>
  </r>
  <r>
    <x v="0"/>
    <x v="3"/>
    <x v="4"/>
    <x v="0"/>
    <x v="163"/>
    <n v="120"/>
    <n v="20"/>
    <x v="166"/>
    <n v="1033"/>
    <n v="10330"/>
    <x v="168"/>
    <x v="8"/>
    <n v="48"/>
  </r>
  <r>
    <x v="0"/>
    <x v="1"/>
    <x v="0"/>
    <x v="1"/>
    <x v="164"/>
    <n v="10"/>
    <n v="20"/>
    <x v="167"/>
    <n v="3474"/>
    <n v="11580"/>
    <x v="169"/>
    <x v="4"/>
    <n v="9"/>
  </r>
  <r>
    <x v="0"/>
    <x v="4"/>
    <x v="0"/>
    <x v="1"/>
    <x v="165"/>
    <n v="10"/>
    <n v="20"/>
    <x v="168"/>
    <n v="2468.4"/>
    <n v="11220"/>
    <x v="170"/>
    <x v="4"/>
    <n v="9"/>
  </r>
  <r>
    <x v="0"/>
    <x v="2"/>
    <x v="0"/>
    <x v="2"/>
    <x v="166"/>
    <n v="10"/>
    <n v="20"/>
    <x v="169"/>
    <n v="844.8"/>
    <n v="10560"/>
    <x v="171"/>
    <x v="6"/>
    <n v="36"/>
  </r>
  <r>
    <x v="1"/>
    <x v="0"/>
    <x v="0"/>
    <x v="1"/>
    <x v="167"/>
    <n v="10"/>
    <n v="15"/>
    <x v="170"/>
    <n v="3051.75"/>
    <n v="15650"/>
    <x v="172"/>
    <x v="5"/>
    <n v="40"/>
  </r>
  <r>
    <x v="1"/>
    <x v="0"/>
    <x v="2"/>
    <x v="1"/>
    <x v="167"/>
    <n v="250"/>
    <n v="15"/>
    <x v="170"/>
    <n v="3051.75"/>
    <n v="15650"/>
    <x v="172"/>
    <x v="5"/>
    <n v="40"/>
  </r>
  <r>
    <x v="1"/>
    <x v="0"/>
    <x v="0"/>
    <x v="1"/>
    <x v="168"/>
    <n v="10"/>
    <n v="15"/>
    <x v="171"/>
    <n v="3631.5"/>
    <n v="16140"/>
    <x v="173"/>
    <x v="11"/>
    <n v="14"/>
  </r>
  <r>
    <x v="2"/>
    <x v="0"/>
    <x v="1"/>
    <x v="1"/>
    <x v="169"/>
    <n v="3"/>
    <n v="12"/>
    <x v="172"/>
    <n v="2556.84"/>
    <n v="5811"/>
    <x v="174"/>
    <x v="3"/>
    <n v="5"/>
  </r>
  <r>
    <x v="2"/>
    <x v="2"/>
    <x v="5"/>
    <x v="1"/>
    <x v="170"/>
    <n v="260"/>
    <n v="12"/>
    <x v="173"/>
    <n v="3385.2"/>
    <n v="6045"/>
    <x v="175"/>
    <x v="8"/>
    <n v="48"/>
  </r>
  <r>
    <x v="0"/>
    <x v="0"/>
    <x v="5"/>
    <x v="0"/>
    <x v="171"/>
    <n v="260"/>
    <n v="20"/>
    <x v="174"/>
    <n v="1565.2"/>
    <n v="11180"/>
    <x v="176"/>
    <x v="9"/>
    <n v="44"/>
  </r>
  <r>
    <x v="1"/>
    <x v="0"/>
    <x v="1"/>
    <x v="1"/>
    <x v="172"/>
    <n v="3"/>
    <n v="15"/>
    <x v="175"/>
    <n v="2574"/>
    <n v="15600"/>
    <x v="177"/>
    <x v="2"/>
    <n v="44"/>
  </r>
  <r>
    <x v="2"/>
    <x v="3"/>
    <x v="0"/>
    <x v="2"/>
    <x v="173"/>
    <n v="10"/>
    <n v="12"/>
    <x v="176"/>
    <n v="428.4"/>
    <n v="5355"/>
    <x v="178"/>
    <x v="2"/>
    <n v="44"/>
  </r>
  <r>
    <x v="0"/>
    <x v="2"/>
    <x v="1"/>
    <x v="0"/>
    <x v="174"/>
    <n v="3"/>
    <n v="20"/>
    <x v="177"/>
    <n v="1341"/>
    <n v="11175"/>
    <x v="179"/>
    <x v="14"/>
    <n v="1"/>
  </r>
  <r>
    <x v="2"/>
    <x v="0"/>
    <x v="1"/>
    <x v="0"/>
    <x v="175"/>
    <n v="3"/>
    <n v="12"/>
    <x v="178"/>
    <n v="1582.56"/>
    <n v="5652"/>
    <x v="180"/>
    <x v="12"/>
    <n v="31"/>
  </r>
  <r>
    <x v="0"/>
    <x v="3"/>
    <x v="5"/>
    <x v="1"/>
    <x v="176"/>
    <n v="260"/>
    <n v="7"/>
    <x v="179"/>
    <n v="2874.06"/>
    <n v="17107.5"/>
    <x v="181"/>
    <x v="13"/>
    <n v="27"/>
  </r>
  <r>
    <x v="0"/>
    <x v="4"/>
    <x v="2"/>
    <x v="0"/>
    <x v="104"/>
    <n v="250"/>
    <n v="20"/>
    <x v="180"/>
    <n v="1347.6"/>
    <n v="11230"/>
    <x v="182"/>
    <x v="2"/>
    <n v="44"/>
  </r>
  <r>
    <x v="2"/>
    <x v="3"/>
    <x v="1"/>
    <x v="0"/>
    <x v="177"/>
    <n v="3"/>
    <n v="12"/>
    <x v="181"/>
    <n v="1119"/>
    <n v="5595"/>
    <x v="183"/>
    <x v="3"/>
    <n v="5"/>
  </r>
  <r>
    <x v="2"/>
    <x v="2"/>
    <x v="2"/>
    <x v="0"/>
    <x v="178"/>
    <n v="250"/>
    <n v="12"/>
    <x v="182"/>
    <n v="2112.48"/>
    <n v="5868"/>
    <x v="184"/>
    <x v="14"/>
    <n v="1"/>
  </r>
  <r>
    <x v="2"/>
    <x v="3"/>
    <x v="4"/>
    <x v="0"/>
    <x v="179"/>
    <n v="120"/>
    <n v="12"/>
    <x v="183"/>
    <n v="2124.36"/>
    <n v="5901"/>
    <x v="185"/>
    <x v="4"/>
    <n v="9"/>
  </r>
  <r>
    <x v="1"/>
    <x v="1"/>
    <x v="4"/>
    <x v="0"/>
    <x v="180"/>
    <n v="120"/>
    <n v="15"/>
    <x v="184"/>
    <n v="1377"/>
    <n v="15300"/>
    <x v="186"/>
    <x v="0"/>
    <n v="18"/>
  </r>
  <r>
    <x v="0"/>
    <x v="4"/>
    <x v="0"/>
    <x v="1"/>
    <x v="181"/>
    <n v="10"/>
    <n v="20"/>
    <x v="185"/>
    <n v="2959.2"/>
    <n v="12330"/>
    <x v="187"/>
    <x v="1"/>
    <n v="49"/>
  </r>
  <r>
    <x v="0"/>
    <x v="4"/>
    <x v="2"/>
    <x v="1"/>
    <x v="181"/>
    <n v="250"/>
    <n v="20"/>
    <x v="185"/>
    <n v="2959.2"/>
    <n v="12330"/>
    <x v="187"/>
    <x v="1"/>
    <n v="49"/>
  </r>
  <r>
    <x v="0"/>
    <x v="0"/>
    <x v="3"/>
    <x v="1"/>
    <x v="182"/>
    <n v="5"/>
    <n v="20"/>
    <x v="186"/>
    <n v="3247.4"/>
    <n v="12490"/>
    <x v="188"/>
    <x v="5"/>
    <n v="40"/>
  </r>
  <r>
    <x v="0"/>
    <x v="0"/>
    <x v="0"/>
    <x v="1"/>
    <x v="182"/>
    <n v="10"/>
    <n v="20"/>
    <x v="186"/>
    <n v="3247.4"/>
    <n v="12490"/>
    <x v="188"/>
    <x v="5"/>
    <n v="40"/>
  </r>
  <r>
    <x v="1"/>
    <x v="4"/>
    <x v="0"/>
    <x v="2"/>
    <x v="183"/>
    <n v="10"/>
    <n v="15"/>
    <x v="187"/>
    <n v="908.4"/>
    <n v="15140"/>
    <x v="189"/>
    <x v="10"/>
    <n v="40"/>
  </r>
  <r>
    <x v="1"/>
    <x v="4"/>
    <x v="2"/>
    <x v="2"/>
    <x v="183"/>
    <n v="250"/>
    <n v="15"/>
    <x v="187"/>
    <n v="908.4"/>
    <n v="15140"/>
    <x v="189"/>
    <x v="10"/>
    <n v="40"/>
  </r>
  <r>
    <x v="2"/>
    <x v="2"/>
    <x v="1"/>
    <x v="2"/>
    <x v="184"/>
    <n v="3"/>
    <n v="12"/>
    <x v="188"/>
    <n v="222.96"/>
    <n v="5574"/>
    <x v="190"/>
    <x v="3"/>
    <n v="5"/>
  </r>
  <r>
    <x v="2"/>
    <x v="3"/>
    <x v="3"/>
    <x v="2"/>
    <x v="185"/>
    <n v="5"/>
    <n v="12"/>
    <x v="189"/>
    <n v="684.36"/>
    <n v="5703"/>
    <x v="191"/>
    <x v="15"/>
    <n v="22"/>
  </r>
  <r>
    <x v="2"/>
    <x v="3"/>
    <x v="0"/>
    <x v="2"/>
    <x v="185"/>
    <n v="10"/>
    <n v="12"/>
    <x v="189"/>
    <n v="684.36"/>
    <n v="5703"/>
    <x v="191"/>
    <x v="15"/>
    <n v="22"/>
  </r>
  <r>
    <x v="1"/>
    <x v="0"/>
    <x v="5"/>
    <x v="0"/>
    <x v="186"/>
    <n v="260"/>
    <n v="15"/>
    <x v="190"/>
    <n v="2201.1750000000002"/>
    <n v="16305"/>
    <x v="192"/>
    <x v="13"/>
    <n v="27"/>
  </r>
  <r>
    <x v="2"/>
    <x v="0"/>
    <x v="2"/>
    <x v="1"/>
    <x v="187"/>
    <n v="250"/>
    <n v="12"/>
    <x v="191"/>
    <n v="3036.96"/>
    <n v="6327"/>
    <x v="193"/>
    <x v="0"/>
    <n v="18"/>
  </r>
  <r>
    <x v="2"/>
    <x v="4"/>
    <x v="2"/>
    <x v="2"/>
    <x v="188"/>
    <n v="250"/>
    <n v="12"/>
    <x v="192"/>
    <n v="689.76"/>
    <n v="5748"/>
    <x v="194"/>
    <x v="11"/>
    <n v="14"/>
  </r>
  <r>
    <x v="1"/>
    <x v="2"/>
    <x v="0"/>
    <x v="2"/>
    <x v="183"/>
    <n v="10"/>
    <n v="15"/>
    <x v="187"/>
    <n v="227.1"/>
    <n v="15140"/>
    <x v="195"/>
    <x v="3"/>
    <n v="5"/>
  </r>
  <r>
    <x v="1"/>
    <x v="0"/>
    <x v="5"/>
    <x v="1"/>
    <x v="189"/>
    <n v="260"/>
    <n v="15"/>
    <x v="193"/>
    <n v="3660.3"/>
    <n v="17430"/>
    <x v="196"/>
    <x v="10"/>
    <n v="40"/>
  </r>
  <r>
    <x v="1"/>
    <x v="0"/>
    <x v="0"/>
    <x v="1"/>
    <x v="189"/>
    <n v="10"/>
    <n v="15"/>
    <x v="193"/>
    <n v="3660.3"/>
    <n v="17430"/>
    <x v="196"/>
    <x v="10"/>
    <n v="40"/>
  </r>
  <r>
    <x v="2"/>
    <x v="2"/>
    <x v="1"/>
    <x v="2"/>
    <x v="190"/>
    <n v="3"/>
    <n v="12"/>
    <x v="194"/>
    <n v="700.92"/>
    <n v="5841"/>
    <x v="197"/>
    <x v="6"/>
    <n v="36"/>
  </r>
  <r>
    <x v="1"/>
    <x v="2"/>
    <x v="0"/>
    <x v="1"/>
    <x v="191"/>
    <n v="10"/>
    <n v="15"/>
    <x v="195"/>
    <n v="3710.7"/>
    <n v="17670"/>
    <x v="198"/>
    <x v="6"/>
    <n v="36"/>
  </r>
  <r>
    <x v="2"/>
    <x v="0"/>
    <x v="0"/>
    <x v="1"/>
    <x v="192"/>
    <n v="10"/>
    <n v="12"/>
    <x v="196"/>
    <n v="3732.96"/>
    <n v="6666"/>
    <x v="199"/>
    <x v="2"/>
    <n v="44"/>
  </r>
  <r>
    <x v="2"/>
    <x v="2"/>
    <x v="5"/>
    <x v="3"/>
    <x v="193"/>
    <n v="260"/>
    <n v="12"/>
    <x v="197"/>
    <n v="0"/>
    <n v="5859"/>
    <x v="200"/>
    <x v="11"/>
    <n v="14"/>
  </r>
  <r>
    <x v="0"/>
    <x v="2"/>
    <x v="5"/>
    <x v="0"/>
    <x v="194"/>
    <n v="260"/>
    <n v="20"/>
    <x v="198"/>
    <n v="2051.1999999999998"/>
    <n v="12820"/>
    <x v="201"/>
    <x v="15"/>
    <n v="22"/>
  </r>
  <r>
    <x v="0"/>
    <x v="2"/>
    <x v="3"/>
    <x v="0"/>
    <x v="194"/>
    <n v="5"/>
    <n v="20"/>
    <x v="198"/>
    <n v="2051.1999999999998"/>
    <n v="12820"/>
    <x v="201"/>
    <x v="15"/>
    <n v="22"/>
  </r>
  <r>
    <x v="2"/>
    <x v="2"/>
    <x v="5"/>
    <x v="2"/>
    <x v="195"/>
    <n v="260"/>
    <n v="12"/>
    <x v="199"/>
    <n v="238.68"/>
    <n v="5967"/>
    <x v="202"/>
    <x v="7"/>
    <n v="35"/>
  </r>
  <r>
    <x v="0"/>
    <x v="2"/>
    <x v="2"/>
    <x v="0"/>
    <x v="196"/>
    <n v="250"/>
    <n v="20"/>
    <x v="200"/>
    <n v="1265"/>
    <n v="12650"/>
    <x v="203"/>
    <x v="2"/>
    <n v="44"/>
  </r>
  <r>
    <x v="1"/>
    <x v="4"/>
    <x v="5"/>
    <x v="1"/>
    <x v="197"/>
    <n v="260"/>
    <n v="15"/>
    <x v="201"/>
    <n v="3927"/>
    <n v="18700"/>
    <x v="204"/>
    <x v="2"/>
    <n v="44"/>
  </r>
  <r>
    <x v="0"/>
    <x v="2"/>
    <x v="5"/>
    <x v="2"/>
    <x v="198"/>
    <n v="260"/>
    <n v="20"/>
    <x v="202"/>
    <n v="494.4"/>
    <n v="12360"/>
    <x v="205"/>
    <x v="9"/>
    <n v="44"/>
  </r>
  <r>
    <x v="2"/>
    <x v="3"/>
    <x v="2"/>
    <x v="0"/>
    <x v="199"/>
    <n v="250"/>
    <n v="12"/>
    <x v="203"/>
    <n v="2412.7199999999998"/>
    <n v="6702"/>
    <x v="206"/>
    <x v="7"/>
    <n v="35"/>
  </r>
  <r>
    <x v="1"/>
    <x v="1"/>
    <x v="0"/>
    <x v="0"/>
    <x v="189"/>
    <n v="10"/>
    <n v="15"/>
    <x v="193"/>
    <n v="1568.7"/>
    <n v="17430"/>
    <x v="207"/>
    <x v="12"/>
    <n v="31"/>
  </r>
  <r>
    <x v="2"/>
    <x v="1"/>
    <x v="2"/>
    <x v="0"/>
    <x v="200"/>
    <n v="250"/>
    <n v="12"/>
    <x v="204"/>
    <n v="1860.6"/>
    <n v="6645"/>
    <x v="208"/>
    <x v="7"/>
    <n v="35"/>
  </r>
  <r>
    <x v="0"/>
    <x v="3"/>
    <x v="0"/>
    <x v="0"/>
    <x v="201"/>
    <n v="10"/>
    <n v="20"/>
    <x v="205"/>
    <n v="1303"/>
    <n v="13030"/>
    <x v="209"/>
    <x v="3"/>
    <n v="5"/>
  </r>
  <r>
    <x v="0"/>
    <x v="1"/>
    <x v="5"/>
    <x v="0"/>
    <x v="202"/>
    <n v="260"/>
    <n v="20"/>
    <x v="206"/>
    <n v="2185.6"/>
    <n v="13660"/>
    <x v="210"/>
    <x v="15"/>
    <n v="22"/>
  </r>
  <r>
    <x v="0"/>
    <x v="1"/>
    <x v="0"/>
    <x v="0"/>
    <x v="202"/>
    <n v="10"/>
    <n v="20"/>
    <x v="206"/>
    <n v="2185.6"/>
    <n v="13660"/>
    <x v="210"/>
    <x v="15"/>
    <n v="22"/>
  </r>
  <r>
    <x v="2"/>
    <x v="0"/>
    <x v="3"/>
    <x v="0"/>
    <x v="203"/>
    <n v="5"/>
    <n v="12"/>
    <x v="207"/>
    <n v="2506.6799999999998"/>
    <n v="6963"/>
    <x v="211"/>
    <x v="9"/>
    <n v="44"/>
  </r>
  <r>
    <x v="2"/>
    <x v="3"/>
    <x v="5"/>
    <x v="1"/>
    <x v="204"/>
    <n v="260"/>
    <n v="12"/>
    <x v="208"/>
    <n v="4158"/>
    <n v="7425"/>
    <x v="212"/>
    <x v="12"/>
    <n v="31"/>
  </r>
  <r>
    <x v="2"/>
    <x v="2"/>
    <x v="5"/>
    <x v="3"/>
    <x v="205"/>
    <n v="260"/>
    <n v="12"/>
    <x v="209"/>
    <n v="0"/>
    <n v="6423"/>
    <x v="213"/>
    <x v="12"/>
    <n v="31"/>
  </r>
  <r>
    <x v="2"/>
    <x v="3"/>
    <x v="0"/>
    <x v="1"/>
    <x v="206"/>
    <n v="10"/>
    <n v="12"/>
    <x v="210"/>
    <n v="3201.66"/>
    <n v="7276.5"/>
    <x v="214"/>
    <x v="13"/>
    <n v="27"/>
  </r>
  <r>
    <x v="2"/>
    <x v="1"/>
    <x v="4"/>
    <x v="3"/>
    <x v="207"/>
    <n v="120"/>
    <n v="12"/>
    <x v="211"/>
    <n v="0"/>
    <n v="6483"/>
    <x v="215"/>
    <x v="4"/>
    <n v="9"/>
  </r>
  <r>
    <x v="2"/>
    <x v="0"/>
    <x v="1"/>
    <x v="0"/>
    <x v="208"/>
    <n v="3"/>
    <n v="12"/>
    <x v="212"/>
    <n v="1655.28"/>
    <n v="6897"/>
    <x v="216"/>
    <x v="10"/>
    <n v="40"/>
  </r>
  <r>
    <x v="2"/>
    <x v="0"/>
    <x v="0"/>
    <x v="0"/>
    <x v="208"/>
    <n v="10"/>
    <n v="12"/>
    <x v="212"/>
    <n v="1655.28"/>
    <n v="6897"/>
    <x v="216"/>
    <x v="10"/>
    <n v="40"/>
  </r>
  <r>
    <x v="2"/>
    <x v="4"/>
    <x v="3"/>
    <x v="0"/>
    <x v="209"/>
    <n v="5"/>
    <n v="12"/>
    <x v="213"/>
    <n v="1965.6"/>
    <n v="7020"/>
    <x v="217"/>
    <x v="14"/>
    <n v="1"/>
  </r>
  <r>
    <x v="2"/>
    <x v="3"/>
    <x v="3"/>
    <x v="0"/>
    <x v="210"/>
    <n v="5"/>
    <n v="12"/>
    <x v="214"/>
    <n v="1967.28"/>
    <n v="7026"/>
    <x v="218"/>
    <x v="9"/>
    <n v="44"/>
  </r>
  <r>
    <x v="0"/>
    <x v="0"/>
    <x v="0"/>
    <x v="0"/>
    <x v="211"/>
    <n v="10"/>
    <n v="20"/>
    <x v="215"/>
    <n v="1389"/>
    <n v="13890"/>
    <x v="219"/>
    <x v="10"/>
    <n v="40"/>
  </r>
  <r>
    <x v="0"/>
    <x v="0"/>
    <x v="2"/>
    <x v="0"/>
    <x v="211"/>
    <n v="250"/>
    <n v="20"/>
    <x v="215"/>
    <n v="1389"/>
    <n v="13890"/>
    <x v="219"/>
    <x v="10"/>
    <n v="40"/>
  </r>
  <r>
    <x v="0"/>
    <x v="1"/>
    <x v="1"/>
    <x v="3"/>
    <x v="212"/>
    <n v="3"/>
    <n v="20"/>
    <x v="216"/>
    <n v="0"/>
    <n v="13210"/>
    <x v="220"/>
    <x v="14"/>
    <n v="1"/>
  </r>
  <r>
    <x v="0"/>
    <x v="2"/>
    <x v="4"/>
    <x v="0"/>
    <x v="213"/>
    <n v="120"/>
    <n v="20"/>
    <x v="217"/>
    <n v="1989.4"/>
    <n v="14210"/>
    <x v="221"/>
    <x v="8"/>
    <n v="48"/>
  </r>
  <r>
    <x v="1"/>
    <x v="4"/>
    <x v="0"/>
    <x v="1"/>
    <x v="214"/>
    <n v="10"/>
    <n v="15"/>
    <x v="218"/>
    <n v="3273.6"/>
    <n v="19840"/>
    <x v="222"/>
    <x v="12"/>
    <n v="31"/>
  </r>
  <r>
    <x v="2"/>
    <x v="1"/>
    <x v="3"/>
    <x v="0"/>
    <x v="210"/>
    <n v="5"/>
    <n v="12"/>
    <x v="214"/>
    <n v="1405.2"/>
    <n v="7026"/>
    <x v="223"/>
    <x v="9"/>
    <n v="44"/>
  </r>
  <r>
    <x v="0"/>
    <x v="1"/>
    <x v="0"/>
    <x v="1"/>
    <x v="215"/>
    <n v="10"/>
    <n v="20"/>
    <x v="219"/>
    <n v="3674.4"/>
    <n v="15310"/>
    <x v="224"/>
    <x v="1"/>
    <n v="49"/>
  </r>
  <r>
    <x v="0"/>
    <x v="1"/>
    <x v="2"/>
    <x v="1"/>
    <x v="215"/>
    <n v="250"/>
    <n v="20"/>
    <x v="219"/>
    <n v="3674.4"/>
    <n v="15310"/>
    <x v="224"/>
    <x v="1"/>
    <n v="49"/>
  </r>
  <r>
    <x v="0"/>
    <x v="3"/>
    <x v="3"/>
    <x v="2"/>
    <x v="216"/>
    <n v="5"/>
    <n v="20"/>
    <x v="220"/>
    <n v="275.10000000000002"/>
    <n v="13755"/>
    <x v="225"/>
    <x v="13"/>
    <n v="27"/>
  </r>
  <r>
    <x v="0"/>
    <x v="3"/>
    <x v="0"/>
    <x v="2"/>
    <x v="217"/>
    <n v="10"/>
    <n v="7"/>
    <x v="221"/>
    <n v="276.14999999999998"/>
    <n v="19725"/>
    <x v="226"/>
    <x v="14"/>
    <n v="1"/>
  </r>
  <r>
    <x v="2"/>
    <x v="0"/>
    <x v="0"/>
    <x v="0"/>
    <x v="218"/>
    <n v="10"/>
    <n v="12"/>
    <x v="222"/>
    <n v="1458.6"/>
    <n v="7293"/>
    <x v="227"/>
    <x v="1"/>
    <n v="49"/>
  </r>
  <r>
    <x v="2"/>
    <x v="0"/>
    <x v="4"/>
    <x v="0"/>
    <x v="218"/>
    <n v="120"/>
    <n v="12"/>
    <x v="222"/>
    <n v="1458.6"/>
    <n v="7293"/>
    <x v="227"/>
    <x v="1"/>
    <n v="49"/>
  </r>
  <r>
    <x v="2"/>
    <x v="1"/>
    <x v="5"/>
    <x v="1"/>
    <x v="219"/>
    <n v="260"/>
    <n v="12"/>
    <x v="223"/>
    <n v="3088.8"/>
    <n v="7722"/>
    <x v="228"/>
    <x v="12"/>
    <n v="31"/>
  </r>
  <r>
    <x v="0"/>
    <x v="1"/>
    <x v="5"/>
    <x v="0"/>
    <x v="220"/>
    <n v="260"/>
    <n v="20"/>
    <x v="224"/>
    <n v="2432"/>
    <n v="15200"/>
    <x v="229"/>
    <x v="9"/>
    <n v="44"/>
  </r>
  <r>
    <x v="1"/>
    <x v="3"/>
    <x v="5"/>
    <x v="1"/>
    <x v="221"/>
    <n v="260"/>
    <n v="15"/>
    <x v="225"/>
    <n v="3108"/>
    <n v="20720"/>
    <x v="230"/>
    <x v="1"/>
    <n v="49"/>
  </r>
  <r>
    <x v="1"/>
    <x v="3"/>
    <x v="3"/>
    <x v="1"/>
    <x v="221"/>
    <n v="5"/>
    <n v="15"/>
    <x v="225"/>
    <n v="3108"/>
    <n v="20720"/>
    <x v="230"/>
    <x v="1"/>
    <n v="49"/>
  </r>
  <r>
    <x v="2"/>
    <x v="4"/>
    <x v="3"/>
    <x v="1"/>
    <x v="222"/>
    <n v="5"/>
    <n v="12"/>
    <x v="226"/>
    <n v="3831.84"/>
    <n v="7983"/>
    <x v="231"/>
    <x v="0"/>
    <n v="18"/>
  </r>
  <r>
    <x v="1"/>
    <x v="2"/>
    <x v="0"/>
    <x v="2"/>
    <x v="223"/>
    <n v="10"/>
    <n v="15"/>
    <x v="227"/>
    <n v="577.5"/>
    <n v="19250"/>
    <x v="232"/>
    <x v="8"/>
    <n v="48"/>
  </r>
  <r>
    <x v="1"/>
    <x v="1"/>
    <x v="0"/>
    <x v="2"/>
    <x v="224"/>
    <n v="10"/>
    <n v="15"/>
    <x v="228"/>
    <n v="875.25"/>
    <n v="19450"/>
    <x v="233"/>
    <x v="10"/>
    <n v="40"/>
  </r>
  <r>
    <x v="1"/>
    <x v="1"/>
    <x v="2"/>
    <x v="2"/>
    <x v="224"/>
    <n v="250"/>
    <n v="15"/>
    <x v="228"/>
    <n v="875.25"/>
    <n v="19450"/>
    <x v="233"/>
    <x v="10"/>
    <n v="40"/>
  </r>
  <r>
    <x v="1"/>
    <x v="0"/>
    <x v="3"/>
    <x v="2"/>
    <x v="179"/>
    <n v="5"/>
    <n v="15"/>
    <x v="229"/>
    <n v="1180.2"/>
    <n v="19670"/>
    <x v="234"/>
    <x v="4"/>
    <n v="9"/>
  </r>
  <r>
    <x v="0"/>
    <x v="3"/>
    <x v="0"/>
    <x v="0"/>
    <x v="225"/>
    <n v="10"/>
    <n v="20"/>
    <x v="230"/>
    <n v="2149"/>
    <n v="15350"/>
    <x v="235"/>
    <x v="6"/>
    <n v="36"/>
  </r>
  <r>
    <x v="0"/>
    <x v="0"/>
    <x v="0"/>
    <x v="2"/>
    <x v="226"/>
    <n v="10"/>
    <n v="7"/>
    <x v="231"/>
    <n v="1190.28"/>
    <n v="21255"/>
    <x v="236"/>
    <x v="14"/>
    <n v="1"/>
  </r>
  <r>
    <x v="1"/>
    <x v="2"/>
    <x v="1"/>
    <x v="0"/>
    <x v="227"/>
    <n v="3"/>
    <n v="15"/>
    <x v="232"/>
    <n v="1827"/>
    <n v="20300"/>
    <x v="237"/>
    <x v="9"/>
    <n v="44"/>
  </r>
  <r>
    <x v="1"/>
    <x v="4"/>
    <x v="5"/>
    <x v="1"/>
    <x v="228"/>
    <n v="260"/>
    <n v="15"/>
    <x v="233"/>
    <n v="3559.05"/>
    <n v="21570"/>
    <x v="238"/>
    <x v="1"/>
    <n v="49"/>
  </r>
  <r>
    <x v="1"/>
    <x v="4"/>
    <x v="3"/>
    <x v="1"/>
    <x v="228"/>
    <n v="5"/>
    <n v="15"/>
    <x v="233"/>
    <n v="3559.05"/>
    <n v="21570"/>
    <x v="238"/>
    <x v="1"/>
    <n v="49"/>
  </r>
  <r>
    <x v="2"/>
    <x v="1"/>
    <x v="2"/>
    <x v="2"/>
    <x v="229"/>
    <n v="250"/>
    <n v="12"/>
    <x v="234"/>
    <n v="892.44"/>
    <n v="7437"/>
    <x v="239"/>
    <x v="14"/>
    <n v="1"/>
  </r>
  <r>
    <x v="2"/>
    <x v="0"/>
    <x v="5"/>
    <x v="1"/>
    <x v="230"/>
    <n v="260"/>
    <n v="12"/>
    <x v="235"/>
    <n v="3975.84"/>
    <n v="8283"/>
    <x v="240"/>
    <x v="7"/>
    <n v="35"/>
  </r>
  <r>
    <x v="1"/>
    <x v="4"/>
    <x v="3"/>
    <x v="2"/>
    <x v="231"/>
    <n v="5"/>
    <n v="15"/>
    <x v="236"/>
    <n v="1218.5999999999999"/>
    <n v="20310"/>
    <x v="241"/>
    <x v="5"/>
    <n v="40"/>
  </r>
  <r>
    <x v="1"/>
    <x v="4"/>
    <x v="0"/>
    <x v="2"/>
    <x v="231"/>
    <n v="10"/>
    <n v="15"/>
    <x v="236"/>
    <n v="1218.5999999999999"/>
    <n v="20310"/>
    <x v="241"/>
    <x v="5"/>
    <n v="40"/>
  </r>
  <r>
    <x v="1"/>
    <x v="3"/>
    <x v="0"/>
    <x v="1"/>
    <x v="232"/>
    <n v="10"/>
    <n v="15"/>
    <x v="237"/>
    <n v="3250.5"/>
    <n v="21670"/>
    <x v="242"/>
    <x v="10"/>
    <n v="40"/>
  </r>
  <r>
    <x v="1"/>
    <x v="3"/>
    <x v="2"/>
    <x v="1"/>
    <x v="232"/>
    <n v="250"/>
    <n v="15"/>
    <x v="237"/>
    <n v="3250.5"/>
    <n v="21670"/>
    <x v="242"/>
    <x v="10"/>
    <n v="40"/>
  </r>
  <r>
    <x v="1"/>
    <x v="3"/>
    <x v="0"/>
    <x v="0"/>
    <x v="233"/>
    <n v="10"/>
    <n v="15"/>
    <x v="238"/>
    <n v="2206.0500000000002"/>
    <n v="21010"/>
    <x v="243"/>
    <x v="12"/>
    <n v="31"/>
  </r>
  <r>
    <x v="1"/>
    <x v="0"/>
    <x v="1"/>
    <x v="1"/>
    <x v="234"/>
    <n v="3"/>
    <n v="15"/>
    <x v="239"/>
    <n v="4830"/>
    <n v="23000"/>
    <x v="244"/>
    <x v="1"/>
    <n v="49"/>
  </r>
  <r>
    <x v="1"/>
    <x v="0"/>
    <x v="3"/>
    <x v="1"/>
    <x v="234"/>
    <n v="5"/>
    <n v="15"/>
    <x v="239"/>
    <n v="4830"/>
    <n v="23000"/>
    <x v="244"/>
    <x v="1"/>
    <n v="49"/>
  </r>
  <r>
    <x v="0"/>
    <x v="3"/>
    <x v="1"/>
    <x v="0"/>
    <x v="235"/>
    <n v="3"/>
    <n v="20"/>
    <x v="240"/>
    <n v="1563"/>
    <n v="15630"/>
    <x v="245"/>
    <x v="0"/>
    <n v="18"/>
  </r>
  <r>
    <x v="0"/>
    <x v="2"/>
    <x v="1"/>
    <x v="1"/>
    <x v="189"/>
    <n v="3"/>
    <n v="20"/>
    <x v="241"/>
    <n v="4880.3999999999996"/>
    <n v="17430"/>
    <x v="246"/>
    <x v="0"/>
    <n v="18"/>
  </r>
  <r>
    <x v="0"/>
    <x v="3"/>
    <x v="4"/>
    <x v="0"/>
    <x v="74"/>
    <n v="120"/>
    <n v="20"/>
    <x v="242"/>
    <n v="1579"/>
    <n v="15790"/>
    <x v="247"/>
    <x v="12"/>
    <n v="31"/>
  </r>
  <r>
    <x v="2"/>
    <x v="2"/>
    <x v="5"/>
    <x v="1"/>
    <x v="236"/>
    <n v="260"/>
    <n v="12"/>
    <x v="243"/>
    <n v="4895.5200000000004"/>
    <n v="8742"/>
    <x v="248"/>
    <x v="5"/>
    <n v="40"/>
  </r>
  <r>
    <x v="2"/>
    <x v="2"/>
    <x v="0"/>
    <x v="1"/>
    <x v="236"/>
    <n v="10"/>
    <n v="12"/>
    <x v="243"/>
    <n v="4895.5200000000004"/>
    <n v="8742"/>
    <x v="248"/>
    <x v="5"/>
    <n v="40"/>
  </r>
  <r>
    <x v="1"/>
    <x v="1"/>
    <x v="0"/>
    <x v="0"/>
    <x v="237"/>
    <n v="10"/>
    <n v="15"/>
    <x v="244"/>
    <n v="1587"/>
    <n v="21160"/>
    <x v="249"/>
    <x v="8"/>
    <n v="48"/>
  </r>
  <r>
    <x v="0"/>
    <x v="4"/>
    <x v="3"/>
    <x v="1"/>
    <x v="238"/>
    <n v="5"/>
    <n v="20"/>
    <x v="245"/>
    <n v="4116"/>
    <n v="17150"/>
    <x v="250"/>
    <x v="10"/>
    <n v="40"/>
  </r>
  <r>
    <x v="0"/>
    <x v="4"/>
    <x v="0"/>
    <x v="1"/>
    <x v="238"/>
    <n v="10"/>
    <n v="20"/>
    <x v="245"/>
    <n v="4116"/>
    <n v="17150"/>
    <x v="250"/>
    <x v="10"/>
    <n v="40"/>
  </r>
  <r>
    <x v="2"/>
    <x v="0"/>
    <x v="3"/>
    <x v="3"/>
    <x v="239"/>
    <n v="5"/>
    <n v="12"/>
    <x v="246"/>
    <n v="0"/>
    <n v="7554"/>
    <x v="251"/>
    <x v="15"/>
    <n v="22"/>
  </r>
  <r>
    <x v="2"/>
    <x v="0"/>
    <x v="0"/>
    <x v="3"/>
    <x v="239"/>
    <n v="10"/>
    <n v="12"/>
    <x v="246"/>
    <n v="0"/>
    <n v="7554"/>
    <x v="251"/>
    <x v="15"/>
    <n v="22"/>
  </r>
  <r>
    <x v="0"/>
    <x v="2"/>
    <x v="3"/>
    <x v="2"/>
    <x v="240"/>
    <n v="5"/>
    <n v="20"/>
    <x v="247"/>
    <n v="626.4"/>
    <n v="15660"/>
    <x v="252"/>
    <x v="5"/>
    <n v="40"/>
  </r>
  <r>
    <x v="0"/>
    <x v="2"/>
    <x v="4"/>
    <x v="2"/>
    <x v="240"/>
    <n v="120"/>
    <n v="20"/>
    <x v="247"/>
    <n v="626.4"/>
    <n v="15660"/>
    <x v="252"/>
    <x v="5"/>
    <n v="40"/>
  </r>
  <r>
    <x v="2"/>
    <x v="2"/>
    <x v="3"/>
    <x v="0"/>
    <x v="241"/>
    <n v="5"/>
    <n v="12"/>
    <x v="248"/>
    <n v="1960.56"/>
    <n v="8169"/>
    <x v="253"/>
    <x v="9"/>
    <n v="44"/>
  </r>
  <r>
    <x v="0"/>
    <x v="4"/>
    <x v="5"/>
    <x v="0"/>
    <x v="242"/>
    <n v="260"/>
    <n v="20"/>
    <x v="249"/>
    <n v="3049.2"/>
    <n v="16940"/>
    <x v="254"/>
    <x v="9"/>
    <n v="44"/>
  </r>
  <r>
    <x v="2"/>
    <x v="4"/>
    <x v="0"/>
    <x v="0"/>
    <x v="243"/>
    <n v="10"/>
    <n v="12"/>
    <x v="250"/>
    <n v="2320.92"/>
    <n v="8289"/>
    <x v="255"/>
    <x v="2"/>
    <n v="44"/>
  </r>
  <r>
    <x v="1"/>
    <x v="2"/>
    <x v="0"/>
    <x v="0"/>
    <x v="244"/>
    <n v="10"/>
    <n v="15"/>
    <x v="251"/>
    <n v="1978.2"/>
    <n v="21980"/>
    <x v="256"/>
    <x v="12"/>
    <n v="31"/>
  </r>
  <r>
    <x v="0"/>
    <x v="2"/>
    <x v="0"/>
    <x v="2"/>
    <x v="245"/>
    <n v="10"/>
    <n v="7"/>
    <x v="252"/>
    <n v="314.47500000000002"/>
    <n v="22462.5"/>
    <x v="257"/>
    <x v="11"/>
    <n v="14"/>
  </r>
  <r>
    <x v="2"/>
    <x v="3"/>
    <x v="1"/>
    <x v="2"/>
    <x v="246"/>
    <n v="3"/>
    <n v="12"/>
    <x v="253"/>
    <n v="320.52"/>
    <n v="8013"/>
    <x v="258"/>
    <x v="6"/>
    <n v="36"/>
  </r>
  <r>
    <x v="1"/>
    <x v="0"/>
    <x v="0"/>
    <x v="1"/>
    <x v="247"/>
    <n v="10"/>
    <n v="15"/>
    <x v="254"/>
    <n v="5187"/>
    <n v="24700"/>
    <x v="259"/>
    <x v="7"/>
    <n v="35"/>
  </r>
  <r>
    <x v="1"/>
    <x v="0"/>
    <x v="0"/>
    <x v="3"/>
    <x v="248"/>
    <n v="10"/>
    <n v="15"/>
    <x v="255"/>
    <n v="0"/>
    <n v="21520"/>
    <x v="260"/>
    <x v="8"/>
    <n v="48"/>
  </r>
  <r>
    <x v="0"/>
    <x v="0"/>
    <x v="1"/>
    <x v="3"/>
    <x v="249"/>
    <n v="3"/>
    <n v="20"/>
    <x v="256"/>
    <n v="0"/>
    <n v="16185"/>
    <x v="261"/>
    <x v="14"/>
    <n v="1"/>
  </r>
  <r>
    <x v="1"/>
    <x v="3"/>
    <x v="0"/>
    <x v="2"/>
    <x v="250"/>
    <n v="10"/>
    <n v="15"/>
    <x v="257"/>
    <n v="1356.6"/>
    <n v="22610"/>
    <x v="262"/>
    <x v="8"/>
    <n v="48"/>
  </r>
  <r>
    <x v="1"/>
    <x v="0"/>
    <x v="0"/>
    <x v="1"/>
    <x v="251"/>
    <n v="10"/>
    <n v="15"/>
    <x v="258"/>
    <n v="5757.75"/>
    <n v="25590"/>
    <x v="263"/>
    <x v="12"/>
    <n v="31"/>
  </r>
  <r>
    <x v="1"/>
    <x v="3"/>
    <x v="1"/>
    <x v="3"/>
    <x v="252"/>
    <n v="3"/>
    <n v="15"/>
    <x v="259"/>
    <n v="0"/>
    <n v="21780"/>
    <x v="264"/>
    <x v="15"/>
    <n v="22"/>
  </r>
  <r>
    <x v="1"/>
    <x v="3"/>
    <x v="2"/>
    <x v="3"/>
    <x v="252"/>
    <n v="250"/>
    <n v="15"/>
    <x v="259"/>
    <n v="0"/>
    <n v="21780"/>
    <x v="264"/>
    <x v="15"/>
    <n v="22"/>
  </r>
  <r>
    <x v="1"/>
    <x v="4"/>
    <x v="3"/>
    <x v="2"/>
    <x v="253"/>
    <n v="5"/>
    <n v="15"/>
    <x v="260"/>
    <n v="332.1"/>
    <n v="22140"/>
    <x v="265"/>
    <x v="4"/>
    <n v="9"/>
  </r>
  <r>
    <x v="0"/>
    <x v="3"/>
    <x v="3"/>
    <x v="0"/>
    <x v="254"/>
    <n v="5"/>
    <n v="20"/>
    <x v="261"/>
    <n v="2108.4"/>
    <n v="17570"/>
    <x v="266"/>
    <x v="10"/>
    <n v="40"/>
  </r>
  <r>
    <x v="0"/>
    <x v="3"/>
    <x v="0"/>
    <x v="0"/>
    <x v="254"/>
    <n v="10"/>
    <n v="20"/>
    <x v="261"/>
    <n v="2108.4"/>
    <n v="17570"/>
    <x v="266"/>
    <x v="10"/>
    <n v="40"/>
  </r>
  <r>
    <x v="1"/>
    <x v="2"/>
    <x v="1"/>
    <x v="1"/>
    <x v="255"/>
    <n v="3"/>
    <n v="15"/>
    <x v="262"/>
    <n v="5005.6499999999996"/>
    <n v="25670"/>
    <x v="267"/>
    <x v="15"/>
    <n v="22"/>
  </r>
  <r>
    <x v="1"/>
    <x v="2"/>
    <x v="2"/>
    <x v="1"/>
    <x v="255"/>
    <n v="250"/>
    <n v="15"/>
    <x v="262"/>
    <n v="5005.6499999999996"/>
    <n v="25670"/>
    <x v="267"/>
    <x v="15"/>
    <n v="22"/>
  </r>
  <r>
    <x v="1"/>
    <x v="2"/>
    <x v="5"/>
    <x v="1"/>
    <x v="256"/>
    <n v="260"/>
    <n v="15"/>
    <x v="263"/>
    <n v="4586.3999999999996"/>
    <n v="25480"/>
    <x v="268"/>
    <x v="2"/>
    <n v="44"/>
  </r>
  <r>
    <x v="2"/>
    <x v="1"/>
    <x v="2"/>
    <x v="3"/>
    <x v="257"/>
    <n v="250"/>
    <n v="12"/>
    <x v="264"/>
    <n v="0"/>
    <n v="8514"/>
    <x v="269"/>
    <x v="11"/>
    <n v="14"/>
  </r>
  <r>
    <x v="1"/>
    <x v="3"/>
    <x v="0"/>
    <x v="2"/>
    <x v="258"/>
    <n v="10"/>
    <n v="15"/>
    <x v="265"/>
    <n v="344.4"/>
    <n v="22960"/>
    <x v="270"/>
    <x v="3"/>
    <n v="5"/>
  </r>
  <r>
    <x v="0"/>
    <x v="4"/>
    <x v="1"/>
    <x v="0"/>
    <x v="259"/>
    <n v="3"/>
    <n v="20"/>
    <x v="266"/>
    <n v="2567.6"/>
    <n v="18340"/>
    <x v="271"/>
    <x v="7"/>
    <n v="35"/>
  </r>
  <r>
    <x v="0"/>
    <x v="0"/>
    <x v="0"/>
    <x v="0"/>
    <x v="260"/>
    <n v="10"/>
    <n v="20"/>
    <x v="267"/>
    <n v="1802"/>
    <n v="18020"/>
    <x v="272"/>
    <x v="8"/>
    <n v="48"/>
  </r>
  <r>
    <x v="1"/>
    <x v="3"/>
    <x v="3"/>
    <x v="0"/>
    <x v="261"/>
    <n v="5"/>
    <n v="15"/>
    <x v="268"/>
    <n v="3001.2"/>
    <n v="25010"/>
    <x v="273"/>
    <x v="4"/>
    <n v="9"/>
  </r>
  <r>
    <x v="1"/>
    <x v="0"/>
    <x v="0"/>
    <x v="2"/>
    <x v="262"/>
    <n v="10"/>
    <n v="15"/>
    <x v="269"/>
    <n v="708.9"/>
    <n v="23630"/>
    <x v="274"/>
    <x v="3"/>
    <n v="5"/>
  </r>
  <r>
    <x v="0"/>
    <x v="3"/>
    <x v="0"/>
    <x v="1"/>
    <x v="263"/>
    <n v="10"/>
    <n v="20"/>
    <x v="270"/>
    <n v="3908"/>
    <n v="19540"/>
    <x v="275"/>
    <x v="4"/>
    <n v="9"/>
  </r>
  <r>
    <x v="1"/>
    <x v="0"/>
    <x v="1"/>
    <x v="1"/>
    <x v="149"/>
    <n v="3"/>
    <n v="15"/>
    <x v="271"/>
    <n v="4840.2"/>
    <n v="26890"/>
    <x v="276"/>
    <x v="9"/>
    <n v="44"/>
  </r>
  <r>
    <x v="0"/>
    <x v="1"/>
    <x v="0"/>
    <x v="0"/>
    <x v="264"/>
    <n v="10"/>
    <n v="20"/>
    <x v="272"/>
    <n v="3094.4"/>
    <n v="19340"/>
    <x v="277"/>
    <x v="6"/>
    <n v="36"/>
  </r>
  <r>
    <x v="1"/>
    <x v="4"/>
    <x v="4"/>
    <x v="0"/>
    <x v="265"/>
    <n v="120"/>
    <n v="15"/>
    <x v="273"/>
    <n v="3547.8"/>
    <n v="26280"/>
    <x v="278"/>
    <x v="11"/>
    <n v="14"/>
  </r>
  <r>
    <x v="1"/>
    <x v="3"/>
    <x v="4"/>
    <x v="1"/>
    <x v="266"/>
    <n v="120"/>
    <n v="15"/>
    <x v="274"/>
    <n v="6358.5"/>
    <n v="28260"/>
    <x v="279"/>
    <x v="0"/>
    <n v="18"/>
  </r>
  <r>
    <x v="2"/>
    <x v="0"/>
    <x v="2"/>
    <x v="0"/>
    <x v="267"/>
    <n v="250"/>
    <n v="12"/>
    <x v="275"/>
    <n v="2725.38"/>
    <n v="9733.5"/>
    <x v="280"/>
    <x v="14"/>
    <n v="1"/>
  </r>
  <r>
    <x v="0"/>
    <x v="0"/>
    <x v="0"/>
    <x v="3"/>
    <x v="268"/>
    <n v="10"/>
    <n v="20"/>
    <x v="276"/>
    <n v="0"/>
    <n v="18170"/>
    <x v="281"/>
    <x v="1"/>
    <n v="49"/>
  </r>
  <r>
    <x v="0"/>
    <x v="0"/>
    <x v="2"/>
    <x v="3"/>
    <x v="268"/>
    <n v="250"/>
    <n v="20"/>
    <x v="276"/>
    <n v="0"/>
    <n v="18170"/>
    <x v="281"/>
    <x v="1"/>
    <n v="49"/>
  </r>
  <r>
    <x v="0"/>
    <x v="4"/>
    <x v="5"/>
    <x v="1"/>
    <x v="269"/>
    <n v="260"/>
    <n v="20"/>
    <x v="277"/>
    <n v="4078"/>
    <n v="20390"/>
    <x v="282"/>
    <x v="0"/>
    <n v="18"/>
  </r>
  <r>
    <x v="0"/>
    <x v="3"/>
    <x v="3"/>
    <x v="0"/>
    <x v="270"/>
    <n v="5"/>
    <n v="20"/>
    <x v="278"/>
    <n v="2766.4"/>
    <n v="19760"/>
    <x v="283"/>
    <x v="5"/>
    <n v="40"/>
  </r>
  <r>
    <x v="0"/>
    <x v="3"/>
    <x v="4"/>
    <x v="0"/>
    <x v="270"/>
    <n v="120"/>
    <n v="20"/>
    <x v="278"/>
    <n v="2766.4"/>
    <n v="19760"/>
    <x v="283"/>
    <x v="5"/>
    <n v="40"/>
  </r>
  <r>
    <x v="1"/>
    <x v="4"/>
    <x v="1"/>
    <x v="3"/>
    <x v="247"/>
    <n v="3"/>
    <n v="15"/>
    <x v="254"/>
    <n v="0"/>
    <n v="24700"/>
    <x v="284"/>
    <x v="15"/>
    <n v="22"/>
  </r>
  <r>
    <x v="1"/>
    <x v="4"/>
    <x v="3"/>
    <x v="3"/>
    <x v="247"/>
    <n v="5"/>
    <n v="15"/>
    <x v="254"/>
    <n v="0"/>
    <n v="24700"/>
    <x v="284"/>
    <x v="15"/>
    <n v="22"/>
  </r>
  <r>
    <x v="1"/>
    <x v="4"/>
    <x v="0"/>
    <x v="3"/>
    <x v="271"/>
    <n v="10"/>
    <n v="15"/>
    <x v="279"/>
    <n v="0"/>
    <n v="24720"/>
    <x v="285"/>
    <x v="6"/>
    <n v="36"/>
  </r>
  <r>
    <x v="1"/>
    <x v="3"/>
    <x v="0"/>
    <x v="0"/>
    <x v="272"/>
    <n v="10"/>
    <n v="15"/>
    <x v="280"/>
    <n v="1965"/>
    <n v="26200"/>
    <x v="286"/>
    <x v="6"/>
    <n v="36"/>
  </r>
  <r>
    <x v="0"/>
    <x v="3"/>
    <x v="5"/>
    <x v="3"/>
    <x v="273"/>
    <n v="260"/>
    <n v="20"/>
    <x v="281"/>
    <n v="0"/>
    <n v="18990"/>
    <x v="287"/>
    <x v="15"/>
    <n v="22"/>
  </r>
  <r>
    <x v="0"/>
    <x v="3"/>
    <x v="3"/>
    <x v="3"/>
    <x v="273"/>
    <n v="5"/>
    <n v="20"/>
    <x v="281"/>
    <n v="0"/>
    <n v="18990"/>
    <x v="287"/>
    <x v="15"/>
    <n v="22"/>
  </r>
  <r>
    <x v="2"/>
    <x v="0"/>
    <x v="5"/>
    <x v="1"/>
    <x v="274"/>
    <n v="260"/>
    <n v="12"/>
    <x v="282"/>
    <n v="4224.6000000000004"/>
    <n v="10561.5"/>
    <x v="288"/>
    <x v="11"/>
    <n v="14"/>
  </r>
  <r>
    <x v="3"/>
    <x v="4"/>
    <x v="2"/>
    <x v="1"/>
    <x v="275"/>
    <n v="250"/>
    <n v="125"/>
    <x v="283"/>
    <n v="4262.5"/>
    <n v="40920"/>
    <x v="289"/>
    <x v="0"/>
    <n v="18"/>
  </r>
  <r>
    <x v="0"/>
    <x v="4"/>
    <x v="3"/>
    <x v="1"/>
    <x v="276"/>
    <n v="5"/>
    <n v="20"/>
    <x v="284"/>
    <n v="5863"/>
    <n v="22550"/>
    <x v="290"/>
    <x v="13"/>
    <n v="27"/>
  </r>
  <r>
    <x v="1"/>
    <x v="4"/>
    <x v="1"/>
    <x v="0"/>
    <x v="277"/>
    <n v="3"/>
    <n v="15"/>
    <x v="285"/>
    <n v="2093.25"/>
    <n v="27910"/>
    <x v="291"/>
    <x v="9"/>
    <n v="44"/>
  </r>
  <r>
    <x v="0"/>
    <x v="0"/>
    <x v="0"/>
    <x v="2"/>
    <x v="278"/>
    <n v="10"/>
    <n v="20"/>
    <x v="286"/>
    <n v="1659.2"/>
    <n v="20740"/>
    <x v="292"/>
    <x v="6"/>
    <n v="36"/>
  </r>
  <r>
    <x v="1"/>
    <x v="0"/>
    <x v="1"/>
    <x v="0"/>
    <x v="279"/>
    <n v="3"/>
    <n v="15"/>
    <x v="287"/>
    <n v="2559.6"/>
    <n v="28440"/>
    <x v="293"/>
    <x v="15"/>
    <n v="22"/>
  </r>
  <r>
    <x v="1"/>
    <x v="0"/>
    <x v="2"/>
    <x v="0"/>
    <x v="279"/>
    <n v="250"/>
    <n v="15"/>
    <x v="287"/>
    <n v="2559.6"/>
    <n v="28440"/>
    <x v="293"/>
    <x v="15"/>
    <n v="22"/>
  </r>
  <r>
    <x v="1"/>
    <x v="4"/>
    <x v="4"/>
    <x v="0"/>
    <x v="280"/>
    <n v="120"/>
    <n v="15"/>
    <x v="288"/>
    <n v="2145.75"/>
    <n v="28610"/>
    <x v="294"/>
    <x v="14"/>
    <n v="1"/>
  </r>
  <r>
    <x v="3"/>
    <x v="2"/>
    <x v="1"/>
    <x v="2"/>
    <x v="281"/>
    <n v="3"/>
    <n v="125"/>
    <x v="289"/>
    <n v="412.5"/>
    <n v="39600"/>
    <x v="295"/>
    <x v="7"/>
    <n v="35"/>
  </r>
  <r>
    <x v="1"/>
    <x v="2"/>
    <x v="0"/>
    <x v="0"/>
    <x v="282"/>
    <n v="10"/>
    <n v="15"/>
    <x v="290"/>
    <n v="3077.55"/>
    <n v="29310"/>
    <x v="296"/>
    <x v="7"/>
    <n v="35"/>
  </r>
  <r>
    <x v="0"/>
    <x v="0"/>
    <x v="0"/>
    <x v="1"/>
    <x v="283"/>
    <n v="10"/>
    <n v="20"/>
    <x v="291"/>
    <n v="6798.4"/>
    <n v="24280"/>
    <x v="297"/>
    <x v="4"/>
    <n v="9"/>
  </r>
  <r>
    <x v="0"/>
    <x v="0"/>
    <x v="0"/>
    <x v="1"/>
    <x v="284"/>
    <n v="10"/>
    <n v="20"/>
    <x v="292"/>
    <n v="5266.8"/>
    <n v="23940"/>
    <x v="298"/>
    <x v="12"/>
    <n v="31"/>
  </r>
  <r>
    <x v="1"/>
    <x v="2"/>
    <x v="5"/>
    <x v="1"/>
    <x v="285"/>
    <n v="260"/>
    <n v="15"/>
    <x v="293"/>
    <n v="5279.1749999999993"/>
    <n v="31995"/>
    <x v="299"/>
    <x v="13"/>
    <n v="27"/>
  </r>
  <r>
    <x v="2"/>
    <x v="0"/>
    <x v="0"/>
    <x v="1"/>
    <x v="286"/>
    <n v="10"/>
    <n v="12"/>
    <x v="294"/>
    <n v="5314.32"/>
    <n v="12078"/>
    <x v="300"/>
    <x v="13"/>
    <n v="27"/>
  </r>
  <r>
    <x v="3"/>
    <x v="0"/>
    <x v="3"/>
    <x v="3"/>
    <x v="287"/>
    <n v="5"/>
    <n v="125"/>
    <x v="295"/>
    <n v="0"/>
    <n v="41400"/>
    <x v="301"/>
    <x v="10"/>
    <n v="40"/>
  </r>
  <r>
    <x v="3"/>
    <x v="0"/>
    <x v="4"/>
    <x v="3"/>
    <x v="287"/>
    <n v="120"/>
    <n v="125"/>
    <x v="295"/>
    <n v="0"/>
    <n v="41400"/>
    <x v="301"/>
    <x v="10"/>
    <n v="40"/>
  </r>
  <r>
    <x v="0"/>
    <x v="1"/>
    <x v="2"/>
    <x v="0"/>
    <x v="288"/>
    <n v="250"/>
    <n v="20"/>
    <x v="296"/>
    <n v="2297"/>
    <n v="22970"/>
    <x v="302"/>
    <x v="2"/>
    <n v="44"/>
  </r>
  <r>
    <x v="0"/>
    <x v="4"/>
    <x v="1"/>
    <x v="1"/>
    <x v="289"/>
    <n v="3"/>
    <n v="20"/>
    <x v="297"/>
    <n v="7221.2"/>
    <n v="25790"/>
    <x v="303"/>
    <x v="11"/>
    <n v="14"/>
  </r>
  <r>
    <x v="0"/>
    <x v="3"/>
    <x v="1"/>
    <x v="1"/>
    <x v="290"/>
    <n v="3"/>
    <n v="20"/>
    <x v="298"/>
    <n v="6051.6"/>
    <n v="25215"/>
    <x v="304"/>
    <x v="14"/>
    <n v="1"/>
  </r>
  <r>
    <x v="0"/>
    <x v="2"/>
    <x v="0"/>
    <x v="1"/>
    <x v="291"/>
    <n v="10"/>
    <n v="20"/>
    <x v="299"/>
    <n v="6866.6"/>
    <n v="26410"/>
    <x v="305"/>
    <x v="3"/>
    <n v="5"/>
  </r>
  <r>
    <x v="0"/>
    <x v="4"/>
    <x v="5"/>
    <x v="1"/>
    <x v="292"/>
    <n v="260"/>
    <n v="20"/>
    <x v="300"/>
    <n v="5783.8"/>
    <n v="26290"/>
    <x v="306"/>
    <x v="14"/>
    <n v="1"/>
  </r>
  <r>
    <x v="0"/>
    <x v="1"/>
    <x v="0"/>
    <x v="1"/>
    <x v="293"/>
    <n v="10"/>
    <n v="20"/>
    <x v="301"/>
    <n v="7040.8"/>
    <n v="27080"/>
    <x v="307"/>
    <x v="3"/>
    <n v="5"/>
  </r>
  <r>
    <x v="0"/>
    <x v="3"/>
    <x v="2"/>
    <x v="0"/>
    <x v="294"/>
    <n v="250"/>
    <n v="20"/>
    <x v="302"/>
    <n v="4827.6000000000004"/>
    <n v="26820"/>
    <x v="308"/>
    <x v="2"/>
    <n v="44"/>
  </r>
  <r>
    <x v="0"/>
    <x v="3"/>
    <x v="4"/>
    <x v="1"/>
    <x v="295"/>
    <n v="120"/>
    <n v="20"/>
    <x v="303"/>
    <n v="6171"/>
    <n v="28050"/>
    <x v="309"/>
    <x v="7"/>
    <n v="35"/>
  </r>
  <r>
    <x v="0"/>
    <x v="1"/>
    <x v="1"/>
    <x v="2"/>
    <x v="296"/>
    <n v="3"/>
    <n v="20"/>
    <x v="304"/>
    <n v="1548"/>
    <n v="25800"/>
    <x v="310"/>
    <x v="11"/>
    <n v="14"/>
  </r>
  <r>
    <x v="1"/>
    <x v="2"/>
    <x v="0"/>
    <x v="0"/>
    <x v="297"/>
    <n v="10"/>
    <n v="15"/>
    <x v="305"/>
    <n v="4961.25"/>
    <n v="36750"/>
    <x v="311"/>
    <x v="11"/>
    <n v="14"/>
  </r>
  <r>
    <x v="0"/>
    <x v="2"/>
    <x v="0"/>
    <x v="0"/>
    <x v="298"/>
    <n v="10"/>
    <n v="20"/>
    <x v="306"/>
    <n v="2663"/>
    <n v="26630"/>
    <x v="312"/>
    <x v="1"/>
    <n v="49"/>
  </r>
  <r>
    <x v="0"/>
    <x v="2"/>
    <x v="2"/>
    <x v="0"/>
    <x v="298"/>
    <n v="250"/>
    <n v="20"/>
    <x v="306"/>
    <n v="2663"/>
    <n v="26630"/>
    <x v="312"/>
    <x v="1"/>
    <n v="49"/>
  </r>
  <r>
    <x v="0"/>
    <x v="0"/>
    <x v="4"/>
    <x v="2"/>
    <x v="299"/>
    <n v="120"/>
    <n v="20"/>
    <x v="307"/>
    <n v="2116.8000000000002"/>
    <n v="26460"/>
    <x v="313"/>
    <x v="7"/>
    <n v="35"/>
  </r>
  <r>
    <x v="1"/>
    <x v="3"/>
    <x v="2"/>
    <x v="1"/>
    <x v="300"/>
    <n v="250"/>
    <n v="15"/>
    <x v="308"/>
    <n v="6974.0999999999995"/>
    <n v="38745"/>
    <x v="314"/>
    <x v="13"/>
    <n v="27"/>
  </r>
  <r>
    <x v="1"/>
    <x v="3"/>
    <x v="4"/>
    <x v="1"/>
    <x v="301"/>
    <n v="120"/>
    <n v="15"/>
    <x v="309"/>
    <n v="7795.125"/>
    <n v="39975"/>
    <x v="315"/>
    <x v="14"/>
    <n v="1"/>
  </r>
  <r>
    <x v="0"/>
    <x v="0"/>
    <x v="2"/>
    <x v="1"/>
    <x v="302"/>
    <n v="250"/>
    <n v="20"/>
    <x v="310"/>
    <n v="6457"/>
    <n v="29350"/>
    <x v="316"/>
    <x v="2"/>
    <n v="44"/>
  </r>
  <r>
    <x v="0"/>
    <x v="1"/>
    <x v="3"/>
    <x v="1"/>
    <x v="303"/>
    <n v="5"/>
    <n v="20"/>
    <x v="311"/>
    <n v="6582.4"/>
    <n v="29920"/>
    <x v="317"/>
    <x v="10"/>
    <n v="40"/>
  </r>
  <r>
    <x v="0"/>
    <x v="1"/>
    <x v="0"/>
    <x v="1"/>
    <x v="303"/>
    <n v="10"/>
    <n v="20"/>
    <x v="311"/>
    <n v="6582.4"/>
    <n v="29920"/>
    <x v="317"/>
    <x v="10"/>
    <n v="40"/>
  </r>
  <r>
    <x v="1"/>
    <x v="3"/>
    <x v="0"/>
    <x v="0"/>
    <x v="304"/>
    <n v="10"/>
    <n v="15"/>
    <x v="312"/>
    <n v="3420.8999999999996"/>
    <n v="38010"/>
    <x v="318"/>
    <x v="11"/>
    <n v="14"/>
  </r>
  <r>
    <x v="0"/>
    <x v="2"/>
    <x v="4"/>
    <x v="0"/>
    <x v="305"/>
    <n v="120"/>
    <n v="20"/>
    <x v="313"/>
    <n v="2832"/>
    <n v="28320"/>
    <x v="319"/>
    <x v="12"/>
    <n v="31"/>
  </r>
  <r>
    <x v="0"/>
    <x v="4"/>
    <x v="0"/>
    <x v="0"/>
    <x v="306"/>
    <n v="10"/>
    <n v="20"/>
    <x v="314"/>
    <n v="4788.8"/>
    <n v="29930"/>
    <x v="320"/>
    <x v="6"/>
    <n v="36"/>
  </r>
  <r>
    <x v="3"/>
    <x v="1"/>
    <x v="2"/>
    <x v="1"/>
    <x v="307"/>
    <n v="250"/>
    <n v="125"/>
    <x v="315"/>
    <n v="10350"/>
    <n v="66240"/>
    <x v="321"/>
    <x v="9"/>
    <n v="44"/>
  </r>
  <r>
    <x v="0"/>
    <x v="0"/>
    <x v="3"/>
    <x v="1"/>
    <x v="308"/>
    <n v="5"/>
    <n v="350"/>
    <x v="316"/>
    <n v="9800"/>
    <n v="52000"/>
    <x v="322"/>
    <x v="0"/>
    <n v="18"/>
  </r>
  <r>
    <x v="3"/>
    <x v="4"/>
    <x v="2"/>
    <x v="1"/>
    <x v="309"/>
    <n v="250"/>
    <n v="125"/>
    <x v="317"/>
    <n v="7617.5"/>
    <n v="66480"/>
    <x v="323"/>
    <x v="14"/>
    <n v="1"/>
  </r>
  <r>
    <x v="4"/>
    <x v="1"/>
    <x v="1"/>
    <x v="2"/>
    <x v="310"/>
    <n v="3"/>
    <n v="300"/>
    <x v="318"/>
    <n v="1284"/>
    <n v="53500"/>
    <x v="324"/>
    <x v="10"/>
    <n v="40"/>
  </r>
  <r>
    <x v="4"/>
    <x v="1"/>
    <x v="2"/>
    <x v="2"/>
    <x v="310"/>
    <n v="250"/>
    <n v="300"/>
    <x v="318"/>
    <n v="1284"/>
    <n v="53500"/>
    <x v="324"/>
    <x v="10"/>
    <n v="40"/>
  </r>
  <r>
    <x v="3"/>
    <x v="0"/>
    <x v="4"/>
    <x v="0"/>
    <x v="311"/>
    <n v="120"/>
    <n v="125"/>
    <x v="319"/>
    <n v="6378.75"/>
    <n v="68040"/>
    <x v="325"/>
    <x v="6"/>
    <n v="36"/>
  </r>
  <r>
    <x v="3"/>
    <x v="2"/>
    <x v="5"/>
    <x v="1"/>
    <x v="312"/>
    <n v="260"/>
    <n v="125"/>
    <x v="320"/>
    <n v="7237.5"/>
    <n v="69480"/>
    <x v="326"/>
    <x v="14"/>
    <n v="1"/>
  </r>
  <r>
    <x v="4"/>
    <x v="0"/>
    <x v="4"/>
    <x v="1"/>
    <x v="313"/>
    <n v="120"/>
    <n v="300"/>
    <x v="321"/>
    <n v="11298"/>
    <n v="67250"/>
    <x v="327"/>
    <x v="10"/>
    <n v="40"/>
  </r>
  <r>
    <x v="4"/>
    <x v="0"/>
    <x v="2"/>
    <x v="1"/>
    <x v="313"/>
    <n v="250"/>
    <n v="300"/>
    <x v="321"/>
    <n v="11298"/>
    <n v="67250"/>
    <x v="327"/>
    <x v="10"/>
    <n v="40"/>
  </r>
  <r>
    <x v="3"/>
    <x v="3"/>
    <x v="4"/>
    <x v="1"/>
    <x v="97"/>
    <n v="120"/>
    <n v="125"/>
    <x v="322"/>
    <n v="12431.25"/>
    <n v="79560"/>
    <x v="328"/>
    <x v="6"/>
    <n v="36"/>
  </r>
  <r>
    <x v="0"/>
    <x v="0"/>
    <x v="4"/>
    <x v="2"/>
    <x v="314"/>
    <n v="120"/>
    <n v="20"/>
    <x v="323"/>
    <n v="2310.3000000000002"/>
    <n v="38505"/>
    <x v="329"/>
    <x v="11"/>
    <n v="14"/>
  </r>
  <r>
    <x v="4"/>
    <x v="1"/>
    <x v="5"/>
    <x v="2"/>
    <x v="315"/>
    <n v="260"/>
    <n v="300"/>
    <x v="324"/>
    <n v="1554"/>
    <n v="64750"/>
    <x v="330"/>
    <x v="4"/>
    <n v="9"/>
  </r>
  <r>
    <x v="0"/>
    <x v="3"/>
    <x v="4"/>
    <x v="2"/>
    <x v="316"/>
    <n v="120"/>
    <n v="20"/>
    <x v="325"/>
    <n v="772.80000000000007"/>
    <n v="38640"/>
    <x v="331"/>
    <x v="11"/>
    <n v="14"/>
  </r>
  <r>
    <x v="3"/>
    <x v="4"/>
    <x v="0"/>
    <x v="2"/>
    <x v="317"/>
    <n v="10"/>
    <n v="125"/>
    <x v="326"/>
    <n v="1655"/>
    <n v="79440"/>
    <x v="332"/>
    <x v="15"/>
    <n v="22"/>
  </r>
  <r>
    <x v="3"/>
    <x v="4"/>
    <x v="2"/>
    <x v="2"/>
    <x v="317"/>
    <n v="250"/>
    <n v="125"/>
    <x v="326"/>
    <n v="1655"/>
    <n v="79440"/>
    <x v="332"/>
    <x v="15"/>
    <n v="22"/>
  </r>
  <r>
    <x v="3"/>
    <x v="2"/>
    <x v="3"/>
    <x v="2"/>
    <x v="97"/>
    <n v="5"/>
    <n v="125"/>
    <x v="322"/>
    <n v="828.75"/>
    <n v="79560"/>
    <x v="333"/>
    <x v="10"/>
    <n v="40"/>
  </r>
  <r>
    <x v="3"/>
    <x v="2"/>
    <x v="4"/>
    <x v="2"/>
    <x v="97"/>
    <n v="120"/>
    <n v="125"/>
    <x v="322"/>
    <n v="828.75"/>
    <n v="79560"/>
    <x v="333"/>
    <x v="10"/>
    <n v="40"/>
  </r>
  <r>
    <x v="0"/>
    <x v="2"/>
    <x v="5"/>
    <x v="1"/>
    <x v="318"/>
    <n v="260"/>
    <n v="350"/>
    <x v="327"/>
    <n v="11340"/>
    <n v="70200"/>
    <x v="334"/>
    <x v="3"/>
    <n v="5"/>
  </r>
  <r>
    <x v="3"/>
    <x v="3"/>
    <x v="0"/>
    <x v="0"/>
    <x v="319"/>
    <n v="10"/>
    <n v="125"/>
    <x v="328"/>
    <n v="4400"/>
    <n v="84480"/>
    <x v="335"/>
    <x v="10"/>
    <n v="40"/>
  </r>
  <r>
    <x v="3"/>
    <x v="3"/>
    <x v="4"/>
    <x v="0"/>
    <x v="319"/>
    <n v="120"/>
    <n v="125"/>
    <x v="328"/>
    <n v="4400"/>
    <n v="84480"/>
    <x v="335"/>
    <x v="10"/>
    <n v="40"/>
  </r>
  <r>
    <x v="4"/>
    <x v="3"/>
    <x v="3"/>
    <x v="0"/>
    <x v="320"/>
    <n v="5"/>
    <n v="300"/>
    <x v="329"/>
    <n v="8694"/>
    <n v="80500"/>
    <x v="336"/>
    <x v="7"/>
    <n v="35"/>
  </r>
  <r>
    <x v="3"/>
    <x v="2"/>
    <x v="0"/>
    <x v="2"/>
    <x v="53"/>
    <n v="10"/>
    <n v="125"/>
    <x v="330"/>
    <n v="908.75"/>
    <n v="87240"/>
    <x v="337"/>
    <x v="15"/>
    <n v="22"/>
  </r>
  <r>
    <x v="3"/>
    <x v="2"/>
    <x v="2"/>
    <x v="2"/>
    <x v="53"/>
    <n v="250"/>
    <n v="125"/>
    <x v="330"/>
    <n v="908.75"/>
    <n v="87240"/>
    <x v="337"/>
    <x v="15"/>
    <n v="22"/>
  </r>
  <r>
    <x v="3"/>
    <x v="0"/>
    <x v="1"/>
    <x v="2"/>
    <x v="321"/>
    <n v="3"/>
    <n v="125"/>
    <x v="331"/>
    <n v="1856.25"/>
    <n v="89100"/>
    <x v="338"/>
    <x v="11"/>
    <n v="14"/>
  </r>
  <r>
    <x v="4"/>
    <x v="1"/>
    <x v="3"/>
    <x v="0"/>
    <x v="322"/>
    <n v="5"/>
    <n v="300"/>
    <x v="332"/>
    <n v="9018"/>
    <n v="83500"/>
    <x v="339"/>
    <x v="8"/>
    <n v="48"/>
  </r>
  <r>
    <x v="0"/>
    <x v="2"/>
    <x v="2"/>
    <x v="2"/>
    <x v="323"/>
    <n v="250"/>
    <n v="350"/>
    <x v="333"/>
    <n v="1862"/>
    <n v="69160"/>
    <x v="340"/>
    <x v="8"/>
    <n v="48"/>
  </r>
  <r>
    <x v="0"/>
    <x v="2"/>
    <x v="1"/>
    <x v="2"/>
    <x v="324"/>
    <n v="3"/>
    <n v="350"/>
    <x v="334"/>
    <n v="3836"/>
    <n v="71240"/>
    <x v="341"/>
    <x v="1"/>
    <n v="49"/>
  </r>
  <r>
    <x v="0"/>
    <x v="2"/>
    <x v="0"/>
    <x v="2"/>
    <x v="324"/>
    <n v="10"/>
    <n v="350"/>
    <x v="334"/>
    <n v="3836"/>
    <n v="71240"/>
    <x v="341"/>
    <x v="1"/>
    <n v="49"/>
  </r>
  <r>
    <x v="3"/>
    <x v="1"/>
    <x v="0"/>
    <x v="2"/>
    <x v="325"/>
    <n v="10"/>
    <n v="125"/>
    <x v="335"/>
    <n v="3975"/>
    <n v="95400"/>
    <x v="342"/>
    <x v="4"/>
    <n v="9"/>
  </r>
  <r>
    <x v="3"/>
    <x v="1"/>
    <x v="4"/>
    <x v="0"/>
    <x v="326"/>
    <n v="120"/>
    <n v="125"/>
    <x v="336"/>
    <n v="5043.75"/>
    <n v="96840"/>
    <x v="343"/>
    <x v="3"/>
    <n v="5"/>
  </r>
  <r>
    <x v="3"/>
    <x v="3"/>
    <x v="0"/>
    <x v="2"/>
    <x v="327"/>
    <n v="10"/>
    <n v="125"/>
    <x v="337"/>
    <n v="983.75"/>
    <n v="94440"/>
    <x v="344"/>
    <x v="15"/>
    <n v="22"/>
  </r>
  <r>
    <x v="3"/>
    <x v="3"/>
    <x v="2"/>
    <x v="2"/>
    <x v="327"/>
    <n v="250"/>
    <n v="125"/>
    <x v="337"/>
    <n v="983.75"/>
    <n v="94440"/>
    <x v="344"/>
    <x v="15"/>
    <n v="22"/>
  </r>
  <r>
    <x v="3"/>
    <x v="1"/>
    <x v="0"/>
    <x v="2"/>
    <x v="328"/>
    <n v="10"/>
    <n v="125"/>
    <x v="338"/>
    <n v="2022.5"/>
    <n v="97080"/>
    <x v="345"/>
    <x v="10"/>
    <n v="40"/>
  </r>
  <r>
    <x v="3"/>
    <x v="1"/>
    <x v="4"/>
    <x v="2"/>
    <x v="328"/>
    <n v="120"/>
    <n v="125"/>
    <x v="338"/>
    <n v="2022.5"/>
    <n v="97080"/>
    <x v="345"/>
    <x v="10"/>
    <n v="40"/>
  </r>
  <r>
    <x v="3"/>
    <x v="4"/>
    <x v="2"/>
    <x v="0"/>
    <x v="329"/>
    <n v="250"/>
    <n v="125"/>
    <x v="339"/>
    <n v="9866.25"/>
    <n v="105240"/>
    <x v="346"/>
    <x v="9"/>
    <n v="44"/>
  </r>
  <r>
    <x v="3"/>
    <x v="2"/>
    <x v="0"/>
    <x v="0"/>
    <x v="330"/>
    <n v="10"/>
    <n v="125"/>
    <x v="340"/>
    <n v="5381.25"/>
    <n v="103320"/>
    <x v="347"/>
    <x v="5"/>
    <n v="40"/>
  </r>
  <r>
    <x v="3"/>
    <x v="2"/>
    <x v="4"/>
    <x v="0"/>
    <x v="330"/>
    <n v="120"/>
    <n v="125"/>
    <x v="340"/>
    <n v="5381.25"/>
    <n v="103320"/>
    <x v="347"/>
    <x v="5"/>
    <n v="40"/>
  </r>
  <r>
    <x v="3"/>
    <x v="1"/>
    <x v="1"/>
    <x v="0"/>
    <x v="331"/>
    <n v="3"/>
    <n v="125"/>
    <x v="341"/>
    <n v="6652.5"/>
    <n v="106440"/>
    <x v="348"/>
    <x v="8"/>
    <n v="48"/>
  </r>
  <r>
    <x v="3"/>
    <x v="4"/>
    <x v="5"/>
    <x v="1"/>
    <x v="332"/>
    <n v="260"/>
    <n v="125"/>
    <x v="342"/>
    <n v="13021.25"/>
    <n v="113640"/>
    <x v="349"/>
    <x v="7"/>
    <n v="35"/>
  </r>
  <r>
    <x v="4"/>
    <x v="3"/>
    <x v="4"/>
    <x v="0"/>
    <x v="18"/>
    <n v="120"/>
    <n v="300"/>
    <x v="343"/>
    <n v="9264"/>
    <n v="96500"/>
    <x v="350"/>
    <x v="2"/>
    <n v="44"/>
  </r>
  <r>
    <x v="0"/>
    <x v="4"/>
    <x v="5"/>
    <x v="1"/>
    <x v="333"/>
    <n v="260"/>
    <n v="350"/>
    <x v="344"/>
    <n v="13244"/>
    <n v="89440"/>
    <x v="351"/>
    <x v="10"/>
    <n v="40"/>
  </r>
  <r>
    <x v="0"/>
    <x v="4"/>
    <x v="4"/>
    <x v="1"/>
    <x v="333"/>
    <n v="120"/>
    <n v="350"/>
    <x v="344"/>
    <n v="13244"/>
    <n v="89440"/>
    <x v="351"/>
    <x v="10"/>
    <n v="40"/>
  </r>
  <r>
    <x v="0"/>
    <x v="1"/>
    <x v="0"/>
    <x v="1"/>
    <x v="334"/>
    <n v="10"/>
    <n v="350"/>
    <x v="345"/>
    <n v="16243.5"/>
    <n v="92820"/>
    <x v="352"/>
    <x v="9"/>
    <n v="44"/>
  </r>
  <r>
    <x v="3"/>
    <x v="3"/>
    <x v="1"/>
    <x v="1"/>
    <x v="335"/>
    <n v="3"/>
    <n v="125"/>
    <x v="346"/>
    <n v="17902.5"/>
    <n v="122760"/>
    <x v="353"/>
    <x v="7"/>
    <n v="35"/>
  </r>
  <r>
    <x v="3"/>
    <x v="0"/>
    <x v="4"/>
    <x v="0"/>
    <x v="336"/>
    <n v="120"/>
    <n v="125"/>
    <x v="347"/>
    <n v="7140"/>
    <n v="114240"/>
    <x v="354"/>
    <x v="3"/>
    <n v="5"/>
  </r>
  <r>
    <x v="3"/>
    <x v="0"/>
    <x v="4"/>
    <x v="2"/>
    <x v="337"/>
    <n v="120"/>
    <n v="125"/>
    <x v="348"/>
    <n v="1153.75"/>
    <n v="110760"/>
    <x v="355"/>
    <x v="12"/>
    <n v="31"/>
  </r>
  <r>
    <x v="3"/>
    <x v="1"/>
    <x v="1"/>
    <x v="1"/>
    <x v="338"/>
    <n v="3"/>
    <n v="125"/>
    <x v="349"/>
    <n v="20343.75"/>
    <n v="130200"/>
    <x v="356"/>
    <x v="5"/>
    <n v="40"/>
  </r>
  <r>
    <x v="3"/>
    <x v="1"/>
    <x v="0"/>
    <x v="1"/>
    <x v="338"/>
    <n v="10"/>
    <n v="125"/>
    <x v="349"/>
    <n v="20343.75"/>
    <n v="130200"/>
    <x v="356"/>
    <x v="5"/>
    <n v="40"/>
  </r>
  <r>
    <x v="3"/>
    <x v="1"/>
    <x v="5"/>
    <x v="0"/>
    <x v="339"/>
    <n v="260"/>
    <n v="125"/>
    <x v="350"/>
    <n v="8697.5"/>
    <n v="119280"/>
    <x v="357"/>
    <x v="7"/>
    <n v="35"/>
  </r>
  <r>
    <x v="4"/>
    <x v="4"/>
    <x v="2"/>
    <x v="1"/>
    <x v="340"/>
    <n v="250"/>
    <n v="300"/>
    <x v="351"/>
    <n v="12960"/>
    <n v="108000"/>
    <x v="358"/>
    <x v="6"/>
    <n v="36"/>
  </r>
  <r>
    <x v="0"/>
    <x v="2"/>
    <x v="2"/>
    <x v="2"/>
    <x v="341"/>
    <n v="250"/>
    <n v="350"/>
    <x v="352"/>
    <n v="4886"/>
    <n v="90740"/>
    <x v="359"/>
    <x v="7"/>
    <n v="35"/>
  </r>
  <r>
    <x v="0"/>
    <x v="3"/>
    <x v="2"/>
    <x v="0"/>
    <x v="342"/>
    <n v="250"/>
    <n v="350"/>
    <x v="353"/>
    <n v="10668"/>
    <n v="99060"/>
    <x v="360"/>
    <x v="12"/>
    <n v="31"/>
  </r>
  <r>
    <x v="3"/>
    <x v="3"/>
    <x v="1"/>
    <x v="1"/>
    <x v="343"/>
    <n v="3"/>
    <n v="125"/>
    <x v="354"/>
    <n v="22012.5"/>
    <n v="140880"/>
    <x v="361"/>
    <x v="12"/>
    <n v="31"/>
  </r>
  <r>
    <x v="4"/>
    <x v="3"/>
    <x v="1"/>
    <x v="0"/>
    <x v="344"/>
    <n v="3"/>
    <n v="300"/>
    <x v="355"/>
    <n v="9408"/>
    <n v="112000"/>
    <x v="362"/>
    <x v="15"/>
    <n v="22"/>
  </r>
  <r>
    <x v="4"/>
    <x v="3"/>
    <x v="0"/>
    <x v="0"/>
    <x v="344"/>
    <n v="10"/>
    <n v="300"/>
    <x v="355"/>
    <n v="9408"/>
    <n v="112000"/>
    <x v="362"/>
    <x v="15"/>
    <n v="22"/>
  </r>
  <r>
    <x v="3"/>
    <x v="4"/>
    <x v="0"/>
    <x v="0"/>
    <x v="345"/>
    <n v="10"/>
    <n v="125"/>
    <x v="356"/>
    <n v="11140"/>
    <n v="133680"/>
    <x v="363"/>
    <x v="4"/>
    <n v="9"/>
  </r>
  <r>
    <x v="3"/>
    <x v="4"/>
    <x v="5"/>
    <x v="2"/>
    <x v="346"/>
    <n v="260"/>
    <n v="125"/>
    <x v="357"/>
    <n v="5370"/>
    <n v="128880"/>
    <x v="342"/>
    <x v="11"/>
    <n v="14"/>
  </r>
  <r>
    <x v="0"/>
    <x v="1"/>
    <x v="2"/>
    <x v="0"/>
    <x v="347"/>
    <n v="250"/>
    <n v="350"/>
    <x v="358"/>
    <n v="11816"/>
    <n v="109720"/>
    <x v="364"/>
    <x v="12"/>
    <n v="31"/>
  </r>
  <r>
    <x v="3"/>
    <x v="4"/>
    <x v="3"/>
    <x v="2"/>
    <x v="348"/>
    <n v="5"/>
    <n v="125"/>
    <x v="359"/>
    <n v="5690"/>
    <n v="136560"/>
    <x v="342"/>
    <x v="1"/>
    <n v="49"/>
  </r>
  <r>
    <x v="3"/>
    <x v="4"/>
    <x v="0"/>
    <x v="2"/>
    <x v="348"/>
    <n v="10"/>
    <n v="125"/>
    <x v="359"/>
    <n v="5690"/>
    <n v="136560"/>
    <x v="342"/>
    <x v="1"/>
    <n v="49"/>
  </r>
  <r>
    <x v="4"/>
    <x v="4"/>
    <x v="5"/>
    <x v="1"/>
    <x v="349"/>
    <n v="260"/>
    <n v="300"/>
    <x v="360"/>
    <n v="24570"/>
    <n v="136500"/>
    <x v="365"/>
    <x v="5"/>
    <n v="40"/>
  </r>
  <r>
    <x v="4"/>
    <x v="4"/>
    <x v="3"/>
    <x v="1"/>
    <x v="349"/>
    <n v="5"/>
    <n v="300"/>
    <x v="360"/>
    <n v="24570"/>
    <n v="136500"/>
    <x v="365"/>
    <x v="5"/>
    <n v="40"/>
  </r>
  <r>
    <x v="4"/>
    <x v="4"/>
    <x v="1"/>
    <x v="2"/>
    <x v="350"/>
    <n v="3"/>
    <n v="300"/>
    <x v="361"/>
    <n v="1482"/>
    <n v="123500"/>
    <x v="366"/>
    <x v="10"/>
    <n v="40"/>
  </r>
  <r>
    <x v="4"/>
    <x v="4"/>
    <x v="2"/>
    <x v="2"/>
    <x v="350"/>
    <n v="250"/>
    <n v="300"/>
    <x v="361"/>
    <n v="1482"/>
    <n v="123500"/>
    <x v="366"/>
    <x v="10"/>
    <n v="40"/>
  </r>
  <r>
    <x v="3"/>
    <x v="3"/>
    <x v="3"/>
    <x v="2"/>
    <x v="351"/>
    <n v="5"/>
    <n v="125"/>
    <x v="362"/>
    <n v="4826.25"/>
    <n v="154440"/>
    <x v="367"/>
    <x v="1"/>
    <n v="49"/>
  </r>
  <r>
    <x v="3"/>
    <x v="3"/>
    <x v="0"/>
    <x v="2"/>
    <x v="351"/>
    <n v="10"/>
    <n v="125"/>
    <x v="362"/>
    <n v="4826.25"/>
    <n v="154440"/>
    <x v="367"/>
    <x v="1"/>
    <n v="49"/>
  </r>
  <r>
    <x v="3"/>
    <x v="3"/>
    <x v="5"/>
    <x v="1"/>
    <x v="352"/>
    <n v="260"/>
    <n v="125"/>
    <x v="363"/>
    <n v="19703.75"/>
    <n v="171960"/>
    <x v="368"/>
    <x v="0"/>
    <n v="18"/>
  </r>
  <r>
    <x v="4"/>
    <x v="4"/>
    <x v="0"/>
    <x v="1"/>
    <x v="353"/>
    <n v="10"/>
    <n v="300"/>
    <x v="364"/>
    <n v="17730"/>
    <n v="147750"/>
    <x v="369"/>
    <x v="0"/>
    <n v="18"/>
  </r>
  <r>
    <x v="3"/>
    <x v="3"/>
    <x v="1"/>
    <x v="1"/>
    <x v="354"/>
    <n v="3"/>
    <n v="125"/>
    <x v="365"/>
    <n v="18525"/>
    <n v="177840"/>
    <x v="370"/>
    <x v="8"/>
    <n v="48"/>
  </r>
  <r>
    <x v="3"/>
    <x v="4"/>
    <x v="4"/>
    <x v="1"/>
    <x v="355"/>
    <n v="120"/>
    <n v="125"/>
    <x v="366"/>
    <n v="27562.5"/>
    <n v="189000"/>
    <x v="371"/>
    <x v="3"/>
    <n v="5"/>
  </r>
  <r>
    <x v="3"/>
    <x v="0"/>
    <x v="0"/>
    <x v="1"/>
    <x v="356"/>
    <n v="10"/>
    <n v="125"/>
    <x v="367"/>
    <n v="25723.75"/>
    <n v="189960"/>
    <x v="372"/>
    <x v="15"/>
    <n v="22"/>
  </r>
  <r>
    <x v="3"/>
    <x v="0"/>
    <x v="2"/>
    <x v="1"/>
    <x v="356"/>
    <n v="250"/>
    <n v="125"/>
    <x v="367"/>
    <n v="25723.75"/>
    <n v="189960"/>
    <x v="372"/>
    <x v="15"/>
    <n v="22"/>
  </r>
  <r>
    <x v="4"/>
    <x v="4"/>
    <x v="5"/>
    <x v="0"/>
    <x v="357"/>
    <n v="260"/>
    <n v="300"/>
    <x v="368"/>
    <n v="15240"/>
    <n v="158750"/>
    <x v="373"/>
    <x v="1"/>
    <n v="49"/>
  </r>
  <r>
    <x v="4"/>
    <x v="4"/>
    <x v="4"/>
    <x v="0"/>
    <x v="357"/>
    <n v="120"/>
    <n v="300"/>
    <x v="368"/>
    <n v="15240"/>
    <n v="158750"/>
    <x v="373"/>
    <x v="1"/>
    <n v="49"/>
  </r>
  <r>
    <x v="3"/>
    <x v="4"/>
    <x v="1"/>
    <x v="0"/>
    <x v="358"/>
    <n v="3"/>
    <n v="125"/>
    <x v="369"/>
    <n v="15400"/>
    <n v="184800"/>
    <x v="374"/>
    <x v="12"/>
    <n v="31"/>
  </r>
  <r>
    <x v="3"/>
    <x v="2"/>
    <x v="4"/>
    <x v="1"/>
    <x v="359"/>
    <n v="120"/>
    <n v="125"/>
    <x v="370"/>
    <n v="19950"/>
    <n v="191520"/>
    <x v="375"/>
    <x v="6"/>
    <n v="36"/>
  </r>
  <r>
    <x v="3"/>
    <x v="0"/>
    <x v="5"/>
    <x v="1"/>
    <x v="360"/>
    <n v="260"/>
    <n v="125"/>
    <x v="371"/>
    <n v="26958.75"/>
    <n v="199080"/>
    <x v="376"/>
    <x v="14"/>
    <n v="1"/>
  </r>
  <r>
    <x v="0"/>
    <x v="0"/>
    <x v="5"/>
    <x v="0"/>
    <x v="307"/>
    <n v="260"/>
    <n v="350"/>
    <x v="372"/>
    <n v="9660"/>
    <n v="143520"/>
    <x v="377"/>
    <x v="12"/>
    <n v="31"/>
  </r>
  <r>
    <x v="0"/>
    <x v="3"/>
    <x v="2"/>
    <x v="0"/>
    <x v="361"/>
    <n v="250"/>
    <n v="350"/>
    <x v="373"/>
    <n v="16086"/>
    <n v="149370"/>
    <x v="378"/>
    <x v="11"/>
    <n v="14"/>
  </r>
  <r>
    <x v="3"/>
    <x v="1"/>
    <x v="0"/>
    <x v="2"/>
    <x v="362"/>
    <n v="10"/>
    <n v="125"/>
    <x v="374"/>
    <n v="5887.5"/>
    <n v="188400"/>
    <x v="379"/>
    <x v="15"/>
    <n v="22"/>
  </r>
  <r>
    <x v="3"/>
    <x v="1"/>
    <x v="2"/>
    <x v="2"/>
    <x v="362"/>
    <n v="250"/>
    <n v="125"/>
    <x v="374"/>
    <n v="5887.5"/>
    <n v="188400"/>
    <x v="379"/>
    <x v="15"/>
    <n v="22"/>
  </r>
  <r>
    <x v="3"/>
    <x v="0"/>
    <x v="5"/>
    <x v="0"/>
    <x v="363"/>
    <n v="260"/>
    <n v="125"/>
    <x v="375"/>
    <n v="14393.75"/>
    <n v="197400"/>
    <x v="380"/>
    <x v="0"/>
    <n v="18"/>
  </r>
  <r>
    <x v="0"/>
    <x v="0"/>
    <x v="2"/>
    <x v="1"/>
    <x v="364"/>
    <n v="250"/>
    <n v="350"/>
    <x v="376"/>
    <n v="26166"/>
    <n v="161980"/>
    <x v="381"/>
    <x v="7"/>
    <n v="35"/>
  </r>
  <r>
    <x v="0"/>
    <x v="2"/>
    <x v="0"/>
    <x v="0"/>
    <x v="365"/>
    <n v="10"/>
    <n v="350"/>
    <x v="377"/>
    <n v="10535"/>
    <n v="156520"/>
    <x v="382"/>
    <x v="15"/>
    <n v="22"/>
  </r>
  <r>
    <x v="0"/>
    <x v="2"/>
    <x v="4"/>
    <x v="0"/>
    <x v="365"/>
    <n v="120"/>
    <n v="350"/>
    <x v="377"/>
    <n v="10535"/>
    <n v="156520"/>
    <x v="382"/>
    <x v="15"/>
    <n v="22"/>
  </r>
  <r>
    <x v="4"/>
    <x v="1"/>
    <x v="1"/>
    <x v="2"/>
    <x v="366"/>
    <n v="3"/>
    <n v="300"/>
    <x v="378"/>
    <n v="6201"/>
    <n v="172250"/>
    <x v="383"/>
    <x v="15"/>
    <n v="22"/>
  </r>
  <r>
    <x v="4"/>
    <x v="1"/>
    <x v="0"/>
    <x v="2"/>
    <x v="366"/>
    <n v="10"/>
    <n v="300"/>
    <x v="378"/>
    <n v="6201"/>
    <n v="172250"/>
    <x v="383"/>
    <x v="15"/>
    <n v="22"/>
  </r>
  <r>
    <x v="0"/>
    <x v="3"/>
    <x v="4"/>
    <x v="1"/>
    <x v="23"/>
    <n v="120"/>
    <n v="350"/>
    <x v="379"/>
    <n v="22365"/>
    <n v="166140"/>
    <x v="384"/>
    <x v="13"/>
    <n v="27"/>
  </r>
  <r>
    <x v="3"/>
    <x v="2"/>
    <x v="3"/>
    <x v="1"/>
    <x v="367"/>
    <n v="5"/>
    <n v="125"/>
    <x v="380"/>
    <n v="22550"/>
    <n v="216480"/>
    <x v="385"/>
    <x v="2"/>
    <n v="44"/>
  </r>
  <r>
    <x v="3"/>
    <x v="4"/>
    <x v="3"/>
    <x v="2"/>
    <x v="368"/>
    <n v="5"/>
    <n v="125"/>
    <x v="381"/>
    <n v="4150"/>
    <n v="199200"/>
    <x v="386"/>
    <x v="2"/>
    <n v="44"/>
  </r>
  <r>
    <x v="4"/>
    <x v="4"/>
    <x v="1"/>
    <x v="1"/>
    <x v="369"/>
    <n v="3"/>
    <n v="300"/>
    <x v="382"/>
    <n v="33642"/>
    <n v="200250"/>
    <x v="387"/>
    <x v="13"/>
    <n v="27"/>
  </r>
  <r>
    <x v="3"/>
    <x v="1"/>
    <x v="3"/>
    <x v="2"/>
    <x v="370"/>
    <n v="5"/>
    <n v="125"/>
    <x v="383"/>
    <n v="6397.5"/>
    <n v="204720"/>
    <x v="388"/>
    <x v="1"/>
    <n v="49"/>
  </r>
  <r>
    <x v="3"/>
    <x v="1"/>
    <x v="0"/>
    <x v="2"/>
    <x v="370"/>
    <n v="10"/>
    <n v="125"/>
    <x v="383"/>
    <n v="6397.5"/>
    <n v="204720"/>
    <x v="388"/>
    <x v="1"/>
    <n v="49"/>
  </r>
  <r>
    <x v="4"/>
    <x v="1"/>
    <x v="0"/>
    <x v="1"/>
    <x v="326"/>
    <n v="10"/>
    <n v="300"/>
    <x v="384"/>
    <n v="31473"/>
    <n v="201750"/>
    <x v="389"/>
    <x v="14"/>
    <n v="1"/>
  </r>
  <r>
    <x v="0"/>
    <x v="0"/>
    <x v="0"/>
    <x v="1"/>
    <x v="371"/>
    <n v="10"/>
    <n v="350"/>
    <x v="385"/>
    <n v="34300"/>
    <n v="182000"/>
    <x v="390"/>
    <x v="9"/>
    <n v="44"/>
  </r>
  <r>
    <x v="3"/>
    <x v="3"/>
    <x v="3"/>
    <x v="0"/>
    <x v="372"/>
    <n v="5"/>
    <n v="125"/>
    <x v="386"/>
    <n v="20891.25"/>
    <n v="222840"/>
    <x v="391"/>
    <x v="2"/>
    <n v="44"/>
  </r>
  <r>
    <x v="3"/>
    <x v="0"/>
    <x v="0"/>
    <x v="2"/>
    <x v="373"/>
    <n v="10"/>
    <n v="125"/>
    <x v="387"/>
    <n v="6652.5"/>
    <n v="212880"/>
    <x v="392"/>
    <x v="4"/>
    <n v="9"/>
  </r>
  <r>
    <x v="3"/>
    <x v="0"/>
    <x v="4"/>
    <x v="1"/>
    <x v="188"/>
    <n v="120"/>
    <n v="125"/>
    <x v="388"/>
    <n v="23950"/>
    <n v="229920"/>
    <x v="393"/>
    <x v="8"/>
    <n v="48"/>
  </r>
  <r>
    <x v="3"/>
    <x v="3"/>
    <x v="2"/>
    <x v="2"/>
    <x v="374"/>
    <n v="250"/>
    <n v="125"/>
    <x v="389"/>
    <n v="2180"/>
    <n v="209280"/>
    <x v="394"/>
    <x v="9"/>
    <n v="44"/>
  </r>
  <r>
    <x v="0"/>
    <x v="0"/>
    <x v="5"/>
    <x v="1"/>
    <x v="375"/>
    <n v="260"/>
    <n v="350"/>
    <x v="390"/>
    <n v="24745"/>
    <n v="183820"/>
    <x v="395"/>
    <x v="6"/>
    <n v="36"/>
  </r>
  <r>
    <x v="4"/>
    <x v="2"/>
    <x v="2"/>
    <x v="0"/>
    <x v="376"/>
    <n v="250"/>
    <n v="300"/>
    <x v="391"/>
    <n v="19392"/>
    <n v="202000"/>
    <x v="396"/>
    <x v="8"/>
    <n v="48"/>
  </r>
  <r>
    <x v="3"/>
    <x v="3"/>
    <x v="4"/>
    <x v="3"/>
    <x v="367"/>
    <n v="120"/>
    <n v="125"/>
    <x v="380"/>
    <n v="0"/>
    <n v="216480"/>
    <x v="397"/>
    <x v="3"/>
    <n v="5"/>
  </r>
  <r>
    <x v="3"/>
    <x v="4"/>
    <x v="0"/>
    <x v="2"/>
    <x v="377"/>
    <n v="10"/>
    <n v="125"/>
    <x v="392"/>
    <n v="2278.75"/>
    <n v="218760"/>
    <x v="398"/>
    <x v="13"/>
    <n v="27"/>
  </r>
  <r>
    <x v="4"/>
    <x v="0"/>
    <x v="5"/>
    <x v="1"/>
    <x v="108"/>
    <n v="260"/>
    <n v="300"/>
    <x v="393"/>
    <n v="37296"/>
    <n v="222000"/>
    <x v="399"/>
    <x v="4"/>
    <n v="9"/>
  </r>
  <r>
    <x v="4"/>
    <x v="3"/>
    <x v="5"/>
    <x v="1"/>
    <x v="378"/>
    <n v="260"/>
    <n v="300"/>
    <x v="394"/>
    <n v="25590"/>
    <n v="213250"/>
    <x v="400"/>
    <x v="1"/>
    <n v="49"/>
  </r>
  <r>
    <x v="4"/>
    <x v="3"/>
    <x v="4"/>
    <x v="1"/>
    <x v="378"/>
    <n v="120"/>
    <n v="300"/>
    <x v="394"/>
    <n v="25590"/>
    <n v="213250"/>
    <x v="400"/>
    <x v="1"/>
    <n v="49"/>
  </r>
  <r>
    <x v="4"/>
    <x v="0"/>
    <x v="0"/>
    <x v="1"/>
    <x v="379"/>
    <n v="10"/>
    <n v="300"/>
    <x v="395"/>
    <n v="28809"/>
    <n v="218250"/>
    <x v="401"/>
    <x v="14"/>
    <n v="1"/>
  </r>
  <r>
    <x v="3"/>
    <x v="3"/>
    <x v="5"/>
    <x v="0"/>
    <x v="380"/>
    <n v="260"/>
    <n v="125"/>
    <x v="396"/>
    <n v="14906.25"/>
    <n v="238500"/>
    <x v="402"/>
    <x v="14"/>
    <n v="1"/>
  </r>
  <r>
    <x v="4"/>
    <x v="4"/>
    <x v="0"/>
    <x v="3"/>
    <x v="381"/>
    <n v="10"/>
    <n v="300"/>
    <x v="397"/>
    <n v="0"/>
    <n v="197000"/>
    <x v="403"/>
    <x v="7"/>
    <n v="35"/>
  </r>
  <r>
    <x v="3"/>
    <x v="4"/>
    <x v="1"/>
    <x v="1"/>
    <x v="382"/>
    <n v="3"/>
    <n v="125"/>
    <x v="398"/>
    <n v="32340"/>
    <n v="258720"/>
    <x v="404"/>
    <x v="5"/>
    <n v="40"/>
  </r>
  <r>
    <x v="3"/>
    <x v="4"/>
    <x v="0"/>
    <x v="1"/>
    <x v="382"/>
    <n v="10"/>
    <n v="125"/>
    <x v="398"/>
    <n v="32340"/>
    <n v="258720"/>
    <x v="404"/>
    <x v="5"/>
    <n v="40"/>
  </r>
  <r>
    <x v="0"/>
    <x v="1"/>
    <x v="3"/>
    <x v="1"/>
    <x v="63"/>
    <n v="5"/>
    <n v="350"/>
    <x v="399"/>
    <n v="29491"/>
    <n v="199160"/>
    <x v="405"/>
    <x v="14"/>
    <n v="1"/>
  </r>
  <r>
    <x v="0"/>
    <x v="2"/>
    <x v="5"/>
    <x v="0"/>
    <x v="53"/>
    <n v="260"/>
    <n v="350"/>
    <x v="400"/>
    <n v="15267"/>
    <n v="189020"/>
    <x v="406"/>
    <x v="10"/>
    <n v="40"/>
  </r>
  <r>
    <x v="0"/>
    <x v="2"/>
    <x v="0"/>
    <x v="0"/>
    <x v="53"/>
    <n v="10"/>
    <n v="350"/>
    <x v="400"/>
    <n v="15267"/>
    <n v="189020"/>
    <x v="406"/>
    <x v="10"/>
    <n v="40"/>
  </r>
  <r>
    <x v="0"/>
    <x v="4"/>
    <x v="3"/>
    <x v="0"/>
    <x v="383"/>
    <n v="5"/>
    <n v="350"/>
    <x v="401"/>
    <n v="12600"/>
    <n v="187200"/>
    <x v="407"/>
    <x v="7"/>
    <n v="35"/>
  </r>
  <r>
    <x v="3"/>
    <x v="4"/>
    <x v="4"/>
    <x v="0"/>
    <x v="384"/>
    <n v="120"/>
    <n v="125"/>
    <x v="402"/>
    <n v="23737.5"/>
    <n v="253200"/>
    <x v="408"/>
    <x v="6"/>
    <n v="36"/>
  </r>
  <r>
    <x v="3"/>
    <x v="1"/>
    <x v="4"/>
    <x v="0"/>
    <x v="385"/>
    <n v="120"/>
    <n v="125"/>
    <x v="403"/>
    <n v="18261.25"/>
    <n v="250440"/>
    <x v="409"/>
    <x v="6"/>
    <n v="36"/>
  </r>
  <r>
    <x v="3"/>
    <x v="0"/>
    <x v="0"/>
    <x v="2"/>
    <x v="386"/>
    <n v="10"/>
    <n v="125"/>
    <x v="404"/>
    <n v="7533.75"/>
    <n v="241080"/>
    <x v="410"/>
    <x v="5"/>
    <n v="40"/>
  </r>
  <r>
    <x v="3"/>
    <x v="0"/>
    <x v="4"/>
    <x v="2"/>
    <x v="386"/>
    <n v="120"/>
    <n v="125"/>
    <x v="404"/>
    <n v="7533.75"/>
    <n v="241080"/>
    <x v="410"/>
    <x v="5"/>
    <n v="40"/>
  </r>
  <r>
    <x v="0"/>
    <x v="1"/>
    <x v="1"/>
    <x v="1"/>
    <x v="387"/>
    <n v="3"/>
    <n v="350"/>
    <x v="405"/>
    <n v="30492"/>
    <n v="205920"/>
    <x v="411"/>
    <x v="4"/>
    <n v="9"/>
  </r>
  <r>
    <x v="3"/>
    <x v="2"/>
    <x v="4"/>
    <x v="1"/>
    <x v="388"/>
    <n v="120"/>
    <n v="125"/>
    <x v="406"/>
    <n v="45712.5"/>
    <n v="292560"/>
    <x v="412"/>
    <x v="8"/>
    <n v="48"/>
  </r>
  <r>
    <x v="4"/>
    <x v="2"/>
    <x v="1"/>
    <x v="1"/>
    <x v="389"/>
    <n v="3"/>
    <n v="300"/>
    <x v="407"/>
    <n v="42420"/>
    <n v="252500"/>
    <x v="413"/>
    <x v="5"/>
    <n v="40"/>
  </r>
  <r>
    <x v="4"/>
    <x v="2"/>
    <x v="2"/>
    <x v="1"/>
    <x v="389"/>
    <n v="250"/>
    <n v="300"/>
    <x v="407"/>
    <n v="42420"/>
    <n v="252500"/>
    <x v="413"/>
    <x v="5"/>
    <n v="40"/>
  </r>
  <r>
    <x v="3"/>
    <x v="2"/>
    <x v="2"/>
    <x v="1"/>
    <x v="390"/>
    <n v="250"/>
    <n v="125"/>
    <x v="408"/>
    <n v="35805"/>
    <n v="286440"/>
    <x v="414"/>
    <x v="9"/>
    <n v="44"/>
  </r>
  <r>
    <x v="3"/>
    <x v="4"/>
    <x v="0"/>
    <x v="2"/>
    <x v="120"/>
    <n v="10"/>
    <n v="125"/>
    <x v="409"/>
    <n v="5362.5"/>
    <n v="257400"/>
    <x v="415"/>
    <x v="10"/>
    <n v="40"/>
  </r>
  <r>
    <x v="3"/>
    <x v="4"/>
    <x v="4"/>
    <x v="2"/>
    <x v="120"/>
    <n v="120"/>
    <n v="125"/>
    <x v="409"/>
    <n v="5362.5"/>
    <n v="257400"/>
    <x v="415"/>
    <x v="10"/>
    <n v="40"/>
  </r>
  <r>
    <x v="3"/>
    <x v="0"/>
    <x v="1"/>
    <x v="1"/>
    <x v="391"/>
    <n v="3"/>
    <n v="125"/>
    <x v="410"/>
    <n v="36240"/>
    <n v="289920"/>
    <x v="416"/>
    <x v="7"/>
    <n v="35"/>
  </r>
  <r>
    <x v="4"/>
    <x v="3"/>
    <x v="2"/>
    <x v="0"/>
    <x v="392"/>
    <n v="250"/>
    <n v="300"/>
    <x v="411"/>
    <n v="20139"/>
    <n v="239750"/>
    <x v="417"/>
    <x v="3"/>
    <n v="5"/>
  </r>
  <r>
    <x v="4"/>
    <x v="3"/>
    <x v="0"/>
    <x v="2"/>
    <x v="393"/>
    <n v="10"/>
    <n v="300"/>
    <x v="412"/>
    <n v="5508"/>
    <n v="229500"/>
    <x v="418"/>
    <x v="0"/>
    <n v="18"/>
  </r>
  <r>
    <x v="3"/>
    <x v="3"/>
    <x v="1"/>
    <x v="1"/>
    <x v="394"/>
    <n v="3"/>
    <n v="125"/>
    <x v="413"/>
    <n v="33563.75"/>
    <n v="292920"/>
    <x v="419"/>
    <x v="5"/>
    <n v="40"/>
  </r>
  <r>
    <x v="3"/>
    <x v="3"/>
    <x v="0"/>
    <x v="1"/>
    <x v="394"/>
    <n v="10"/>
    <n v="125"/>
    <x v="413"/>
    <n v="33563.75"/>
    <n v="292920"/>
    <x v="419"/>
    <x v="5"/>
    <n v="40"/>
  </r>
  <r>
    <x v="0"/>
    <x v="4"/>
    <x v="1"/>
    <x v="1"/>
    <x v="395"/>
    <n v="3"/>
    <n v="350"/>
    <x v="414"/>
    <n v="37212"/>
    <n v="230360"/>
    <x v="420"/>
    <x v="15"/>
    <n v="22"/>
  </r>
  <r>
    <x v="0"/>
    <x v="4"/>
    <x v="0"/>
    <x v="1"/>
    <x v="395"/>
    <n v="10"/>
    <n v="350"/>
    <x v="414"/>
    <n v="37212"/>
    <n v="230360"/>
    <x v="420"/>
    <x v="15"/>
    <n v="22"/>
  </r>
  <r>
    <x v="3"/>
    <x v="1"/>
    <x v="5"/>
    <x v="2"/>
    <x v="396"/>
    <n v="260"/>
    <n v="125"/>
    <x v="415"/>
    <n v="5690"/>
    <n v="273120"/>
    <x v="421"/>
    <x v="0"/>
    <n v="18"/>
  </r>
  <r>
    <x v="0"/>
    <x v="0"/>
    <x v="1"/>
    <x v="1"/>
    <x v="337"/>
    <n v="3"/>
    <n v="350"/>
    <x v="416"/>
    <n v="41996.5"/>
    <n v="239980"/>
    <x v="422"/>
    <x v="4"/>
    <n v="9"/>
  </r>
  <r>
    <x v="4"/>
    <x v="2"/>
    <x v="1"/>
    <x v="0"/>
    <x v="397"/>
    <n v="3"/>
    <n v="300"/>
    <x v="417"/>
    <n v="14865"/>
    <n v="247750"/>
    <x v="423"/>
    <x v="15"/>
    <n v="22"/>
  </r>
  <r>
    <x v="4"/>
    <x v="2"/>
    <x v="0"/>
    <x v="0"/>
    <x v="397"/>
    <n v="10"/>
    <n v="300"/>
    <x v="417"/>
    <n v="14865"/>
    <n v="247750"/>
    <x v="423"/>
    <x v="15"/>
    <n v="22"/>
  </r>
  <r>
    <x v="3"/>
    <x v="3"/>
    <x v="0"/>
    <x v="0"/>
    <x v="398"/>
    <n v="10"/>
    <n v="125"/>
    <x v="418"/>
    <n v="14906.25"/>
    <n v="286200"/>
    <x v="424"/>
    <x v="4"/>
    <n v="9"/>
  </r>
  <r>
    <x v="3"/>
    <x v="0"/>
    <x v="2"/>
    <x v="1"/>
    <x v="146"/>
    <n v="250"/>
    <n v="125"/>
    <x v="419"/>
    <n v="31612.5"/>
    <n v="303480"/>
    <x v="425"/>
    <x v="9"/>
    <n v="44"/>
  </r>
  <r>
    <x v="4"/>
    <x v="4"/>
    <x v="3"/>
    <x v="3"/>
    <x v="399"/>
    <n v="5"/>
    <n v="300"/>
    <x v="420"/>
    <n v="0"/>
    <n v="239500"/>
    <x v="426"/>
    <x v="12"/>
    <n v="31"/>
  </r>
  <r>
    <x v="3"/>
    <x v="1"/>
    <x v="3"/>
    <x v="0"/>
    <x v="400"/>
    <n v="5"/>
    <n v="125"/>
    <x v="421"/>
    <n v="21875"/>
    <n v="300000"/>
    <x v="427"/>
    <x v="2"/>
    <n v="44"/>
  </r>
  <r>
    <x v="4"/>
    <x v="1"/>
    <x v="2"/>
    <x v="2"/>
    <x v="401"/>
    <n v="250"/>
    <n v="300"/>
    <x v="422"/>
    <n v="2958"/>
    <n v="246500"/>
    <x v="428"/>
    <x v="6"/>
    <n v="36"/>
  </r>
  <r>
    <x v="3"/>
    <x v="1"/>
    <x v="1"/>
    <x v="1"/>
    <x v="402"/>
    <n v="3"/>
    <n v="125"/>
    <x v="423"/>
    <n v="51881.25"/>
    <n v="332040"/>
    <x v="429"/>
    <x v="12"/>
    <n v="31"/>
  </r>
  <r>
    <x v="4"/>
    <x v="0"/>
    <x v="1"/>
    <x v="0"/>
    <x v="403"/>
    <n v="3"/>
    <n v="300"/>
    <x v="424"/>
    <n v="29538"/>
    <n v="273500"/>
    <x v="430"/>
    <x v="15"/>
    <n v="22"/>
  </r>
  <r>
    <x v="4"/>
    <x v="0"/>
    <x v="0"/>
    <x v="0"/>
    <x v="403"/>
    <n v="10"/>
    <n v="300"/>
    <x v="424"/>
    <n v="29538"/>
    <n v="273500"/>
    <x v="430"/>
    <x v="15"/>
    <n v="22"/>
  </r>
  <r>
    <x v="0"/>
    <x v="2"/>
    <x v="3"/>
    <x v="1"/>
    <x v="404"/>
    <n v="5"/>
    <n v="350"/>
    <x v="425"/>
    <n v="44703.75"/>
    <n v="255450"/>
    <x v="431"/>
    <x v="14"/>
    <n v="1"/>
  </r>
  <r>
    <x v="3"/>
    <x v="4"/>
    <x v="1"/>
    <x v="1"/>
    <x v="405"/>
    <n v="3"/>
    <n v="125"/>
    <x v="426"/>
    <n v="49367.5"/>
    <n v="338520"/>
    <x v="432"/>
    <x v="8"/>
    <n v="48"/>
  </r>
  <r>
    <x v="0"/>
    <x v="2"/>
    <x v="4"/>
    <x v="1"/>
    <x v="401"/>
    <n v="120"/>
    <n v="350"/>
    <x v="427"/>
    <n v="41412"/>
    <n v="256360"/>
    <x v="433"/>
    <x v="5"/>
    <n v="40"/>
  </r>
  <r>
    <x v="0"/>
    <x v="2"/>
    <x v="2"/>
    <x v="1"/>
    <x v="401"/>
    <n v="250"/>
    <n v="350"/>
    <x v="427"/>
    <n v="41412"/>
    <n v="256360"/>
    <x v="433"/>
    <x v="5"/>
    <n v="40"/>
  </r>
  <r>
    <x v="3"/>
    <x v="2"/>
    <x v="5"/>
    <x v="1"/>
    <x v="279"/>
    <n v="260"/>
    <n v="125"/>
    <x v="428"/>
    <n v="49770"/>
    <n v="341280"/>
    <x v="434"/>
    <x v="0"/>
    <n v="18"/>
  </r>
  <r>
    <x v="4"/>
    <x v="3"/>
    <x v="3"/>
    <x v="1"/>
    <x v="406"/>
    <n v="5"/>
    <n v="300"/>
    <x v="429"/>
    <n v="42696"/>
    <n v="296500"/>
    <x v="435"/>
    <x v="8"/>
    <n v="48"/>
  </r>
  <r>
    <x v="4"/>
    <x v="1"/>
    <x v="0"/>
    <x v="0"/>
    <x v="104"/>
    <n v="10"/>
    <n v="300"/>
    <x v="430"/>
    <n v="23583"/>
    <n v="280750"/>
    <x v="436"/>
    <x v="7"/>
    <n v="35"/>
  </r>
  <r>
    <x v="4"/>
    <x v="4"/>
    <x v="3"/>
    <x v="0"/>
    <x v="407"/>
    <n v="5"/>
    <n v="300"/>
    <x v="431"/>
    <n v="16500"/>
    <n v="275000"/>
    <x v="437"/>
    <x v="8"/>
    <n v="48"/>
  </r>
  <r>
    <x v="3"/>
    <x v="0"/>
    <x v="2"/>
    <x v="1"/>
    <x v="408"/>
    <n v="250"/>
    <n v="125"/>
    <x v="432"/>
    <n v="55387.5"/>
    <n v="354480"/>
    <x v="438"/>
    <x v="2"/>
    <n v="44"/>
  </r>
  <r>
    <x v="3"/>
    <x v="2"/>
    <x v="3"/>
    <x v="0"/>
    <x v="409"/>
    <n v="5"/>
    <n v="125"/>
    <x v="433"/>
    <n v="31466.25"/>
    <n v="335640"/>
    <x v="439"/>
    <x v="1"/>
    <n v="49"/>
  </r>
  <r>
    <x v="3"/>
    <x v="2"/>
    <x v="0"/>
    <x v="0"/>
    <x v="409"/>
    <n v="10"/>
    <n v="125"/>
    <x v="433"/>
    <n v="31466.25"/>
    <n v="335640"/>
    <x v="439"/>
    <x v="1"/>
    <n v="49"/>
  </r>
  <r>
    <x v="0"/>
    <x v="4"/>
    <x v="3"/>
    <x v="0"/>
    <x v="410"/>
    <n v="5"/>
    <n v="350"/>
    <x v="434"/>
    <n v="20580"/>
    <n v="254800"/>
    <x v="440"/>
    <x v="11"/>
    <n v="14"/>
  </r>
  <r>
    <x v="4"/>
    <x v="4"/>
    <x v="5"/>
    <x v="2"/>
    <x v="411"/>
    <n v="260"/>
    <n v="300"/>
    <x v="435"/>
    <n v="6606"/>
    <n v="275250"/>
    <x v="441"/>
    <x v="4"/>
    <n v="9"/>
  </r>
  <r>
    <x v="3"/>
    <x v="2"/>
    <x v="4"/>
    <x v="0"/>
    <x v="412"/>
    <n v="120"/>
    <n v="125"/>
    <x v="436"/>
    <n v="20662.5"/>
    <n v="330600"/>
    <x v="442"/>
    <x v="3"/>
    <n v="5"/>
  </r>
  <r>
    <x v="0"/>
    <x v="0"/>
    <x v="2"/>
    <x v="2"/>
    <x v="413"/>
    <n v="250"/>
    <n v="350"/>
    <x v="437"/>
    <n v="3302.25"/>
    <n v="245310"/>
    <x v="443"/>
    <x v="11"/>
    <n v="14"/>
  </r>
  <r>
    <x v="3"/>
    <x v="0"/>
    <x v="3"/>
    <x v="3"/>
    <x v="414"/>
    <n v="5"/>
    <n v="125"/>
    <x v="438"/>
    <n v="0"/>
    <n v="319860"/>
    <x v="444"/>
    <x v="13"/>
    <n v="27"/>
  </r>
  <r>
    <x v="3"/>
    <x v="0"/>
    <x v="0"/>
    <x v="2"/>
    <x v="415"/>
    <n v="10"/>
    <n v="125"/>
    <x v="439"/>
    <n v="6822.5"/>
    <n v="327480"/>
    <x v="445"/>
    <x v="1"/>
    <n v="49"/>
  </r>
  <r>
    <x v="3"/>
    <x v="0"/>
    <x v="2"/>
    <x v="2"/>
    <x v="415"/>
    <n v="250"/>
    <n v="125"/>
    <x v="439"/>
    <n v="6822.5"/>
    <n v="327480"/>
    <x v="445"/>
    <x v="1"/>
    <n v="49"/>
  </r>
  <r>
    <x v="4"/>
    <x v="3"/>
    <x v="4"/>
    <x v="0"/>
    <x v="416"/>
    <n v="120"/>
    <n v="300"/>
    <x v="440"/>
    <n v="21978"/>
    <n v="305250"/>
    <x v="446"/>
    <x v="10"/>
    <n v="40"/>
  </r>
  <r>
    <x v="4"/>
    <x v="3"/>
    <x v="2"/>
    <x v="0"/>
    <x v="416"/>
    <n v="250"/>
    <n v="300"/>
    <x v="440"/>
    <n v="21978"/>
    <n v="305250"/>
    <x v="446"/>
    <x v="10"/>
    <n v="40"/>
  </r>
  <r>
    <x v="0"/>
    <x v="1"/>
    <x v="0"/>
    <x v="3"/>
    <x v="417"/>
    <n v="10"/>
    <n v="350"/>
    <x v="441"/>
    <n v="0"/>
    <n v="261560"/>
    <x v="447"/>
    <x v="15"/>
    <n v="22"/>
  </r>
  <r>
    <x v="0"/>
    <x v="1"/>
    <x v="4"/>
    <x v="3"/>
    <x v="417"/>
    <n v="120"/>
    <n v="350"/>
    <x v="441"/>
    <n v="0"/>
    <n v="261560"/>
    <x v="447"/>
    <x v="15"/>
    <n v="22"/>
  </r>
  <r>
    <x v="3"/>
    <x v="1"/>
    <x v="5"/>
    <x v="1"/>
    <x v="418"/>
    <n v="260"/>
    <n v="125"/>
    <x v="442"/>
    <n v="43518.75"/>
    <n v="379800"/>
    <x v="448"/>
    <x v="14"/>
    <n v="1"/>
  </r>
  <r>
    <x v="3"/>
    <x v="2"/>
    <x v="4"/>
    <x v="3"/>
    <x v="405"/>
    <n v="120"/>
    <n v="125"/>
    <x v="426"/>
    <n v="0"/>
    <n v="338520"/>
    <x v="449"/>
    <x v="12"/>
    <n v="31"/>
  </r>
  <r>
    <x v="4"/>
    <x v="0"/>
    <x v="3"/>
    <x v="0"/>
    <x v="419"/>
    <n v="5"/>
    <n v="300"/>
    <x v="443"/>
    <n v="30792"/>
    <n v="320750"/>
    <x v="450"/>
    <x v="7"/>
    <n v="35"/>
  </r>
  <r>
    <x v="0"/>
    <x v="2"/>
    <x v="0"/>
    <x v="1"/>
    <x v="420"/>
    <n v="10"/>
    <n v="350"/>
    <x v="444"/>
    <n v="57673"/>
    <n v="306020"/>
    <x v="451"/>
    <x v="9"/>
    <n v="44"/>
  </r>
  <r>
    <x v="3"/>
    <x v="2"/>
    <x v="0"/>
    <x v="0"/>
    <x v="303"/>
    <n v="10"/>
    <n v="125"/>
    <x v="445"/>
    <n v="18700"/>
    <n v="359040"/>
    <x v="452"/>
    <x v="4"/>
    <n v="9"/>
  </r>
  <r>
    <x v="4"/>
    <x v="1"/>
    <x v="5"/>
    <x v="0"/>
    <x v="421"/>
    <n v="260"/>
    <n v="300"/>
    <x v="446"/>
    <n v="18750"/>
    <n v="312500"/>
    <x v="453"/>
    <x v="1"/>
    <n v="49"/>
  </r>
  <r>
    <x v="4"/>
    <x v="1"/>
    <x v="4"/>
    <x v="0"/>
    <x v="421"/>
    <n v="120"/>
    <n v="300"/>
    <x v="446"/>
    <n v="18750"/>
    <n v="312500"/>
    <x v="453"/>
    <x v="1"/>
    <n v="49"/>
  </r>
  <r>
    <x v="3"/>
    <x v="3"/>
    <x v="0"/>
    <x v="2"/>
    <x v="422"/>
    <n v="10"/>
    <n v="125"/>
    <x v="447"/>
    <n v="14940"/>
    <n v="358560"/>
    <x v="342"/>
    <x v="13"/>
    <n v="27"/>
  </r>
  <r>
    <x v="4"/>
    <x v="1"/>
    <x v="0"/>
    <x v="1"/>
    <x v="423"/>
    <n v="10"/>
    <n v="300"/>
    <x v="448"/>
    <n v="48924"/>
    <n v="339750"/>
    <x v="454"/>
    <x v="9"/>
    <n v="44"/>
  </r>
  <r>
    <x v="0"/>
    <x v="1"/>
    <x v="3"/>
    <x v="1"/>
    <x v="424"/>
    <n v="5"/>
    <n v="350"/>
    <x v="449"/>
    <n v="58751"/>
    <n v="311740"/>
    <x v="455"/>
    <x v="11"/>
    <n v="14"/>
  </r>
  <r>
    <x v="4"/>
    <x v="3"/>
    <x v="0"/>
    <x v="0"/>
    <x v="425"/>
    <n v="10"/>
    <n v="300"/>
    <x v="450"/>
    <n v="35748"/>
    <n v="331000"/>
    <x v="456"/>
    <x v="9"/>
    <n v="44"/>
  </r>
  <r>
    <x v="4"/>
    <x v="0"/>
    <x v="0"/>
    <x v="1"/>
    <x v="202"/>
    <n v="10"/>
    <n v="300"/>
    <x v="451"/>
    <n v="45078"/>
    <n v="341500"/>
    <x v="457"/>
    <x v="9"/>
    <n v="44"/>
  </r>
  <r>
    <x v="0"/>
    <x v="4"/>
    <x v="0"/>
    <x v="1"/>
    <x v="426"/>
    <n v="10"/>
    <n v="350"/>
    <x v="452"/>
    <n v="50274"/>
    <n v="311220"/>
    <x v="458"/>
    <x v="9"/>
    <n v="44"/>
  </r>
  <r>
    <x v="4"/>
    <x v="2"/>
    <x v="5"/>
    <x v="0"/>
    <x v="64"/>
    <n v="260"/>
    <n v="300"/>
    <x v="453"/>
    <n v="28812"/>
    <n v="343000"/>
    <x v="459"/>
    <x v="1"/>
    <n v="49"/>
  </r>
  <r>
    <x v="4"/>
    <x v="2"/>
    <x v="4"/>
    <x v="0"/>
    <x v="64"/>
    <n v="120"/>
    <n v="300"/>
    <x v="453"/>
    <n v="28812"/>
    <n v="343000"/>
    <x v="459"/>
    <x v="1"/>
    <n v="49"/>
  </r>
  <r>
    <x v="0"/>
    <x v="3"/>
    <x v="2"/>
    <x v="1"/>
    <x v="427"/>
    <n v="250"/>
    <n v="350"/>
    <x v="454"/>
    <n v="62769"/>
    <n v="333060"/>
    <x v="460"/>
    <x v="8"/>
    <n v="48"/>
  </r>
  <r>
    <x v="4"/>
    <x v="0"/>
    <x v="1"/>
    <x v="1"/>
    <x v="428"/>
    <n v="3"/>
    <n v="300"/>
    <x v="455"/>
    <n v="62832"/>
    <n v="374000"/>
    <x v="461"/>
    <x v="5"/>
    <n v="40"/>
  </r>
  <r>
    <x v="4"/>
    <x v="0"/>
    <x v="2"/>
    <x v="1"/>
    <x v="428"/>
    <n v="250"/>
    <n v="300"/>
    <x v="455"/>
    <n v="62832"/>
    <n v="374000"/>
    <x v="461"/>
    <x v="5"/>
    <n v="40"/>
  </r>
  <r>
    <x v="3"/>
    <x v="2"/>
    <x v="1"/>
    <x v="1"/>
    <x v="429"/>
    <n v="3"/>
    <n v="125"/>
    <x v="456"/>
    <n v="43068.75"/>
    <n v="413460"/>
    <x v="462"/>
    <x v="11"/>
    <n v="14"/>
  </r>
  <r>
    <x v="4"/>
    <x v="0"/>
    <x v="0"/>
    <x v="0"/>
    <x v="430"/>
    <n v="10"/>
    <n v="300"/>
    <x v="457"/>
    <n v="29484"/>
    <n v="351000"/>
    <x v="463"/>
    <x v="2"/>
    <n v="44"/>
  </r>
  <r>
    <x v="0"/>
    <x v="0"/>
    <x v="5"/>
    <x v="0"/>
    <x v="431"/>
    <n v="260"/>
    <n v="350"/>
    <x v="458"/>
    <n v="39973.5"/>
    <n v="329940"/>
    <x v="464"/>
    <x v="5"/>
    <n v="40"/>
  </r>
  <r>
    <x v="0"/>
    <x v="0"/>
    <x v="4"/>
    <x v="0"/>
    <x v="431"/>
    <n v="120"/>
    <n v="350"/>
    <x v="458"/>
    <n v="39973.5"/>
    <n v="329940"/>
    <x v="464"/>
    <x v="5"/>
    <n v="40"/>
  </r>
  <r>
    <x v="4"/>
    <x v="1"/>
    <x v="0"/>
    <x v="2"/>
    <x v="432"/>
    <n v="10"/>
    <n v="300"/>
    <x v="459"/>
    <n v="16974"/>
    <n v="353625"/>
    <x v="465"/>
    <x v="11"/>
    <n v="14"/>
  </r>
  <r>
    <x v="0"/>
    <x v="0"/>
    <x v="5"/>
    <x v="0"/>
    <x v="433"/>
    <n v="260"/>
    <n v="350"/>
    <x v="460"/>
    <n v="21490"/>
    <n v="319280"/>
    <x v="466"/>
    <x v="10"/>
    <n v="40"/>
  </r>
  <r>
    <x v="0"/>
    <x v="0"/>
    <x v="0"/>
    <x v="0"/>
    <x v="433"/>
    <n v="10"/>
    <n v="350"/>
    <x v="460"/>
    <n v="21490"/>
    <n v="319280"/>
    <x v="466"/>
    <x v="10"/>
    <n v="40"/>
  </r>
  <r>
    <x v="3"/>
    <x v="1"/>
    <x v="0"/>
    <x v="0"/>
    <x v="434"/>
    <n v="10"/>
    <n v="125"/>
    <x v="461"/>
    <n v="30738.75"/>
    <n v="421560"/>
    <x v="467"/>
    <x v="13"/>
    <n v="27"/>
  </r>
  <r>
    <x v="0"/>
    <x v="1"/>
    <x v="4"/>
    <x v="0"/>
    <x v="435"/>
    <n v="120"/>
    <n v="350"/>
    <x v="462"/>
    <n v="41170.5"/>
    <n v="339820"/>
    <x v="468"/>
    <x v="13"/>
    <n v="27"/>
  </r>
  <r>
    <x v="0"/>
    <x v="4"/>
    <x v="1"/>
    <x v="2"/>
    <x v="436"/>
    <n v="3"/>
    <n v="350"/>
    <x v="463"/>
    <n v="4235"/>
    <n v="314600"/>
    <x v="469"/>
    <x v="4"/>
    <n v="9"/>
  </r>
  <r>
    <x v="0"/>
    <x v="4"/>
    <x v="4"/>
    <x v="1"/>
    <x v="437"/>
    <n v="120"/>
    <n v="350"/>
    <x v="464"/>
    <n v="58590"/>
    <n v="362700"/>
    <x v="470"/>
    <x v="13"/>
    <n v="27"/>
  </r>
  <r>
    <x v="0"/>
    <x v="2"/>
    <x v="2"/>
    <x v="0"/>
    <x v="438"/>
    <n v="250"/>
    <n v="350"/>
    <x v="465"/>
    <n v="42572.25"/>
    <n v="351390"/>
    <x v="471"/>
    <x v="11"/>
    <n v="14"/>
  </r>
  <r>
    <x v="3"/>
    <x v="2"/>
    <x v="3"/>
    <x v="0"/>
    <x v="439"/>
    <n v="5"/>
    <n v="125"/>
    <x v="466"/>
    <n v="22668.75"/>
    <n v="435240"/>
    <x v="472"/>
    <x v="13"/>
    <n v="27"/>
  </r>
  <r>
    <x v="4"/>
    <x v="3"/>
    <x v="3"/>
    <x v="0"/>
    <x v="440"/>
    <n v="5"/>
    <n v="300"/>
    <x v="467"/>
    <n v="37488"/>
    <n v="390500"/>
    <x v="473"/>
    <x v="12"/>
    <n v="31"/>
  </r>
  <r>
    <x v="0"/>
    <x v="4"/>
    <x v="1"/>
    <x v="0"/>
    <x v="441"/>
    <n v="3"/>
    <n v="350"/>
    <x v="468"/>
    <n v="38136"/>
    <n v="354120"/>
    <x v="474"/>
    <x v="1"/>
    <n v="49"/>
  </r>
  <r>
    <x v="0"/>
    <x v="4"/>
    <x v="0"/>
    <x v="0"/>
    <x v="441"/>
    <n v="10"/>
    <n v="350"/>
    <x v="468"/>
    <n v="38136"/>
    <n v="354120"/>
    <x v="474"/>
    <x v="1"/>
    <n v="49"/>
  </r>
  <r>
    <x v="0"/>
    <x v="1"/>
    <x v="5"/>
    <x v="0"/>
    <x v="442"/>
    <n v="260"/>
    <n v="350"/>
    <x v="469"/>
    <n v="23625"/>
    <n v="351000"/>
    <x v="475"/>
    <x v="3"/>
    <n v="5"/>
  </r>
  <r>
    <x v="4"/>
    <x v="4"/>
    <x v="0"/>
    <x v="0"/>
    <x v="443"/>
    <n v="10"/>
    <n v="300"/>
    <x v="470"/>
    <n v="24105"/>
    <n v="401750"/>
    <x v="476"/>
    <x v="11"/>
    <n v="14"/>
  </r>
  <r>
    <x v="0"/>
    <x v="3"/>
    <x v="3"/>
    <x v="0"/>
    <x v="444"/>
    <n v="5"/>
    <n v="350"/>
    <x v="471"/>
    <n v="24228.75"/>
    <n v="359970"/>
    <x v="477"/>
    <x v="14"/>
    <n v="1"/>
  </r>
  <r>
    <x v="4"/>
    <x v="3"/>
    <x v="4"/>
    <x v="0"/>
    <x v="360"/>
    <n v="120"/>
    <n v="300"/>
    <x v="472"/>
    <n v="34839"/>
    <n v="414750"/>
    <x v="478"/>
    <x v="13"/>
    <n v="27"/>
  </r>
  <r>
    <x v="4"/>
    <x v="3"/>
    <x v="3"/>
    <x v="1"/>
    <x v="445"/>
    <n v="5"/>
    <n v="300"/>
    <x v="473"/>
    <n v="63828"/>
    <n v="443250"/>
    <x v="479"/>
    <x v="11"/>
    <n v="14"/>
  </r>
  <r>
    <x v="4"/>
    <x v="0"/>
    <x v="0"/>
    <x v="0"/>
    <x v="446"/>
    <n v="10"/>
    <n v="300"/>
    <x v="474"/>
    <n v="35742"/>
    <n v="425500"/>
    <x v="480"/>
    <x v="0"/>
    <n v="18"/>
  </r>
  <r>
    <x v="0"/>
    <x v="1"/>
    <x v="3"/>
    <x v="0"/>
    <x v="447"/>
    <n v="5"/>
    <n v="350"/>
    <x v="475"/>
    <n v="30660"/>
    <n v="379600"/>
    <x v="481"/>
    <x v="0"/>
    <n v="18"/>
  </r>
  <r>
    <x v="0"/>
    <x v="4"/>
    <x v="1"/>
    <x v="2"/>
    <x v="448"/>
    <n v="3"/>
    <n v="350"/>
    <x v="476"/>
    <n v="4889.5"/>
    <n v="363220"/>
    <x v="482"/>
    <x v="5"/>
    <n v="40"/>
  </r>
  <r>
    <x v="0"/>
    <x v="4"/>
    <x v="2"/>
    <x v="2"/>
    <x v="448"/>
    <n v="250"/>
    <n v="350"/>
    <x v="476"/>
    <n v="4889.5"/>
    <n v="363220"/>
    <x v="482"/>
    <x v="5"/>
    <n v="40"/>
  </r>
  <r>
    <x v="0"/>
    <x v="3"/>
    <x v="0"/>
    <x v="1"/>
    <x v="449"/>
    <n v="10"/>
    <n v="350"/>
    <x v="477"/>
    <n v="66948"/>
    <n v="414440"/>
    <x v="483"/>
    <x v="9"/>
    <n v="44"/>
  </r>
  <r>
    <x v="0"/>
    <x v="3"/>
    <x v="0"/>
    <x v="0"/>
    <x v="428"/>
    <n v="10"/>
    <n v="350"/>
    <x v="478"/>
    <n v="31416"/>
    <n v="388960"/>
    <x v="484"/>
    <x v="15"/>
    <n v="22"/>
  </r>
  <r>
    <x v="0"/>
    <x v="3"/>
    <x v="4"/>
    <x v="0"/>
    <x v="428"/>
    <n v="120"/>
    <n v="350"/>
    <x v="478"/>
    <n v="31416"/>
    <n v="388960"/>
    <x v="484"/>
    <x v="15"/>
    <n v="22"/>
  </r>
  <r>
    <x v="4"/>
    <x v="1"/>
    <x v="0"/>
    <x v="2"/>
    <x v="450"/>
    <n v="10"/>
    <n v="300"/>
    <x v="479"/>
    <n v="10368"/>
    <n v="432000"/>
    <x v="485"/>
    <x v="0"/>
    <n v="18"/>
  </r>
  <r>
    <x v="4"/>
    <x v="2"/>
    <x v="2"/>
    <x v="0"/>
    <x v="451"/>
    <n v="250"/>
    <n v="300"/>
    <x v="480"/>
    <n v="50409"/>
    <n v="466750"/>
    <x v="486"/>
    <x v="6"/>
    <n v="36"/>
  </r>
  <r>
    <x v="3"/>
    <x v="3"/>
    <x v="1"/>
    <x v="2"/>
    <x v="452"/>
    <n v="3"/>
    <n v="125"/>
    <x v="481"/>
    <n v="15913.125"/>
    <n v="509220"/>
    <x v="487"/>
    <x v="11"/>
    <n v="14"/>
  </r>
  <r>
    <x v="3"/>
    <x v="1"/>
    <x v="5"/>
    <x v="3"/>
    <x v="453"/>
    <n v="260"/>
    <n v="125"/>
    <x v="482"/>
    <n v="0"/>
    <n v="506340"/>
    <x v="488"/>
    <x v="11"/>
    <n v="14"/>
  </r>
  <r>
    <x v="0"/>
    <x v="1"/>
    <x v="1"/>
    <x v="3"/>
    <x v="162"/>
    <n v="3"/>
    <n v="350"/>
    <x v="483"/>
    <n v="0"/>
    <n v="393380"/>
    <x v="489"/>
    <x v="1"/>
    <n v="49"/>
  </r>
  <r>
    <x v="0"/>
    <x v="1"/>
    <x v="0"/>
    <x v="3"/>
    <x v="162"/>
    <n v="10"/>
    <n v="350"/>
    <x v="483"/>
    <n v="0"/>
    <n v="393380"/>
    <x v="489"/>
    <x v="1"/>
    <n v="49"/>
  </r>
  <r>
    <x v="0"/>
    <x v="3"/>
    <x v="3"/>
    <x v="0"/>
    <x v="454"/>
    <n v="5"/>
    <n v="350"/>
    <x v="484"/>
    <n v="52479"/>
    <n v="433160"/>
    <x v="490"/>
    <x v="0"/>
    <n v="18"/>
  </r>
  <r>
    <x v="0"/>
    <x v="3"/>
    <x v="2"/>
    <x v="3"/>
    <x v="455"/>
    <n v="250"/>
    <n v="350"/>
    <x v="485"/>
    <n v="0"/>
    <n v="397020"/>
    <x v="491"/>
    <x v="7"/>
    <n v="35"/>
  </r>
  <r>
    <x v="4"/>
    <x v="1"/>
    <x v="3"/>
    <x v="2"/>
    <x v="456"/>
    <n v="5"/>
    <n v="300"/>
    <x v="486"/>
    <n v="22308"/>
    <n v="464750"/>
    <x v="492"/>
    <x v="12"/>
    <n v="31"/>
  </r>
  <r>
    <x v="0"/>
    <x v="3"/>
    <x v="1"/>
    <x v="1"/>
    <x v="457"/>
    <n v="3"/>
    <n v="350"/>
    <x v="487"/>
    <n v="81445"/>
    <n v="465400"/>
    <x v="493"/>
    <x v="4"/>
    <n v="9"/>
  </r>
  <r>
    <x v="4"/>
    <x v="0"/>
    <x v="2"/>
    <x v="2"/>
    <x v="458"/>
    <n v="250"/>
    <n v="300"/>
    <x v="488"/>
    <n v="16866"/>
    <n v="468500"/>
    <x v="494"/>
    <x v="12"/>
    <n v="31"/>
  </r>
  <r>
    <x v="0"/>
    <x v="4"/>
    <x v="5"/>
    <x v="0"/>
    <x v="459"/>
    <n v="260"/>
    <n v="350"/>
    <x v="489"/>
    <n v="35259"/>
    <n v="436540"/>
    <x v="495"/>
    <x v="6"/>
    <n v="36"/>
  </r>
  <r>
    <x v="0"/>
    <x v="4"/>
    <x v="2"/>
    <x v="2"/>
    <x v="460"/>
    <n v="250"/>
    <n v="350"/>
    <x v="490"/>
    <n v="17241"/>
    <n v="426920"/>
    <x v="496"/>
    <x v="12"/>
    <n v="31"/>
  </r>
  <r>
    <x v="4"/>
    <x v="0"/>
    <x v="5"/>
    <x v="2"/>
    <x v="188"/>
    <n v="260"/>
    <n v="300"/>
    <x v="491"/>
    <n v="11496"/>
    <n v="479000"/>
    <x v="497"/>
    <x v="1"/>
    <n v="49"/>
  </r>
  <r>
    <x v="4"/>
    <x v="0"/>
    <x v="0"/>
    <x v="2"/>
    <x v="188"/>
    <n v="10"/>
    <n v="300"/>
    <x v="491"/>
    <n v="11496"/>
    <n v="479000"/>
    <x v="497"/>
    <x v="1"/>
    <n v="49"/>
  </r>
  <r>
    <x v="4"/>
    <x v="4"/>
    <x v="0"/>
    <x v="1"/>
    <x v="461"/>
    <n v="10"/>
    <n v="300"/>
    <x v="492"/>
    <n v="77400"/>
    <n v="537500"/>
    <x v="498"/>
    <x v="9"/>
    <n v="44"/>
  </r>
  <r>
    <x v="0"/>
    <x v="2"/>
    <x v="1"/>
    <x v="0"/>
    <x v="462"/>
    <n v="3"/>
    <n v="350"/>
    <x v="493"/>
    <n v="43144.5"/>
    <n v="457860"/>
    <x v="499"/>
    <x v="4"/>
    <n v="9"/>
  </r>
  <r>
    <x v="0"/>
    <x v="3"/>
    <x v="0"/>
    <x v="1"/>
    <x v="463"/>
    <n v="10"/>
    <n v="350"/>
    <x v="494"/>
    <n v="94178"/>
    <n v="499720"/>
    <x v="500"/>
    <x v="2"/>
    <n v="44"/>
  </r>
  <r>
    <x v="4"/>
    <x v="1"/>
    <x v="1"/>
    <x v="2"/>
    <x v="464"/>
    <n v="3"/>
    <n v="300"/>
    <x v="495"/>
    <n v="24252"/>
    <n v="505250"/>
    <x v="501"/>
    <x v="5"/>
    <n v="40"/>
  </r>
  <r>
    <x v="4"/>
    <x v="1"/>
    <x v="3"/>
    <x v="2"/>
    <x v="464"/>
    <n v="5"/>
    <n v="300"/>
    <x v="495"/>
    <n v="24252"/>
    <n v="505250"/>
    <x v="501"/>
    <x v="5"/>
    <n v="40"/>
  </r>
  <r>
    <x v="4"/>
    <x v="0"/>
    <x v="2"/>
    <x v="0"/>
    <x v="465"/>
    <n v="250"/>
    <n v="300"/>
    <x v="496"/>
    <n v="51216"/>
    <n v="533500"/>
    <x v="502"/>
    <x v="6"/>
    <n v="36"/>
  </r>
  <r>
    <x v="0"/>
    <x v="1"/>
    <x v="2"/>
    <x v="1"/>
    <x v="197"/>
    <n v="250"/>
    <n v="350"/>
    <x v="497"/>
    <n v="65450"/>
    <n v="486200"/>
    <x v="503"/>
    <x v="8"/>
    <n v="48"/>
  </r>
  <r>
    <x v="0"/>
    <x v="2"/>
    <x v="0"/>
    <x v="1"/>
    <x v="466"/>
    <n v="10"/>
    <n v="350"/>
    <x v="498"/>
    <n v="105367.5"/>
    <n v="521820"/>
    <x v="504"/>
    <x v="2"/>
    <n v="44"/>
  </r>
  <r>
    <x v="0"/>
    <x v="0"/>
    <x v="5"/>
    <x v="2"/>
    <x v="467"/>
    <n v="260"/>
    <n v="350"/>
    <x v="499"/>
    <n v="24892"/>
    <n v="462280"/>
    <x v="505"/>
    <x v="8"/>
    <n v="48"/>
  </r>
  <r>
    <x v="4"/>
    <x v="0"/>
    <x v="2"/>
    <x v="3"/>
    <x v="468"/>
    <n v="250"/>
    <n v="300"/>
    <x v="500"/>
    <n v="0"/>
    <n v="500250"/>
    <x v="506"/>
    <x v="3"/>
    <n v="5"/>
  </r>
  <r>
    <x v="0"/>
    <x v="0"/>
    <x v="0"/>
    <x v="3"/>
    <x v="469"/>
    <n v="10"/>
    <n v="350"/>
    <x v="501"/>
    <n v="0"/>
    <n v="448500"/>
    <x v="507"/>
    <x v="2"/>
    <n v="44"/>
  </r>
  <r>
    <x v="4"/>
    <x v="3"/>
    <x v="1"/>
    <x v="0"/>
    <x v="470"/>
    <n v="3"/>
    <n v="300"/>
    <x v="502"/>
    <n v="45801"/>
    <n v="545250"/>
    <x v="508"/>
    <x v="5"/>
    <n v="40"/>
  </r>
  <r>
    <x v="4"/>
    <x v="3"/>
    <x v="3"/>
    <x v="0"/>
    <x v="470"/>
    <n v="5"/>
    <n v="300"/>
    <x v="502"/>
    <n v="45801"/>
    <n v="545250"/>
    <x v="508"/>
    <x v="5"/>
    <n v="40"/>
  </r>
  <r>
    <x v="0"/>
    <x v="1"/>
    <x v="3"/>
    <x v="2"/>
    <x v="471"/>
    <n v="5"/>
    <n v="350"/>
    <x v="503"/>
    <n v="18868.5"/>
    <n v="467220"/>
    <x v="509"/>
    <x v="7"/>
    <n v="35"/>
  </r>
  <r>
    <x v="4"/>
    <x v="2"/>
    <x v="4"/>
    <x v="1"/>
    <x v="472"/>
    <n v="120"/>
    <n v="300"/>
    <x v="504"/>
    <n v="68820"/>
    <n v="573500"/>
    <x v="510"/>
    <x v="10"/>
    <n v="40"/>
  </r>
  <r>
    <x v="4"/>
    <x v="2"/>
    <x v="2"/>
    <x v="1"/>
    <x v="472"/>
    <n v="250"/>
    <n v="300"/>
    <x v="504"/>
    <n v="68820"/>
    <n v="573500"/>
    <x v="510"/>
    <x v="10"/>
    <n v="40"/>
  </r>
  <r>
    <x v="0"/>
    <x v="4"/>
    <x v="5"/>
    <x v="2"/>
    <x v="177"/>
    <n v="260"/>
    <n v="350"/>
    <x v="505"/>
    <n v="26110"/>
    <n v="484900"/>
    <x v="511"/>
    <x v="3"/>
    <n v="5"/>
  </r>
  <r>
    <x v="4"/>
    <x v="3"/>
    <x v="5"/>
    <x v="1"/>
    <x v="204"/>
    <n v="260"/>
    <n v="300"/>
    <x v="506"/>
    <n v="111375"/>
    <n v="618750"/>
    <x v="512"/>
    <x v="4"/>
    <n v="9"/>
  </r>
  <r>
    <x v="4"/>
    <x v="2"/>
    <x v="4"/>
    <x v="1"/>
    <x v="473"/>
    <n v="120"/>
    <n v="300"/>
    <x v="507"/>
    <n v="103320"/>
    <n v="615000"/>
    <x v="513"/>
    <x v="13"/>
    <n v="27"/>
  </r>
  <r>
    <x v="0"/>
    <x v="4"/>
    <x v="0"/>
    <x v="1"/>
    <x v="474"/>
    <n v="10"/>
    <n v="350"/>
    <x v="508"/>
    <n v="112927.5"/>
    <n v="559260"/>
    <x v="514"/>
    <x v="2"/>
    <n v="44"/>
  </r>
  <r>
    <x v="0"/>
    <x v="1"/>
    <x v="5"/>
    <x v="2"/>
    <x v="475"/>
    <n v="260"/>
    <n v="350"/>
    <x v="509"/>
    <n v="26698"/>
    <n v="495820"/>
    <x v="515"/>
    <x v="6"/>
    <n v="36"/>
  </r>
  <r>
    <x v="4"/>
    <x v="3"/>
    <x v="2"/>
    <x v="3"/>
    <x v="474"/>
    <n v="250"/>
    <n v="300"/>
    <x v="510"/>
    <n v="0"/>
    <n v="537750"/>
    <x v="516"/>
    <x v="6"/>
    <n v="36"/>
  </r>
  <r>
    <x v="4"/>
    <x v="1"/>
    <x v="4"/>
    <x v="1"/>
    <x v="476"/>
    <n v="120"/>
    <n v="300"/>
    <x v="511"/>
    <n v="106512"/>
    <n v="634000"/>
    <x v="517"/>
    <x v="2"/>
    <n v="44"/>
  </r>
  <r>
    <x v="0"/>
    <x v="0"/>
    <x v="0"/>
    <x v="1"/>
    <x v="477"/>
    <n v="10"/>
    <n v="350"/>
    <x v="512"/>
    <n v="81023.25"/>
    <n v="547170"/>
    <x v="518"/>
    <x v="13"/>
    <n v="27"/>
  </r>
  <r>
    <x v="4"/>
    <x v="2"/>
    <x v="2"/>
    <x v="1"/>
    <x v="478"/>
    <n v="250"/>
    <n v="300"/>
    <x v="513"/>
    <n v="106722"/>
    <n v="635250"/>
    <x v="519"/>
    <x v="12"/>
    <n v="31"/>
  </r>
  <r>
    <x v="4"/>
    <x v="2"/>
    <x v="4"/>
    <x v="1"/>
    <x v="219"/>
    <n v="120"/>
    <n v="300"/>
    <x v="514"/>
    <n v="115830"/>
    <n v="643500"/>
    <x v="520"/>
    <x v="2"/>
    <n v="44"/>
  </r>
  <r>
    <x v="0"/>
    <x v="2"/>
    <x v="5"/>
    <x v="0"/>
    <x v="479"/>
    <n v="260"/>
    <n v="350"/>
    <x v="515"/>
    <n v="65236.5"/>
    <n v="538460"/>
    <x v="521"/>
    <x v="6"/>
    <n v="36"/>
  </r>
  <r>
    <x v="0"/>
    <x v="4"/>
    <x v="2"/>
    <x v="2"/>
    <x v="480"/>
    <n v="250"/>
    <n v="350"/>
    <x v="516"/>
    <n v="13580"/>
    <n v="504400"/>
    <x v="522"/>
    <x v="8"/>
    <n v="48"/>
  </r>
  <r>
    <x v="0"/>
    <x v="0"/>
    <x v="3"/>
    <x v="1"/>
    <x v="481"/>
    <n v="5"/>
    <n v="350"/>
    <x v="517"/>
    <n v="109147.5"/>
    <n v="579150"/>
    <x v="523"/>
    <x v="14"/>
    <n v="1"/>
  </r>
  <r>
    <x v="4"/>
    <x v="4"/>
    <x v="5"/>
    <x v="0"/>
    <x v="473"/>
    <n v="260"/>
    <n v="300"/>
    <x v="507"/>
    <n v="59040"/>
    <n v="615000"/>
    <x v="524"/>
    <x v="15"/>
    <n v="22"/>
  </r>
  <r>
    <x v="4"/>
    <x v="4"/>
    <x v="0"/>
    <x v="0"/>
    <x v="473"/>
    <n v="10"/>
    <n v="300"/>
    <x v="507"/>
    <n v="59040"/>
    <n v="615000"/>
    <x v="524"/>
    <x v="15"/>
    <n v="22"/>
  </r>
  <r>
    <x v="4"/>
    <x v="4"/>
    <x v="4"/>
    <x v="1"/>
    <x v="482"/>
    <n v="120"/>
    <n v="300"/>
    <x v="518"/>
    <n v="101595"/>
    <n v="651250"/>
    <x v="525"/>
    <x v="2"/>
    <n v="44"/>
  </r>
  <r>
    <x v="0"/>
    <x v="3"/>
    <x v="5"/>
    <x v="0"/>
    <x v="483"/>
    <n v="260"/>
    <n v="350"/>
    <x v="519"/>
    <n v="43596"/>
    <n v="539760"/>
    <x v="526"/>
    <x v="10"/>
    <n v="40"/>
  </r>
  <r>
    <x v="0"/>
    <x v="3"/>
    <x v="4"/>
    <x v="0"/>
    <x v="483"/>
    <n v="120"/>
    <n v="350"/>
    <x v="519"/>
    <n v="43596"/>
    <n v="539760"/>
    <x v="526"/>
    <x v="10"/>
    <n v="40"/>
  </r>
  <r>
    <x v="4"/>
    <x v="2"/>
    <x v="3"/>
    <x v="2"/>
    <x v="484"/>
    <n v="5"/>
    <n v="300"/>
    <x v="520"/>
    <n v="6903"/>
    <n v="575250"/>
    <x v="527"/>
    <x v="11"/>
    <n v="14"/>
  </r>
  <r>
    <x v="4"/>
    <x v="0"/>
    <x v="2"/>
    <x v="0"/>
    <x v="485"/>
    <n v="250"/>
    <n v="300"/>
    <x v="521"/>
    <n v="43848"/>
    <n v="609000"/>
    <x v="528"/>
    <x v="8"/>
    <n v="48"/>
  </r>
  <r>
    <x v="0"/>
    <x v="1"/>
    <x v="0"/>
    <x v="0"/>
    <x v="123"/>
    <n v="10"/>
    <n v="350"/>
    <x v="522"/>
    <n v="60088"/>
    <n v="557960"/>
    <x v="529"/>
    <x v="2"/>
    <n v="44"/>
  </r>
  <r>
    <x v="4"/>
    <x v="4"/>
    <x v="0"/>
    <x v="0"/>
    <x v="486"/>
    <n v="10"/>
    <n v="300"/>
    <x v="523"/>
    <n v="69255"/>
    <n v="641250"/>
    <x v="530"/>
    <x v="14"/>
    <n v="1"/>
  </r>
  <r>
    <x v="0"/>
    <x v="0"/>
    <x v="5"/>
    <x v="1"/>
    <x v="487"/>
    <n v="260"/>
    <n v="350"/>
    <x v="524"/>
    <n v="78400"/>
    <n v="582400"/>
    <x v="531"/>
    <x v="3"/>
    <n v="5"/>
  </r>
  <r>
    <x v="4"/>
    <x v="3"/>
    <x v="0"/>
    <x v="2"/>
    <x v="488"/>
    <n v="10"/>
    <n v="300"/>
    <x v="525"/>
    <n v="21910.5"/>
    <n v="608625"/>
    <x v="532"/>
    <x v="14"/>
    <n v="1"/>
  </r>
  <r>
    <x v="4"/>
    <x v="1"/>
    <x v="2"/>
    <x v="0"/>
    <x v="489"/>
    <n v="250"/>
    <n v="300"/>
    <x v="526"/>
    <n v="71793"/>
    <n v="664750"/>
    <x v="533"/>
    <x v="3"/>
    <n v="5"/>
  </r>
  <r>
    <x v="0"/>
    <x v="2"/>
    <x v="3"/>
    <x v="1"/>
    <x v="490"/>
    <n v="5"/>
    <n v="350"/>
    <x v="527"/>
    <n v="80955"/>
    <n v="601380"/>
    <x v="534"/>
    <x v="0"/>
    <n v="18"/>
  </r>
  <r>
    <x v="0"/>
    <x v="3"/>
    <x v="4"/>
    <x v="2"/>
    <x v="491"/>
    <n v="120"/>
    <n v="350"/>
    <x v="528"/>
    <n v="30478"/>
    <n v="566020"/>
    <x v="535"/>
    <x v="5"/>
    <n v="40"/>
  </r>
  <r>
    <x v="0"/>
    <x v="3"/>
    <x v="2"/>
    <x v="2"/>
    <x v="491"/>
    <n v="250"/>
    <n v="350"/>
    <x v="528"/>
    <n v="30478"/>
    <n v="566020"/>
    <x v="535"/>
    <x v="5"/>
    <n v="40"/>
  </r>
  <r>
    <x v="4"/>
    <x v="2"/>
    <x v="3"/>
    <x v="2"/>
    <x v="492"/>
    <n v="5"/>
    <n v="300"/>
    <x v="529"/>
    <n v="7494"/>
    <n v="624500"/>
    <x v="536"/>
    <x v="7"/>
    <n v="35"/>
  </r>
  <r>
    <x v="0"/>
    <x v="3"/>
    <x v="1"/>
    <x v="2"/>
    <x v="493"/>
    <n v="3"/>
    <n v="350"/>
    <x v="530"/>
    <n v="7542.5"/>
    <n v="560300"/>
    <x v="537"/>
    <x v="1"/>
    <n v="49"/>
  </r>
  <r>
    <x v="0"/>
    <x v="3"/>
    <x v="0"/>
    <x v="2"/>
    <x v="493"/>
    <n v="10"/>
    <n v="350"/>
    <x v="530"/>
    <n v="7542.5"/>
    <n v="560300"/>
    <x v="537"/>
    <x v="1"/>
    <n v="49"/>
  </r>
  <r>
    <x v="4"/>
    <x v="1"/>
    <x v="1"/>
    <x v="1"/>
    <x v="494"/>
    <n v="3"/>
    <n v="300"/>
    <x v="531"/>
    <n v="92763"/>
    <n v="702750"/>
    <x v="538"/>
    <x v="13"/>
    <n v="27"/>
  </r>
  <r>
    <x v="4"/>
    <x v="4"/>
    <x v="2"/>
    <x v="0"/>
    <x v="495"/>
    <n v="250"/>
    <n v="300"/>
    <x v="532"/>
    <n v="57687"/>
    <n v="686750"/>
    <x v="539"/>
    <x v="3"/>
    <n v="5"/>
  </r>
  <r>
    <x v="0"/>
    <x v="4"/>
    <x v="0"/>
    <x v="0"/>
    <x v="496"/>
    <n v="10"/>
    <n v="350"/>
    <x v="533"/>
    <n v="76135.5"/>
    <n v="628420"/>
    <x v="540"/>
    <x v="14"/>
    <n v="1"/>
  </r>
  <r>
    <x v="0"/>
    <x v="0"/>
    <x v="0"/>
    <x v="1"/>
    <x v="497"/>
    <n v="10"/>
    <n v="350"/>
    <x v="534"/>
    <n v="119756"/>
    <n v="684320"/>
    <x v="541"/>
    <x v="15"/>
    <n v="22"/>
  </r>
  <r>
    <x v="0"/>
    <x v="0"/>
    <x v="4"/>
    <x v="1"/>
    <x v="497"/>
    <n v="120"/>
    <n v="350"/>
    <x v="534"/>
    <n v="119756"/>
    <n v="684320"/>
    <x v="541"/>
    <x v="15"/>
    <n v="22"/>
  </r>
  <r>
    <x v="4"/>
    <x v="2"/>
    <x v="5"/>
    <x v="1"/>
    <x v="306"/>
    <n v="260"/>
    <n v="300"/>
    <x v="535"/>
    <n v="89790"/>
    <n v="748250"/>
    <x v="542"/>
    <x v="4"/>
    <n v="9"/>
  </r>
  <r>
    <x v="4"/>
    <x v="2"/>
    <x v="2"/>
    <x v="2"/>
    <x v="279"/>
    <n v="250"/>
    <n v="300"/>
    <x v="536"/>
    <n v="25596"/>
    <n v="711000"/>
    <x v="543"/>
    <x v="3"/>
    <n v="5"/>
  </r>
  <r>
    <x v="4"/>
    <x v="2"/>
    <x v="0"/>
    <x v="2"/>
    <x v="498"/>
    <n v="10"/>
    <n v="300"/>
    <x v="537"/>
    <n v="35016"/>
    <n v="729500"/>
    <x v="544"/>
    <x v="0"/>
    <n v="18"/>
  </r>
  <r>
    <x v="0"/>
    <x v="4"/>
    <x v="0"/>
    <x v="1"/>
    <x v="159"/>
    <n v="10"/>
    <n v="350"/>
    <x v="538"/>
    <n v="149677.5"/>
    <n v="741260"/>
    <x v="545"/>
    <x v="0"/>
    <n v="18"/>
  </r>
  <r>
    <x v="4"/>
    <x v="2"/>
    <x v="0"/>
    <x v="2"/>
    <x v="499"/>
    <n v="10"/>
    <n v="300"/>
    <x v="539"/>
    <n v="8715"/>
    <n v="726250"/>
    <x v="546"/>
    <x v="9"/>
    <n v="44"/>
  </r>
  <r>
    <x v="0"/>
    <x v="2"/>
    <x v="2"/>
    <x v="1"/>
    <x v="500"/>
    <n v="250"/>
    <n v="350"/>
    <x v="540"/>
    <n v="98245"/>
    <n v="729820"/>
    <x v="547"/>
    <x v="12"/>
    <n v="31"/>
  </r>
  <r>
    <x v="4"/>
    <x v="2"/>
    <x v="0"/>
    <x v="1"/>
    <x v="501"/>
    <n v="10"/>
    <n v="300"/>
    <x v="541"/>
    <n v="125820"/>
    <n v="873750"/>
    <x v="548"/>
    <x v="14"/>
    <n v="1"/>
  </r>
  <r>
    <x v="0"/>
    <x v="3"/>
    <x v="5"/>
    <x v="0"/>
    <x v="502"/>
    <n v="260"/>
    <n v="350"/>
    <x v="542"/>
    <n v="70462"/>
    <n v="747760"/>
    <x v="549"/>
    <x v="6"/>
    <n v="36"/>
  </r>
  <r>
    <x v="0"/>
    <x v="3"/>
    <x v="5"/>
    <x v="3"/>
    <x v="503"/>
    <n v="260"/>
    <n v="350"/>
    <x v="543"/>
    <n v="0"/>
    <n v="715000"/>
    <x v="550"/>
    <x v="3"/>
    <n v="5"/>
  </r>
  <r>
    <x v="0"/>
    <x v="0"/>
    <x v="1"/>
    <x v="2"/>
    <x v="504"/>
    <n v="3"/>
    <n v="350"/>
    <x v="544"/>
    <n v="19964"/>
    <n v="741520"/>
    <x v="551"/>
    <x v="1"/>
    <n v="49"/>
  </r>
  <r>
    <x v="0"/>
    <x v="0"/>
    <x v="0"/>
    <x v="2"/>
    <x v="504"/>
    <n v="10"/>
    <n v="350"/>
    <x v="544"/>
    <n v="19964"/>
    <n v="741520"/>
    <x v="551"/>
    <x v="1"/>
    <n v="49"/>
  </r>
  <r>
    <x v="0"/>
    <x v="1"/>
    <x v="4"/>
    <x v="2"/>
    <x v="505"/>
    <n v="120"/>
    <n v="350"/>
    <x v="545"/>
    <n v="20139"/>
    <n v="748020"/>
    <x v="552"/>
    <x v="5"/>
    <n v="40"/>
  </r>
  <r>
    <x v="0"/>
    <x v="1"/>
    <x v="2"/>
    <x v="2"/>
    <x v="505"/>
    <n v="250"/>
    <n v="350"/>
    <x v="545"/>
    <n v="20139"/>
    <n v="748020"/>
    <x v="552"/>
    <x v="5"/>
    <n v="40"/>
  </r>
  <r>
    <x v="0"/>
    <x v="1"/>
    <x v="5"/>
    <x v="2"/>
    <x v="506"/>
    <n v="260"/>
    <n v="350"/>
    <x v="546"/>
    <n v="20762"/>
    <n v="771160"/>
    <x v="553"/>
    <x v="10"/>
    <n v="40"/>
  </r>
  <r>
    <x v="0"/>
    <x v="1"/>
    <x v="4"/>
    <x v="2"/>
    <x v="506"/>
    <n v="120"/>
    <n v="350"/>
    <x v="546"/>
    <n v="20762"/>
    <n v="771160"/>
    <x v="553"/>
    <x v="10"/>
    <n v="40"/>
  </r>
  <r>
    <x v="4"/>
    <x v="0"/>
    <x v="4"/>
    <x v="0"/>
    <x v="507"/>
    <n v="120"/>
    <n v="300"/>
    <x v="547"/>
    <n v="102424.5"/>
    <n v="948375"/>
    <x v="554"/>
    <x v="13"/>
    <n v="27"/>
  </r>
  <r>
    <x v="4"/>
    <x v="0"/>
    <x v="3"/>
    <x v="0"/>
    <x v="508"/>
    <n v="5"/>
    <n v="300"/>
    <x v="548"/>
    <n v="102667.5"/>
    <n v="950625"/>
    <x v="555"/>
    <x v="11"/>
    <n v="14"/>
  </r>
  <r>
    <x v="0"/>
    <x v="2"/>
    <x v="0"/>
    <x v="2"/>
    <x v="509"/>
    <n v="10"/>
    <n v="350"/>
    <x v="549"/>
    <n v="48300"/>
    <n v="897000"/>
    <x v="556"/>
    <x v="13"/>
    <n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83E875-692D-4ADC-A35E-08146C789289}" name="PivotTable1"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1:D11" firstHeaderRow="1" firstDataRow="5" firstDataCol="1"/>
  <pivotFields count="16">
    <pivotField axis="axisRow" showAll="0">
      <items count="6">
        <item x="2"/>
        <item x="3"/>
        <item x="0"/>
        <item x="1"/>
        <item x="4"/>
        <item t="default"/>
      </items>
    </pivotField>
    <pivotField showAll="0">
      <items count="6">
        <item x="0"/>
        <item x="3"/>
        <item x="1"/>
        <item x="4"/>
        <item x="2"/>
        <item t="default"/>
      </items>
    </pivotField>
    <pivotField showAll="0">
      <items count="7">
        <item x="5"/>
        <item x="1"/>
        <item x="3"/>
        <item x="0"/>
        <item x="4"/>
        <item x="2"/>
        <item t="default"/>
      </items>
    </pivotField>
    <pivotField showAll="0">
      <items count="5">
        <item x="1"/>
        <item x="2"/>
        <item x="0"/>
        <item x="3"/>
        <item t="default"/>
      </items>
    </pivotField>
    <pivotField dataField="1" showAll="0"/>
    <pivotField showAll="0"/>
    <pivotField showAll="0"/>
    <pivotField showAll="0"/>
    <pivotField showAll="0"/>
    <pivotField showAll="0"/>
    <pivotField showAll="0"/>
    <pivotField axis="axisCol" numFmtId="14" showAll="0">
      <items count="17">
        <item x="7"/>
        <item x="10"/>
        <item x="2"/>
        <item x="8"/>
        <item x="14"/>
        <item x="3"/>
        <item x="4"/>
        <item x="11"/>
        <item x="0"/>
        <item x="15"/>
        <item x="13"/>
        <item x="12"/>
        <item x="6"/>
        <item x="5"/>
        <item x="9"/>
        <item x="1"/>
        <item t="default"/>
      </items>
    </pivotField>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5">
        <item sd="0" x="0"/>
        <item sd="0" x="1"/>
        <item sd="0" x="2"/>
        <item sd="0" x="3"/>
        <item t="default"/>
      </items>
    </pivotField>
  </pivotFields>
  <rowFields count="1">
    <field x="0"/>
  </rowFields>
  <rowItems count="6">
    <i>
      <x/>
    </i>
    <i>
      <x v="1"/>
    </i>
    <i>
      <x v="2"/>
    </i>
    <i>
      <x v="3"/>
    </i>
    <i>
      <x v="4"/>
    </i>
    <i t="grand">
      <x/>
    </i>
  </rowItems>
  <colFields count="4">
    <field x="15"/>
    <field x="14"/>
    <field x="13"/>
    <field x="11"/>
  </colFields>
  <colItems count="3">
    <i>
      <x v="1"/>
    </i>
    <i>
      <x v="2"/>
    </i>
    <i t="grand">
      <x/>
    </i>
  </colItems>
  <dataFields count="1">
    <dataField name="Sum of Units Sold" fld="4" baseField="0" baseItem="0"/>
  </dataFields>
  <chartFormats count="4">
    <chartFormat chart="0" format="0" series="1">
      <pivotArea type="data" outline="0" fieldPosition="0">
        <references count="2">
          <reference field="4294967294" count="1" selected="0">
            <x v="0"/>
          </reference>
          <reference field="15" count="1" selected="0">
            <x v="1"/>
          </reference>
        </references>
      </pivotArea>
    </chartFormat>
    <chartFormat chart="0" format="1" series="1">
      <pivotArea type="data" outline="0" fieldPosition="0">
        <references count="2">
          <reference field="4294967294" count="1" selected="0">
            <x v="0"/>
          </reference>
          <reference field="15" count="1" selected="0">
            <x v="2"/>
          </reference>
        </references>
      </pivotArea>
    </chartFormat>
    <chartFormat chart="9" format="4" series="1">
      <pivotArea type="data" outline="0" fieldPosition="0">
        <references count="2">
          <reference field="4294967294" count="1" selected="0">
            <x v="0"/>
          </reference>
          <reference field="15" count="1" selected="0">
            <x v="1"/>
          </reference>
        </references>
      </pivotArea>
    </chartFormat>
    <chartFormat chart="9" format="5"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118B67-F44C-48DC-9A75-ED5082516F65}" name="PivotTable3"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D11" firstHeaderRow="1" firstDataRow="5" firstDataCol="1"/>
  <pivotFields count="16">
    <pivotField axis="axisRow" showAll="0">
      <items count="6">
        <item x="2"/>
        <item x="3"/>
        <item x="0"/>
        <item x="1"/>
        <item x="4"/>
        <item t="default"/>
      </items>
    </pivotField>
    <pivotField showAll="0">
      <items count="6">
        <item x="0"/>
        <item x="3"/>
        <item x="1"/>
        <item x="4"/>
        <item x="2"/>
        <item t="default"/>
      </items>
    </pivotField>
    <pivotField showAll="0">
      <items count="7">
        <item x="5"/>
        <item x="1"/>
        <item x="3"/>
        <item x="0"/>
        <item x="4"/>
        <item x="2"/>
        <item t="default"/>
      </items>
    </pivotField>
    <pivotField showAll="0">
      <items count="5">
        <item x="1"/>
        <item x="2"/>
        <item x="0"/>
        <item x="3"/>
        <item t="default"/>
      </items>
    </pivotField>
    <pivotField showAll="0"/>
    <pivotField showAll="0"/>
    <pivotField showAll="0"/>
    <pivotField dataField="1" showAll="0">
      <items count="551">
        <item x="0"/>
        <item x="2"/>
        <item x="1"/>
        <item x="3"/>
        <item x="4"/>
        <item x="7"/>
        <item x="6"/>
        <item x="5"/>
        <item x="8"/>
        <item x="9"/>
        <item x="10"/>
        <item x="11"/>
        <item x="12"/>
        <item x="15"/>
        <item x="13"/>
        <item x="16"/>
        <item x="14"/>
        <item x="17"/>
        <item x="23"/>
        <item x="18"/>
        <item x="22"/>
        <item x="26"/>
        <item x="21"/>
        <item x="19"/>
        <item x="20"/>
        <item x="24"/>
        <item x="25"/>
        <item x="29"/>
        <item x="28"/>
        <item x="32"/>
        <item x="31"/>
        <item x="33"/>
        <item x="27"/>
        <item x="30"/>
        <item x="35"/>
        <item x="38"/>
        <item x="34"/>
        <item x="41"/>
        <item x="39"/>
        <item x="45"/>
        <item x="40"/>
        <item x="37"/>
        <item x="42"/>
        <item x="36"/>
        <item x="43"/>
        <item x="44"/>
        <item x="47"/>
        <item x="52"/>
        <item x="49"/>
        <item x="58"/>
        <item x="56"/>
        <item x="51"/>
        <item x="46"/>
        <item x="55"/>
        <item x="53"/>
        <item x="54"/>
        <item x="48"/>
        <item x="50"/>
        <item x="65"/>
        <item x="70"/>
        <item x="68"/>
        <item x="63"/>
        <item x="57"/>
        <item x="66"/>
        <item x="60"/>
        <item x="71"/>
        <item x="61"/>
        <item x="59"/>
        <item x="74"/>
        <item x="62"/>
        <item x="64"/>
        <item x="69"/>
        <item x="78"/>
        <item x="67"/>
        <item x="85"/>
        <item x="77"/>
        <item x="73"/>
        <item x="75"/>
        <item x="88"/>
        <item x="86"/>
        <item x="92"/>
        <item x="72"/>
        <item x="76"/>
        <item x="81"/>
        <item x="80"/>
        <item x="93"/>
        <item x="79"/>
        <item x="91"/>
        <item x="94"/>
        <item x="97"/>
        <item x="89"/>
        <item x="90"/>
        <item x="82"/>
        <item x="83"/>
        <item x="84"/>
        <item x="87"/>
        <item x="96"/>
        <item x="99"/>
        <item x="95"/>
        <item x="101"/>
        <item x="103"/>
        <item x="98"/>
        <item x="105"/>
        <item x="100"/>
        <item x="111"/>
        <item x="104"/>
        <item x="107"/>
        <item x="102"/>
        <item x="112"/>
        <item x="110"/>
        <item x="114"/>
        <item x="113"/>
        <item x="108"/>
        <item x="106"/>
        <item x="109"/>
        <item x="120"/>
        <item x="119"/>
        <item x="116"/>
        <item x="115"/>
        <item x="117"/>
        <item x="123"/>
        <item x="126"/>
        <item x="130"/>
        <item x="131"/>
        <item x="121"/>
        <item x="127"/>
        <item x="136"/>
        <item x="133"/>
        <item x="129"/>
        <item x="137"/>
        <item x="118"/>
        <item x="132"/>
        <item x="124"/>
        <item x="138"/>
        <item x="122"/>
        <item x="146"/>
        <item x="140"/>
        <item x="145"/>
        <item x="125"/>
        <item x="149"/>
        <item x="134"/>
        <item x="128"/>
        <item x="135"/>
        <item x="141"/>
        <item x="158"/>
        <item x="142"/>
        <item x="155"/>
        <item x="152"/>
        <item x="139"/>
        <item x="150"/>
        <item x="144"/>
        <item x="147"/>
        <item x="143"/>
        <item x="151"/>
        <item x="162"/>
        <item x="160"/>
        <item x="148"/>
        <item x="159"/>
        <item x="166"/>
        <item x="161"/>
        <item x="157"/>
        <item x="164"/>
        <item x="153"/>
        <item x="169"/>
        <item x="156"/>
        <item x="163"/>
        <item x="176"/>
        <item x="154"/>
        <item x="188"/>
        <item x="177"/>
        <item x="174"/>
        <item x="181"/>
        <item x="168"/>
        <item x="180"/>
        <item x="178"/>
        <item x="165"/>
        <item x="187"/>
        <item x="189"/>
        <item x="184"/>
        <item x="192"/>
        <item x="167"/>
        <item x="172"/>
        <item x="194"/>
        <item x="175"/>
        <item x="197"/>
        <item x="182"/>
        <item x="170"/>
        <item x="183"/>
        <item x="199"/>
        <item x="179"/>
        <item x="173"/>
        <item x="171"/>
        <item x="190"/>
        <item x="185"/>
        <item x="202"/>
        <item x="186"/>
        <item x="200"/>
        <item x="191"/>
        <item x="198"/>
        <item x="209"/>
        <item x="211"/>
        <item x="205"/>
        <item x="193"/>
        <item x="216"/>
        <item x="195"/>
        <item x="204"/>
        <item x="196"/>
        <item x="203"/>
        <item x="206"/>
        <item x="220"/>
        <item x="212"/>
        <item x="221"/>
        <item x="215"/>
        <item x="207"/>
        <item x="201"/>
        <item x="213"/>
        <item x="214"/>
        <item x="217"/>
        <item x="227"/>
        <item x="210"/>
        <item x="222"/>
        <item x="228"/>
        <item x="229"/>
        <item x="208"/>
        <item x="234"/>
        <item x="231"/>
        <item x="218"/>
        <item x="246"/>
        <item x="224"/>
        <item x="232"/>
        <item x="236"/>
        <item x="219"/>
        <item x="230"/>
        <item x="223"/>
        <item x="225"/>
        <item x="240"/>
        <item x="247"/>
        <item x="252"/>
        <item x="238"/>
        <item x="242"/>
        <item x="244"/>
        <item x="226"/>
        <item x="253"/>
        <item x="255"/>
        <item x="233"/>
        <item x="256"/>
        <item x="237"/>
        <item x="259"/>
        <item x="248"/>
        <item x="251"/>
        <item x="235"/>
        <item x="250"/>
        <item x="260"/>
        <item x="249"/>
        <item x="257"/>
        <item x="264"/>
        <item x="245"/>
        <item x="265"/>
        <item x="239"/>
        <item x="241"/>
        <item x="243"/>
        <item x="261"/>
        <item x="269"/>
        <item x="267"/>
        <item x="276"/>
        <item x="266"/>
        <item x="254"/>
        <item x="279"/>
        <item x="268"/>
        <item x="281"/>
        <item x="263"/>
        <item x="258"/>
        <item x="262"/>
        <item x="272"/>
        <item x="275"/>
        <item x="270"/>
        <item x="280"/>
        <item x="273"/>
        <item x="278"/>
        <item x="271"/>
        <item x="277"/>
        <item x="289"/>
        <item x="286"/>
        <item x="285"/>
        <item x="282"/>
        <item x="274"/>
        <item x="283"/>
        <item x="287"/>
        <item x="288"/>
        <item x="295"/>
        <item x="290"/>
        <item x="284"/>
        <item x="296"/>
        <item x="292"/>
        <item x="293"/>
        <item x="294"/>
        <item x="291"/>
        <item x="298"/>
        <item x="297"/>
        <item x="304"/>
        <item x="300"/>
        <item x="299"/>
        <item x="307"/>
        <item x="306"/>
        <item x="302"/>
        <item x="301"/>
        <item x="305"/>
        <item x="303"/>
        <item x="313"/>
        <item x="312"/>
        <item x="308"/>
        <item x="310"/>
        <item x="311"/>
        <item x="314"/>
        <item x="309"/>
        <item x="318"/>
        <item x="315"/>
        <item x="317"/>
        <item x="316"/>
        <item x="319"/>
        <item x="320"/>
        <item x="323"/>
        <item x="325"/>
        <item x="324"/>
        <item x="321"/>
        <item x="326"/>
        <item x="322"/>
        <item x="328"/>
        <item x="330"/>
        <item x="331"/>
        <item x="333"/>
        <item x="327"/>
        <item x="334"/>
        <item x="329"/>
        <item x="337"/>
        <item x="335"/>
        <item x="332"/>
        <item x="336"/>
        <item x="338"/>
        <item x="340"/>
        <item x="339"/>
        <item x="341"/>
        <item x="348"/>
        <item x="343"/>
        <item x="342"/>
        <item x="347"/>
        <item x="344"/>
        <item x="352"/>
        <item x="350"/>
        <item x="345"/>
        <item x="346"/>
        <item x="351"/>
        <item x="353"/>
        <item x="357"/>
        <item x="355"/>
        <item x="349"/>
        <item x="356"/>
        <item x="359"/>
        <item x="354"/>
        <item x="358"/>
        <item x="361"/>
        <item x="362"/>
        <item x="360"/>
        <item x="364"/>
        <item x="363"/>
        <item x="365"/>
        <item x="368"/>
        <item x="369"/>
        <item x="372"/>
        <item x="374"/>
        <item x="366"/>
        <item x="367"/>
        <item x="370"/>
        <item x="373"/>
        <item x="375"/>
        <item x="378"/>
        <item x="371"/>
        <item x="381"/>
        <item x="377"/>
        <item x="383"/>
        <item x="389"/>
        <item x="376"/>
        <item x="387"/>
        <item x="379"/>
        <item x="380"/>
        <item x="392"/>
        <item x="386"/>
        <item x="397"/>
        <item x="388"/>
        <item x="382"/>
        <item x="384"/>
        <item x="391"/>
        <item x="385"/>
        <item x="390"/>
        <item x="396"/>
        <item x="404"/>
        <item x="401"/>
        <item x="400"/>
        <item x="394"/>
        <item x="403"/>
        <item x="395"/>
        <item x="402"/>
        <item x="393"/>
        <item x="399"/>
        <item x="409"/>
        <item x="398"/>
        <item x="412"/>
        <item x="405"/>
        <item x="415"/>
        <item x="420"/>
        <item x="411"/>
        <item x="422"/>
        <item x="417"/>
        <item x="418"/>
        <item x="408"/>
        <item x="410"/>
        <item x="407"/>
        <item x="406"/>
        <item x="413"/>
        <item x="414"/>
        <item x="421"/>
        <item x="419"/>
        <item x="416"/>
        <item x="424"/>
        <item x="431"/>
        <item x="437"/>
        <item x="435"/>
        <item x="438"/>
        <item x="430"/>
        <item x="439"/>
        <item x="434"/>
        <item x="425"/>
        <item x="436"/>
        <item x="427"/>
        <item x="423"/>
        <item x="433"/>
        <item x="441"/>
        <item x="426"/>
        <item x="428"/>
        <item x="429"/>
        <item x="440"/>
        <item x="432"/>
        <item x="447"/>
        <item x="445"/>
        <item x="446"/>
        <item x="443"/>
        <item x="442"/>
        <item x="450"/>
        <item x="448"/>
        <item x="451"/>
        <item x="453"/>
        <item x="444"/>
        <item x="452"/>
        <item x="449"/>
        <item x="457"/>
        <item x="463"/>
        <item x="459"/>
        <item x="460"/>
        <item x="456"/>
        <item x="461"/>
        <item x="458"/>
        <item x="454"/>
        <item x="455"/>
        <item x="466"/>
        <item x="462"/>
        <item x="467"/>
        <item x="469"/>
        <item x="465"/>
        <item x="468"/>
        <item x="470"/>
        <item x="471"/>
        <item x="464"/>
        <item x="476"/>
        <item x="472"/>
        <item x="474"/>
        <item x="475"/>
        <item x="479"/>
        <item x="478"/>
        <item x="482"/>
        <item x="483"/>
        <item x="481"/>
        <item x="473"/>
        <item x="485"/>
        <item x="486"/>
        <item x="477"/>
        <item x="480"/>
        <item x="488"/>
        <item x="490"/>
        <item x="491"/>
        <item x="484"/>
        <item x="489"/>
        <item x="500"/>
        <item x="501"/>
        <item x="495"/>
        <item x="493"/>
        <item x="499"/>
        <item x="487"/>
        <item x="503"/>
        <item x="496"/>
        <item x="492"/>
        <item x="510"/>
        <item x="505"/>
        <item x="502"/>
        <item x="497"/>
        <item x="509"/>
        <item x="494"/>
        <item x="516"/>
        <item x="504"/>
        <item x="520"/>
        <item x="498"/>
        <item x="515"/>
        <item x="519"/>
        <item x="525"/>
        <item x="521"/>
        <item x="512"/>
        <item x="507"/>
        <item x="506"/>
        <item x="529"/>
        <item x="522"/>
        <item x="508"/>
        <item x="530"/>
        <item x="511"/>
        <item x="528"/>
        <item x="513"/>
        <item x="523"/>
        <item x="514"/>
        <item x="517"/>
        <item x="518"/>
        <item x="524"/>
        <item x="526"/>
        <item x="527"/>
        <item x="532"/>
        <item x="531"/>
        <item x="533"/>
        <item x="536"/>
        <item x="539"/>
        <item x="537"/>
        <item x="535"/>
        <item x="534"/>
        <item x="543"/>
        <item x="540"/>
        <item x="538"/>
        <item x="544"/>
        <item x="542"/>
        <item x="545"/>
        <item x="546"/>
        <item x="541"/>
        <item x="547"/>
        <item x="548"/>
        <item x="549"/>
        <item t="default"/>
      </items>
    </pivotField>
    <pivotField showAll="0"/>
    <pivotField showAll="0"/>
    <pivotField showAll="0"/>
    <pivotField axis="axisCol" numFmtId="14" showAll="0">
      <items count="17">
        <item x="7"/>
        <item x="10"/>
        <item x="2"/>
        <item x="8"/>
        <item x="14"/>
        <item x="3"/>
        <item x="4"/>
        <item x="11"/>
        <item x="0"/>
        <item x="15"/>
        <item x="13"/>
        <item x="12"/>
        <item x="6"/>
        <item x="5"/>
        <item x="9"/>
        <item x="1"/>
        <item t="default"/>
      </items>
    </pivotField>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sd="0" x="5"/>
      </items>
    </pivotField>
    <pivotField axis="axisCol" showAll="0" defaultSubtotal="0">
      <items count="4">
        <item sd="0" x="0"/>
        <item sd="0" x="1"/>
        <item sd="0" x="2"/>
        <item sd="0" x="3"/>
      </items>
    </pivotField>
  </pivotFields>
  <rowFields count="1">
    <field x="0"/>
  </rowFields>
  <rowItems count="6">
    <i>
      <x/>
    </i>
    <i>
      <x v="1"/>
    </i>
    <i>
      <x v="2"/>
    </i>
    <i>
      <x v="3"/>
    </i>
    <i>
      <x v="4"/>
    </i>
    <i t="grand">
      <x/>
    </i>
  </rowItems>
  <colFields count="4">
    <field x="15"/>
    <field x="14"/>
    <field x="13"/>
    <field x="11"/>
  </colFields>
  <colItems count="3">
    <i>
      <x v="1"/>
    </i>
    <i>
      <x v="2"/>
    </i>
    <i t="grand">
      <x/>
    </i>
  </colItems>
  <dataFields count="1">
    <dataField name="Sum of  Sales Amount" fld="7" baseField="0" baseItem="0"/>
  </dataFields>
  <chartFormats count="4">
    <chartFormat chart="0" format="0" series="1">
      <pivotArea type="data" outline="0" fieldPosition="0">
        <references count="2">
          <reference field="4294967294" count="1" selected="0">
            <x v="0"/>
          </reference>
          <reference field="15" count="1" selected="0">
            <x v="1"/>
          </reference>
        </references>
      </pivotArea>
    </chartFormat>
    <chartFormat chart="0" format="1" series="1">
      <pivotArea type="data" outline="0" fieldPosition="0">
        <references count="2">
          <reference field="4294967294" count="1" selected="0">
            <x v="0"/>
          </reference>
          <reference field="15" count="1" selected="0">
            <x v="2"/>
          </reference>
        </references>
      </pivotArea>
    </chartFormat>
    <chartFormat chart="5" format="4" series="1">
      <pivotArea type="data" outline="0" fieldPosition="0">
        <references count="2">
          <reference field="4294967294" count="1" selected="0">
            <x v="0"/>
          </reference>
          <reference field="15" count="1" selected="0">
            <x v="1"/>
          </reference>
        </references>
      </pivotArea>
    </chartFormat>
    <chartFormat chart="5" format="5"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7C2B7F-17C9-4E8C-8949-1E47C57761D8}" name="PivotTable4"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D11" firstHeaderRow="1" firstDataRow="5" firstDataCol="1"/>
  <pivotFields count="16">
    <pivotField axis="axisRow" showAll="0">
      <items count="6">
        <item x="2"/>
        <item x="3"/>
        <item x="0"/>
        <item x="1"/>
        <item x="4"/>
        <item t="default"/>
      </items>
    </pivotField>
    <pivotField showAll="0">
      <items count="6">
        <item x="0"/>
        <item x="3"/>
        <item x="1"/>
        <item x="4"/>
        <item x="2"/>
        <item t="default"/>
      </items>
    </pivotField>
    <pivotField showAll="0">
      <items count="7">
        <item x="5"/>
        <item x="1"/>
        <item x="3"/>
        <item x="0"/>
        <item x="4"/>
        <item x="2"/>
        <item t="default"/>
      </items>
    </pivotField>
    <pivotField showAll="0">
      <items count="5">
        <item x="1"/>
        <item x="2"/>
        <item x="0"/>
        <item x="3"/>
        <item t="default"/>
      </items>
    </pivotField>
    <pivotField showAll="0"/>
    <pivotField showAll="0"/>
    <pivotField showAll="0"/>
    <pivotField showAll="0"/>
    <pivotField showAll="0"/>
    <pivotField showAll="0"/>
    <pivotField dataField="1" showAll="0"/>
    <pivotField axis="axisCol" numFmtId="14" showAll="0">
      <items count="17">
        <item x="7"/>
        <item x="10"/>
        <item x="2"/>
        <item x="8"/>
        <item x="14"/>
        <item x="3"/>
        <item x="4"/>
        <item x="11"/>
        <item x="0"/>
        <item x="15"/>
        <item x="13"/>
        <item x="12"/>
        <item x="6"/>
        <item x="5"/>
        <item x="9"/>
        <item x="1"/>
        <item t="default"/>
      </items>
    </pivotField>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sd="0" x="5"/>
      </items>
    </pivotField>
    <pivotField axis="axisCol" showAll="0" defaultSubtotal="0">
      <items count="4">
        <item sd="0" x="0"/>
        <item sd="0" x="1"/>
        <item sd="0" x="2"/>
        <item sd="0" x="3"/>
      </items>
    </pivotField>
  </pivotFields>
  <rowFields count="1">
    <field x="0"/>
  </rowFields>
  <rowItems count="6">
    <i>
      <x/>
    </i>
    <i>
      <x v="1"/>
    </i>
    <i>
      <x v="2"/>
    </i>
    <i>
      <x v="3"/>
    </i>
    <i>
      <x v="4"/>
    </i>
    <i t="grand">
      <x/>
    </i>
  </rowItems>
  <colFields count="4">
    <field x="15"/>
    <field x="14"/>
    <field x="13"/>
    <field x="11"/>
  </colFields>
  <colItems count="3">
    <i>
      <x v="1"/>
    </i>
    <i>
      <x v="2"/>
    </i>
    <i t="grand">
      <x/>
    </i>
  </colItems>
  <dataFields count="1">
    <dataField name="Sum of Profit" fld="10" baseField="0" baseItem="0"/>
  </dataFields>
  <chartFormats count="4">
    <chartFormat chart="0" format="0" series="1">
      <pivotArea type="data" outline="0" fieldPosition="0">
        <references count="2">
          <reference field="4294967294" count="1" selected="0">
            <x v="0"/>
          </reference>
          <reference field="15" count="1" selected="0">
            <x v="1"/>
          </reference>
        </references>
      </pivotArea>
    </chartFormat>
    <chartFormat chart="0" format="1" series="1">
      <pivotArea type="data" outline="0" fieldPosition="0">
        <references count="2">
          <reference field="4294967294" count="1" selected="0">
            <x v="0"/>
          </reference>
          <reference field="15" count="1" selected="0">
            <x v="2"/>
          </reference>
        </references>
      </pivotArea>
    </chartFormat>
    <chartFormat chart="5" format="4" series="1">
      <pivotArea type="data" outline="0" fieldPosition="0">
        <references count="2">
          <reference field="4294967294" count="1" selected="0">
            <x v="0"/>
          </reference>
          <reference field="15" count="1" selected="0">
            <x v="1"/>
          </reference>
        </references>
      </pivotArea>
    </chartFormat>
    <chartFormat chart="5" format="5"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796FFA-6F91-4EB9-944F-9450C9223017}" name="PivotTable5"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D11" firstHeaderRow="1" firstDataRow="5" firstDataCol="1"/>
  <pivotFields count="16">
    <pivotField showAll="0">
      <items count="6">
        <item x="2"/>
        <item x="3"/>
        <item x="0"/>
        <item x="1"/>
        <item x="4"/>
        <item t="default"/>
      </items>
    </pivotField>
    <pivotField axis="axisRow" showAll="0">
      <items count="6">
        <item x="0"/>
        <item x="3"/>
        <item x="1"/>
        <item x="4"/>
        <item x="2"/>
        <item t="default"/>
      </items>
    </pivotField>
    <pivotField showAll="0">
      <items count="7">
        <item x="5"/>
        <item x="1"/>
        <item x="3"/>
        <item x="0"/>
        <item x="4"/>
        <item x="2"/>
        <item t="default"/>
      </items>
    </pivotField>
    <pivotField showAll="0">
      <items count="5">
        <item x="1"/>
        <item x="2"/>
        <item x="0"/>
        <item x="3"/>
        <item t="default"/>
      </items>
    </pivotField>
    <pivotField dataField="1" showAll="0"/>
    <pivotField showAll="0"/>
    <pivotField showAll="0"/>
    <pivotField showAll="0"/>
    <pivotField showAll="0"/>
    <pivotField showAll="0"/>
    <pivotField showAll="0"/>
    <pivotField axis="axisCol" numFmtId="14" showAll="0">
      <items count="17">
        <item x="7"/>
        <item x="10"/>
        <item x="2"/>
        <item x="8"/>
        <item x="14"/>
        <item x="3"/>
        <item x="4"/>
        <item x="11"/>
        <item x="0"/>
        <item x="15"/>
        <item x="13"/>
        <item x="12"/>
        <item x="6"/>
        <item x="5"/>
        <item x="9"/>
        <item x="1"/>
        <item t="default"/>
      </items>
    </pivotField>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sd="0" x="5"/>
      </items>
    </pivotField>
    <pivotField axis="axisCol" showAll="0" defaultSubtotal="0">
      <items count="4">
        <item sd="0" x="0"/>
        <item sd="0" x="1"/>
        <item sd="0" x="2"/>
        <item sd="0" x="3"/>
      </items>
    </pivotField>
  </pivotFields>
  <rowFields count="1">
    <field x="1"/>
  </rowFields>
  <rowItems count="6">
    <i>
      <x/>
    </i>
    <i>
      <x v="1"/>
    </i>
    <i>
      <x v="2"/>
    </i>
    <i>
      <x v="3"/>
    </i>
    <i>
      <x v="4"/>
    </i>
    <i t="grand">
      <x/>
    </i>
  </rowItems>
  <colFields count="4">
    <field x="15"/>
    <field x="14"/>
    <field x="13"/>
    <field x="11"/>
  </colFields>
  <colItems count="3">
    <i>
      <x v="1"/>
    </i>
    <i>
      <x v="2"/>
    </i>
    <i t="grand">
      <x/>
    </i>
  </colItems>
  <dataFields count="1">
    <dataField name="Sum of Units Sold" fld="4" baseField="0" baseItem="0"/>
  </dataFields>
  <chartFormats count="6">
    <chartFormat chart="0" format="0" series="1">
      <pivotArea type="data" outline="0" fieldPosition="0">
        <references count="2">
          <reference field="4294967294" count="1" selected="0">
            <x v="0"/>
          </reference>
          <reference field="15" count="1" selected="0">
            <x v="1"/>
          </reference>
        </references>
      </pivotArea>
    </chartFormat>
    <chartFormat chart="0" format="1" series="1">
      <pivotArea type="data" outline="0" fieldPosition="0">
        <references count="2">
          <reference field="4294967294" count="1" selected="0">
            <x v="0"/>
          </reference>
          <reference field="15" count="1" selected="0">
            <x v="2"/>
          </reference>
        </references>
      </pivotArea>
    </chartFormat>
    <chartFormat chart="3" format="4" series="1">
      <pivotArea type="data" outline="0" fieldPosition="0">
        <references count="2">
          <reference field="4294967294" count="1" selected="0">
            <x v="0"/>
          </reference>
          <reference field="15" count="1" selected="0">
            <x v="1"/>
          </reference>
        </references>
      </pivotArea>
    </chartFormat>
    <chartFormat chart="3" format="5" series="1">
      <pivotArea type="data" outline="0" fieldPosition="0">
        <references count="2">
          <reference field="4294967294" count="1" selected="0">
            <x v="0"/>
          </reference>
          <reference field="15" count="1" selected="0">
            <x v="2"/>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18D40D-138E-442C-856D-D496349ABE38}" name="PivotTable6"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D11" firstHeaderRow="1" firstDataRow="5" firstDataCol="1"/>
  <pivotFields count="16">
    <pivotField showAll="0">
      <items count="6">
        <item x="2"/>
        <item x="3"/>
        <item x="0"/>
        <item x="1"/>
        <item x="4"/>
        <item t="default"/>
      </items>
    </pivotField>
    <pivotField axis="axisRow" showAll="0">
      <items count="6">
        <item x="0"/>
        <item x="3"/>
        <item x="1"/>
        <item x="4"/>
        <item x="2"/>
        <item t="default"/>
      </items>
    </pivotField>
    <pivotField showAll="0">
      <items count="7">
        <item x="5"/>
        <item x="1"/>
        <item x="3"/>
        <item x="0"/>
        <item x="4"/>
        <item x="2"/>
        <item t="default"/>
      </items>
    </pivotField>
    <pivotField showAll="0">
      <items count="5">
        <item x="1"/>
        <item x="2"/>
        <item x="0"/>
        <item x="3"/>
        <item t="default"/>
      </items>
    </pivotField>
    <pivotField showAll="0"/>
    <pivotField showAll="0"/>
    <pivotField showAll="0"/>
    <pivotField dataField="1" showAll="0"/>
    <pivotField showAll="0"/>
    <pivotField showAll="0"/>
    <pivotField showAll="0"/>
    <pivotField axis="axisCol" numFmtId="14" showAll="0">
      <items count="17">
        <item x="7"/>
        <item x="10"/>
        <item x="2"/>
        <item x="8"/>
        <item x="14"/>
        <item x="3"/>
        <item x="4"/>
        <item x="11"/>
        <item x="0"/>
        <item x="15"/>
        <item x="13"/>
        <item x="12"/>
        <item x="6"/>
        <item x="5"/>
        <item x="9"/>
        <item x="1"/>
        <item t="default"/>
      </items>
    </pivotField>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sd="0" x="5"/>
      </items>
    </pivotField>
    <pivotField axis="axisCol" showAll="0" defaultSubtotal="0">
      <items count="4">
        <item sd="0" x="0"/>
        <item sd="0" x="1"/>
        <item sd="0" x="2"/>
        <item sd="0" x="3"/>
      </items>
    </pivotField>
  </pivotFields>
  <rowFields count="1">
    <field x="1"/>
  </rowFields>
  <rowItems count="6">
    <i>
      <x/>
    </i>
    <i>
      <x v="1"/>
    </i>
    <i>
      <x v="2"/>
    </i>
    <i>
      <x v="3"/>
    </i>
    <i>
      <x v="4"/>
    </i>
    <i t="grand">
      <x/>
    </i>
  </rowItems>
  <colFields count="4">
    <field x="15"/>
    <field x="14"/>
    <field x="13"/>
    <field x="11"/>
  </colFields>
  <colItems count="3">
    <i>
      <x v="1"/>
    </i>
    <i>
      <x v="2"/>
    </i>
    <i t="grand">
      <x/>
    </i>
  </colItems>
  <dataFields count="1">
    <dataField name="Sum of  Sales Amount" fld="7" baseField="0" baseItem="0"/>
  </dataFields>
  <chartFormats count="6">
    <chartFormat chart="0" format="0" series="1">
      <pivotArea type="data" outline="0" fieldPosition="0">
        <references count="2">
          <reference field="4294967294" count="1" selected="0">
            <x v="0"/>
          </reference>
          <reference field="15" count="1" selected="0">
            <x v="1"/>
          </reference>
        </references>
      </pivotArea>
    </chartFormat>
    <chartFormat chart="0" format="1" series="1">
      <pivotArea type="data" outline="0" fieldPosition="0">
        <references count="2">
          <reference field="4294967294" count="1" selected="0">
            <x v="0"/>
          </reference>
          <reference field="15" count="1" selected="0">
            <x v="2"/>
          </reference>
        </references>
      </pivotArea>
    </chartFormat>
    <chartFormat chart="5" format="4" series="1">
      <pivotArea type="data" outline="0" fieldPosition="0">
        <references count="2">
          <reference field="4294967294" count="1" selected="0">
            <x v="0"/>
          </reference>
          <reference field="15" count="1" selected="0">
            <x v="1"/>
          </reference>
        </references>
      </pivotArea>
    </chartFormat>
    <chartFormat chart="5" format="5" series="1">
      <pivotArea type="data" outline="0" fieldPosition="0">
        <references count="2">
          <reference field="4294967294" count="1" selected="0">
            <x v="0"/>
          </reference>
          <reference field="15" count="1" selected="0">
            <x v="2"/>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C8CA48-BBE3-4AD2-BCA2-486953FC6D9B}" name="PivotTable7"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D11" firstHeaderRow="1" firstDataRow="5" firstDataCol="1"/>
  <pivotFields count="16">
    <pivotField showAll="0">
      <items count="6">
        <item x="2"/>
        <item x="3"/>
        <item x="0"/>
        <item x="1"/>
        <item x="4"/>
        <item t="default"/>
      </items>
    </pivotField>
    <pivotField axis="axisRow" showAll="0">
      <items count="6">
        <item x="0"/>
        <item x="3"/>
        <item x="1"/>
        <item x="4"/>
        <item x="2"/>
        <item t="default"/>
      </items>
    </pivotField>
    <pivotField showAll="0">
      <items count="7">
        <item x="5"/>
        <item x="1"/>
        <item x="3"/>
        <item x="0"/>
        <item x="4"/>
        <item x="2"/>
        <item t="default"/>
      </items>
    </pivotField>
    <pivotField showAll="0">
      <items count="5">
        <item x="1"/>
        <item x="2"/>
        <item x="0"/>
        <item x="3"/>
        <item t="default"/>
      </items>
    </pivotField>
    <pivotField showAll="0"/>
    <pivotField showAll="0"/>
    <pivotField showAll="0"/>
    <pivotField showAll="0"/>
    <pivotField showAll="0"/>
    <pivotField showAll="0"/>
    <pivotField dataField="1" showAll="0">
      <items count="558">
        <item x="438"/>
        <item x="429"/>
        <item x="434"/>
        <item x="432"/>
        <item x="412"/>
        <item x="448"/>
        <item x="462"/>
        <item x="416"/>
        <item x="414"/>
        <item x="404"/>
        <item x="419"/>
        <item x="371"/>
        <item x="425"/>
        <item x="376"/>
        <item x="372"/>
        <item x="439"/>
        <item x="361"/>
        <item x="356"/>
        <item x="393"/>
        <item x="385"/>
        <item x="408"/>
        <item x="467"/>
        <item x="353"/>
        <item x="368"/>
        <item x="375"/>
        <item x="391"/>
        <item x="370"/>
        <item x="427"/>
        <item x="328"/>
        <item x="349"/>
        <item x="409"/>
        <item x="374"/>
        <item x="321"/>
        <item x="442"/>
        <item x="380"/>
        <item x="363"/>
        <item x="346"/>
        <item x="402"/>
        <item x="323"/>
        <item x="472"/>
        <item x="326"/>
        <item x="452"/>
        <item x="357"/>
        <item x="325"/>
        <item x="424"/>
        <item x="289"/>
        <item x="354"/>
        <item x="348"/>
        <item x="347"/>
        <item x="343"/>
        <item x="335"/>
        <item x="342"/>
        <item x="1"/>
        <item x="3"/>
        <item x="0"/>
        <item x="6"/>
        <item x="2"/>
        <item x="7"/>
        <item x="5"/>
        <item x="4"/>
        <item x="21"/>
        <item x="8"/>
        <item x="10"/>
        <item x="11"/>
        <item x="15"/>
        <item x="14"/>
        <item x="13"/>
        <item x="17"/>
        <item x="9"/>
        <item x="16"/>
        <item x="23"/>
        <item x="34"/>
        <item x="30"/>
        <item x="25"/>
        <item x="295"/>
        <item x="33"/>
        <item x="48"/>
        <item x="59"/>
        <item x="38"/>
        <item x="52"/>
        <item x="42"/>
        <item x="28"/>
        <item x="64"/>
        <item x="46"/>
        <item x="367"/>
        <item x="332"/>
        <item x="43"/>
        <item x="49"/>
        <item x="301"/>
        <item x="69"/>
        <item x="84"/>
        <item x="85"/>
        <item x="37"/>
        <item x="45"/>
        <item x="56"/>
        <item x="338"/>
        <item x="44"/>
        <item x="27"/>
        <item x="26"/>
        <item x="51"/>
        <item x="22"/>
        <item x="78"/>
        <item x="379"/>
        <item x="47"/>
        <item x="61"/>
        <item x="345"/>
        <item x="29"/>
        <item x="65"/>
        <item x="388"/>
        <item x="327"/>
        <item x="66"/>
        <item x="63"/>
        <item x="81"/>
        <item x="73"/>
        <item x="392"/>
        <item x="97"/>
        <item x="62"/>
        <item x="68"/>
        <item x="54"/>
        <item x="82"/>
        <item x="53"/>
        <item x="79"/>
        <item x="71"/>
        <item x="83"/>
        <item x="130"/>
        <item x="12"/>
        <item x="333"/>
        <item x="410"/>
        <item x="70"/>
        <item x="77"/>
        <item x="337"/>
        <item x="365"/>
        <item x="60"/>
        <item x="91"/>
        <item x="96"/>
        <item x="104"/>
        <item x="126"/>
        <item x="18"/>
        <item x="35"/>
        <item x="141"/>
        <item x="344"/>
        <item x="76"/>
        <item x="150"/>
        <item x="87"/>
        <item x="19"/>
        <item x="123"/>
        <item x="20"/>
        <item x="155"/>
        <item x="72"/>
        <item x="136"/>
        <item x="101"/>
        <item x="145"/>
        <item x="117"/>
        <item x="127"/>
        <item x="50"/>
        <item x="24"/>
        <item x="146"/>
        <item x="129"/>
        <item x="99"/>
        <item x="355"/>
        <item x="144"/>
        <item x="134"/>
        <item x="112"/>
        <item x="119"/>
        <item x="105"/>
        <item x="111"/>
        <item x="32"/>
        <item x="95"/>
        <item x="31"/>
        <item x="55"/>
        <item x="115"/>
        <item x="133"/>
        <item x="135"/>
        <item x="181"/>
        <item x="125"/>
        <item x="121"/>
        <item x="142"/>
        <item x="386"/>
        <item x="161"/>
        <item x="36"/>
        <item x="128"/>
        <item x="86"/>
        <item x="167"/>
        <item x="154"/>
        <item x="173"/>
        <item x="113"/>
        <item x="143"/>
        <item x="39"/>
        <item x="116"/>
        <item x="40"/>
        <item x="140"/>
        <item x="172"/>
        <item x="41"/>
        <item x="122"/>
        <item x="151"/>
        <item x="164"/>
        <item x="152"/>
        <item x="196"/>
        <item x="93"/>
        <item x="198"/>
        <item x="90"/>
        <item x="177"/>
        <item x="98"/>
        <item x="487"/>
        <item x="415"/>
        <item x="100"/>
        <item x="204"/>
        <item x="102"/>
        <item x="421"/>
        <item x="57"/>
        <item x="110"/>
        <item x="192"/>
        <item x="58"/>
        <item x="124"/>
        <item x="186"/>
        <item x="387"/>
        <item x="394"/>
        <item x="74"/>
        <item x="222"/>
        <item x="189"/>
        <item x="244"/>
        <item x="118"/>
        <item x="67"/>
        <item x="445"/>
        <item x="398"/>
        <item x="137"/>
        <item x="75"/>
        <item x="263"/>
        <item x="399"/>
        <item x="207"/>
        <item x="259"/>
        <item x="238"/>
        <item x="230"/>
        <item x="236"/>
        <item x="195"/>
        <item x="80"/>
        <item x="336"/>
        <item x="89"/>
        <item x="242"/>
        <item x="226"/>
        <item x="339"/>
        <item x="92"/>
        <item x="279"/>
        <item x="139"/>
        <item x="267"/>
        <item x="88"/>
        <item x="153"/>
        <item x="413"/>
        <item x="169"/>
        <item x="268"/>
        <item x="322"/>
        <item x="94"/>
        <item x="243"/>
        <item x="237"/>
        <item x="163"/>
        <item x="276"/>
        <item x="358"/>
        <item x="234"/>
        <item x="257"/>
        <item x="170"/>
        <item x="162"/>
        <item x="233"/>
        <item x="389"/>
        <item x="241"/>
        <item x="249"/>
        <item x="256"/>
        <item x="397"/>
        <item x="157"/>
        <item x="232"/>
        <item x="108"/>
        <item x="103"/>
        <item x="188"/>
        <item x="168"/>
        <item x="187"/>
        <item x="106"/>
        <item x="324"/>
        <item x="109"/>
        <item x="107"/>
        <item x="273"/>
        <item x="278"/>
        <item x="176"/>
        <item x="171"/>
        <item x="179"/>
        <item x="182"/>
        <item x="262"/>
        <item x="114"/>
        <item x="350"/>
        <item x="120"/>
        <item x="299"/>
        <item x="265"/>
        <item x="260"/>
        <item x="201"/>
        <item x="264"/>
        <item x="131"/>
        <item x="274"/>
        <item x="286"/>
        <item x="270"/>
        <item x="132"/>
        <item x="203"/>
        <item x="330"/>
        <item x="210"/>
        <item x="296"/>
        <item x="224"/>
        <item x="293"/>
        <item x="209"/>
        <item x="369"/>
        <item x="138"/>
        <item x="291"/>
        <item x="205"/>
        <item x="461"/>
        <item x="294"/>
        <item x="315"/>
        <item x="221"/>
        <item x="284"/>
        <item x="285"/>
        <item x="512"/>
        <item x="314"/>
        <item x="147"/>
        <item x="219"/>
        <item x="149"/>
        <item x="246"/>
        <item x="229"/>
        <item x="148"/>
        <item x="520"/>
        <item x="334"/>
        <item x="362"/>
        <item x="156"/>
        <item x="250"/>
        <item x="158"/>
        <item x="235"/>
        <item x="220"/>
        <item x="159"/>
        <item x="444"/>
        <item x="311"/>
        <item x="225"/>
        <item x="254"/>
        <item x="160"/>
        <item x="165"/>
        <item x="245"/>
        <item x="449"/>
        <item x="166"/>
        <item x="247"/>
        <item x="175"/>
        <item x="401"/>
        <item x="174"/>
        <item x="252"/>
        <item x="180"/>
        <item x="266"/>
        <item x="184"/>
        <item x="185"/>
        <item x="318"/>
        <item x="275"/>
        <item x="178"/>
        <item x="183"/>
        <item x="271"/>
        <item x="352"/>
        <item x="193"/>
        <item x="261"/>
        <item x="272"/>
        <item x="277"/>
        <item x="199"/>
        <item x="282"/>
        <item x="191"/>
        <item x="190"/>
        <item x="373"/>
        <item x="194"/>
        <item x="435"/>
        <item x="290"/>
        <item x="197"/>
        <item x="283"/>
        <item x="400"/>
        <item x="297"/>
        <item x="200"/>
        <item x="202"/>
        <item x="206"/>
        <item x="351"/>
        <item x="208"/>
        <item x="212"/>
        <item x="281"/>
        <item x="211"/>
        <item x="303"/>
        <item x="214"/>
        <item x="298"/>
        <item x="287"/>
        <item x="454"/>
        <item x="216"/>
        <item x="292"/>
        <item x="217"/>
        <item x="218"/>
        <item x="304"/>
        <item x="213"/>
        <item x="215"/>
        <item x="305"/>
        <item x="223"/>
        <item x="513"/>
        <item x="307"/>
        <item x="228"/>
        <item x="231"/>
        <item x="517"/>
        <item x="519"/>
        <item x="227"/>
        <item x="306"/>
        <item x="302"/>
        <item x="341"/>
        <item x="240"/>
        <item x="396"/>
        <item x="488"/>
        <item x="248"/>
        <item x="239"/>
        <item x="309"/>
        <item x="308"/>
        <item x="340"/>
        <item x="255"/>
        <item x="253"/>
        <item x="251"/>
        <item x="316"/>
        <item x="366"/>
        <item x="457"/>
        <item x="317"/>
        <item x="360"/>
        <item x="258"/>
        <item x="312"/>
        <item x="310"/>
        <item x="313"/>
        <item x="479"/>
        <item x="320"/>
        <item x="430"/>
        <item x="319"/>
        <item x="269"/>
        <item x="364"/>
        <item x="280"/>
        <item x="359"/>
        <item x="288"/>
        <item x="417"/>
        <item x="383"/>
        <item x="525"/>
        <item x="390"/>
        <item x="381"/>
        <item x="498"/>
        <item x="456"/>
        <item x="300"/>
        <item x="436"/>
        <item x="450"/>
        <item x="423"/>
        <item x="384"/>
        <item x="378"/>
        <item x="329"/>
        <item x="331"/>
        <item x="437"/>
        <item x="395"/>
        <item x="446"/>
        <item x="403"/>
        <item x="405"/>
        <item x="459"/>
        <item x="377"/>
        <item x="418"/>
        <item x="473"/>
        <item x="463"/>
        <item x="411"/>
        <item x="422"/>
        <item x="420"/>
        <item x="486"/>
        <item x="382"/>
        <item x="431"/>
        <item x="453"/>
        <item x="510"/>
        <item x="428"/>
        <item x="433"/>
        <item x="538"/>
        <item x="426"/>
        <item x="478"/>
        <item x="451"/>
        <item x="441"/>
        <item x="548"/>
        <item x="455"/>
        <item x="480"/>
        <item x="406"/>
        <item x="407"/>
        <item x="460"/>
        <item x="465"/>
        <item x="502"/>
        <item x="476"/>
        <item x="458"/>
        <item x="530"/>
        <item x="542"/>
        <item x="533"/>
        <item x="508"/>
        <item x="524"/>
        <item x="470"/>
        <item x="440"/>
        <item x="492"/>
        <item x="464"/>
        <item x="504"/>
        <item x="485"/>
        <item x="468"/>
        <item x="483"/>
        <item x="501"/>
        <item x="494"/>
        <item x="528"/>
        <item x="500"/>
        <item x="471"/>
        <item x="493"/>
        <item x="539"/>
        <item x="514"/>
        <item x="443"/>
        <item x="497"/>
        <item x="474"/>
        <item x="554"/>
        <item x="555"/>
        <item x="466"/>
        <item x="447"/>
        <item x="523"/>
        <item x="490"/>
        <item x="475"/>
        <item x="532"/>
        <item x="506"/>
        <item x="477"/>
        <item x="481"/>
        <item x="503"/>
        <item x="484"/>
        <item x="469"/>
        <item x="545"/>
        <item x="516"/>
        <item x="527"/>
        <item x="518"/>
        <item x="544"/>
        <item x="499"/>
        <item x="495"/>
        <item x="543"/>
        <item x="541"/>
        <item x="536"/>
        <item x="482"/>
        <item x="521"/>
        <item x="531"/>
        <item x="534"/>
        <item x="496"/>
        <item x="529"/>
        <item x="505"/>
        <item x="489"/>
        <item x="546"/>
        <item x="491"/>
        <item x="540"/>
        <item x="511"/>
        <item x="509"/>
        <item x="526"/>
        <item x="515"/>
        <item x="547"/>
        <item x="507"/>
        <item x="522"/>
        <item x="535"/>
        <item x="537"/>
        <item x="549"/>
        <item x="551"/>
        <item x="552"/>
        <item x="553"/>
        <item x="550"/>
        <item x="556"/>
        <item t="default"/>
      </items>
    </pivotField>
    <pivotField axis="axisCol" numFmtId="14" showAll="0">
      <items count="17">
        <item x="7"/>
        <item x="10"/>
        <item x="2"/>
        <item x="8"/>
        <item x="14"/>
        <item x="3"/>
        <item x="4"/>
        <item x="11"/>
        <item x="0"/>
        <item x="15"/>
        <item x="13"/>
        <item x="12"/>
        <item x="6"/>
        <item x="5"/>
        <item x="9"/>
        <item x="1"/>
        <item t="default"/>
      </items>
    </pivotField>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sd="0" x="5"/>
      </items>
    </pivotField>
    <pivotField axis="axisCol" showAll="0" defaultSubtotal="0">
      <items count="4">
        <item sd="0" x="0"/>
        <item sd="0" x="1"/>
        <item sd="0" x="2"/>
        <item sd="0" x="3"/>
      </items>
    </pivotField>
  </pivotFields>
  <rowFields count="1">
    <field x="1"/>
  </rowFields>
  <rowItems count="6">
    <i>
      <x/>
    </i>
    <i>
      <x v="1"/>
    </i>
    <i>
      <x v="2"/>
    </i>
    <i>
      <x v="3"/>
    </i>
    <i>
      <x v="4"/>
    </i>
    <i t="grand">
      <x/>
    </i>
  </rowItems>
  <colFields count="4">
    <field x="15"/>
    <field x="14"/>
    <field x="13"/>
    <field x="11"/>
  </colFields>
  <colItems count="3">
    <i>
      <x v="1"/>
    </i>
    <i>
      <x v="2"/>
    </i>
    <i t="grand">
      <x/>
    </i>
  </colItems>
  <dataFields count="1">
    <dataField name="Sum of Profit" fld="10" baseField="0" baseItem="0"/>
  </dataFields>
  <chartFormats count="26">
    <chartFormat chart="0" format="0" series="1">
      <pivotArea type="data" outline="0" fieldPosition="0">
        <references count="2">
          <reference field="4294967294" count="1" selected="0">
            <x v="0"/>
          </reference>
          <reference field="15" count="1" selected="0">
            <x v="1"/>
          </reference>
        </references>
      </pivotArea>
    </chartFormat>
    <chartFormat chart="0" format="1" series="1">
      <pivotArea type="data" outline="0" fieldPosition="0">
        <references count="2">
          <reference field="4294967294" count="1" selected="0">
            <x v="0"/>
          </reference>
          <reference field="15" count="1" selected="0">
            <x v="2"/>
          </reference>
        </references>
      </pivotArea>
    </chartFormat>
    <chartFormat chart="0" format="2">
      <pivotArea type="data" outline="0" fieldPosition="0">
        <references count="3">
          <reference field="4294967294" count="1" selected="0">
            <x v="0"/>
          </reference>
          <reference field="1" count="1" selected="0">
            <x v="0"/>
          </reference>
          <reference field="15" count="1" selected="0">
            <x v="2"/>
          </reference>
        </references>
      </pivotArea>
    </chartFormat>
    <chartFormat chart="0" format="3">
      <pivotArea type="data" outline="0" fieldPosition="0">
        <references count="3">
          <reference field="4294967294" count="1" selected="0">
            <x v="0"/>
          </reference>
          <reference field="1" count="1" selected="0">
            <x v="4"/>
          </reference>
          <reference field="15" count="1" selected="0">
            <x v="2"/>
          </reference>
        </references>
      </pivotArea>
    </chartFormat>
    <chartFormat chart="0" format="4">
      <pivotArea type="data" outline="0" fieldPosition="0">
        <references count="3">
          <reference field="4294967294" count="1" selected="0">
            <x v="0"/>
          </reference>
          <reference field="1" count="1" selected="0">
            <x v="0"/>
          </reference>
          <reference field="15" count="1" selected="0">
            <x v="1"/>
          </reference>
        </references>
      </pivotArea>
    </chartFormat>
    <chartFormat chart="0" format="5">
      <pivotArea type="data" outline="0" fieldPosition="0">
        <references count="3">
          <reference field="4294967294" count="1" selected="0">
            <x v="0"/>
          </reference>
          <reference field="1" count="1" selected="0">
            <x v="4"/>
          </reference>
          <reference field="15" count="1" selected="0">
            <x v="1"/>
          </reference>
        </references>
      </pivotArea>
    </chartFormat>
    <chartFormat chart="0" format="6">
      <pivotArea type="data" outline="0" fieldPosition="0">
        <references count="3">
          <reference field="4294967294" count="1" selected="0">
            <x v="0"/>
          </reference>
          <reference field="1" count="1" selected="0">
            <x v="3"/>
          </reference>
          <reference field="15" count="1" selected="0">
            <x v="1"/>
          </reference>
        </references>
      </pivotArea>
    </chartFormat>
    <chartFormat chart="0" format="7">
      <pivotArea type="data" outline="0" fieldPosition="0">
        <references count="3">
          <reference field="4294967294" count="1" selected="0">
            <x v="0"/>
          </reference>
          <reference field="1" count="1" selected="0">
            <x v="3"/>
          </reference>
          <reference field="15" count="1" selected="0">
            <x v="2"/>
          </reference>
        </references>
      </pivotArea>
    </chartFormat>
    <chartFormat chart="0" format="8">
      <pivotArea type="data" outline="0" fieldPosition="0">
        <references count="3">
          <reference field="4294967294" count="1" selected="0">
            <x v="0"/>
          </reference>
          <reference field="1" count="1" selected="0">
            <x v="1"/>
          </reference>
          <reference field="15" count="1" selected="0">
            <x v="1"/>
          </reference>
        </references>
      </pivotArea>
    </chartFormat>
    <chartFormat chart="0" format="9">
      <pivotArea type="data" outline="0" fieldPosition="0">
        <references count="3">
          <reference field="4294967294" count="1" selected="0">
            <x v="0"/>
          </reference>
          <reference field="1" count="1" selected="0">
            <x v="1"/>
          </reference>
          <reference field="15" count="1" selected="0">
            <x v="2"/>
          </reference>
        </references>
      </pivotArea>
    </chartFormat>
    <chartFormat chart="0" format="10">
      <pivotArea type="data" outline="0" fieldPosition="0">
        <references count="3">
          <reference field="4294967294" count="1" selected="0">
            <x v="0"/>
          </reference>
          <reference field="1" count="1" selected="0">
            <x v="2"/>
          </reference>
          <reference field="15" count="1" selected="0">
            <x v="1"/>
          </reference>
        </references>
      </pivotArea>
    </chartFormat>
    <chartFormat chart="0" format="11">
      <pivotArea type="data" outline="0" fieldPosition="0">
        <references count="3">
          <reference field="4294967294" count="1" selected="0">
            <x v="0"/>
          </reference>
          <reference field="1" count="1" selected="0">
            <x v="2"/>
          </reference>
          <reference field="15" count="1" selected="0">
            <x v="2"/>
          </reference>
        </references>
      </pivotArea>
    </chartFormat>
    <chartFormat chart="4" format="24" series="1">
      <pivotArea type="data" outline="0" fieldPosition="0">
        <references count="2">
          <reference field="4294967294" count="1" selected="0">
            <x v="0"/>
          </reference>
          <reference field="15" count="1" selected="0">
            <x v="1"/>
          </reference>
        </references>
      </pivotArea>
    </chartFormat>
    <chartFormat chart="4" format="25">
      <pivotArea type="data" outline="0" fieldPosition="0">
        <references count="3">
          <reference field="4294967294" count="1" selected="0">
            <x v="0"/>
          </reference>
          <reference field="1" count="1" selected="0">
            <x v="0"/>
          </reference>
          <reference field="15" count="1" selected="0">
            <x v="1"/>
          </reference>
        </references>
      </pivotArea>
    </chartFormat>
    <chartFormat chart="4" format="26">
      <pivotArea type="data" outline="0" fieldPosition="0">
        <references count="3">
          <reference field="4294967294" count="1" selected="0">
            <x v="0"/>
          </reference>
          <reference field="1" count="1" selected="0">
            <x v="1"/>
          </reference>
          <reference field="15" count="1" selected="0">
            <x v="1"/>
          </reference>
        </references>
      </pivotArea>
    </chartFormat>
    <chartFormat chart="4" format="27">
      <pivotArea type="data" outline="0" fieldPosition="0">
        <references count="3">
          <reference field="4294967294" count="1" selected="0">
            <x v="0"/>
          </reference>
          <reference field="1" count="1" selected="0">
            <x v="2"/>
          </reference>
          <reference field="15" count="1" selected="0">
            <x v="1"/>
          </reference>
        </references>
      </pivotArea>
    </chartFormat>
    <chartFormat chart="4" format="28">
      <pivotArea type="data" outline="0" fieldPosition="0">
        <references count="3">
          <reference field="4294967294" count="1" selected="0">
            <x v="0"/>
          </reference>
          <reference field="1" count="1" selected="0">
            <x v="3"/>
          </reference>
          <reference field="15" count="1" selected="0">
            <x v="1"/>
          </reference>
        </references>
      </pivotArea>
    </chartFormat>
    <chartFormat chart="4" format="29">
      <pivotArea type="data" outline="0" fieldPosition="0">
        <references count="3">
          <reference field="4294967294" count="1" selected="0">
            <x v="0"/>
          </reference>
          <reference field="1" count="1" selected="0">
            <x v="4"/>
          </reference>
          <reference field="15" count="1" selected="0">
            <x v="1"/>
          </reference>
        </references>
      </pivotArea>
    </chartFormat>
    <chartFormat chart="4" format="30" series="1">
      <pivotArea type="data" outline="0" fieldPosition="0">
        <references count="2">
          <reference field="4294967294" count="1" selected="0">
            <x v="0"/>
          </reference>
          <reference field="15" count="1" selected="0">
            <x v="2"/>
          </reference>
        </references>
      </pivotArea>
    </chartFormat>
    <chartFormat chart="4" format="31">
      <pivotArea type="data" outline="0" fieldPosition="0">
        <references count="3">
          <reference field="4294967294" count="1" selected="0">
            <x v="0"/>
          </reference>
          <reference field="1" count="1" selected="0">
            <x v="0"/>
          </reference>
          <reference field="15" count="1" selected="0">
            <x v="2"/>
          </reference>
        </references>
      </pivotArea>
    </chartFormat>
    <chartFormat chart="4" format="32">
      <pivotArea type="data" outline="0" fieldPosition="0">
        <references count="3">
          <reference field="4294967294" count="1" selected="0">
            <x v="0"/>
          </reference>
          <reference field="1" count="1" selected="0">
            <x v="1"/>
          </reference>
          <reference field="15" count="1" selected="0">
            <x v="2"/>
          </reference>
        </references>
      </pivotArea>
    </chartFormat>
    <chartFormat chart="4" format="33">
      <pivotArea type="data" outline="0" fieldPosition="0">
        <references count="3">
          <reference field="4294967294" count="1" selected="0">
            <x v="0"/>
          </reference>
          <reference field="1" count="1" selected="0">
            <x v="2"/>
          </reference>
          <reference field="15" count="1" selected="0">
            <x v="2"/>
          </reference>
        </references>
      </pivotArea>
    </chartFormat>
    <chartFormat chart="4" format="34">
      <pivotArea type="data" outline="0" fieldPosition="0">
        <references count="3">
          <reference field="4294967294" count="1" selected="0">
            <x v="0"/>
          </reference>
          <reference field="1" count="1" selected="0">
            <x v="3"/>
          </reference>
          <reference field="15" count="1" selected="0">
            <x v="2"/>
          </reference>
        </references>
      </pivotArea>
    </chartFormat>
    <chartFormat chart="4" format="35">
      <pivotArea type="data" outline="0" fieldPosition="0">
        <references count="3">
          <reference field="4294967294" count="1" selected="0">
            <x v="0"/>
          </reference>
          <reference field="1" count="1" selected="0">
            <x v="4"/>
          </reference>
          <reference field="15" count="1" selected="0">
            <x v="2"/>
          </reference>
        </references>
      </pivotArea>
    </chartFormat>
    <chartFormat chart="4" format="36"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6D9F11-3371-4140-AB5E-6255A6059BDC}" name="PivotTable1"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D12" firstHeaderRow="1" firstDataRow="5" firstDataCol="1"/>
  <pivotFields count="16">
    <pivotField showAll="0">
      <items count="6">
        <item x="2"/>
        <item x="3"/>
        <item x="0"/>
        <item x="1"/>
        <item x="4"/>
        <item t="default"/>
      </items>
    </pivotField>
    <pivotField showAll="0">
      <items count="6">
        <item x="0"/>
        <item x="3"/>
        <item x="1"/>
        <item x="4"/>
        <item x="2"/>
        <item t="default"/>
      </items>
    </pivotField>
    <pivotField axis="axisRow" showAll="0">
      <items count="7">
        <item x="5"/>
        <item x="1"/>
        <item x="3"/>
        <item x="0"/>
        <item x="4"/>
        <item x="2"/>
        <item t="default"/>
      </items>
    </pivotField>
    <pivotField showAll="0">
      <items count="5">
        <item x="1"/>
        <item x="2"/>
        <item x="0"/>
        <item x="3"/>
        <item t="default"/>
      </items>
    </pivotField>
    <pivotField dataField="1" showAll="0">
      <items count="511">
        <item x="308"/>
        <item x="310"/>
        <item x="8"/>
        <item x="21"/>
        <item x="12"/>
        <item x="0"/>
        <item x="315"/>
        <item x="24"/>
        <item x="2"/>
        <item x="323"/>
        <item x="25"/>
        <item x="313"/>
        <item x="318"/>
        <item x="324"/>
        <item x="14"/>
        <item x="1"/>
        <item x="31"/>
        <item x="3"/>
        <item x="11"/>
        <item x="26"/>
        <item x="320"/>
        <item x="281"/>
        <item x="322"/>
        <item x="275"/>
        <item x="333"/>
        <item x="287"/>
        <item x="341"/>
        <item x="334"/>
        <item x="4"/>
        <item x="7"/>
        <item x="17"/>
        <item x="6"/>
        <item x="342"/>
        <item x="29"/>
        <item x="18"/>
        <item x="5"/>
        <item x="19"/>
        <item x="347"/>
        <item x="340"/>
        <item x="51"/>
        <item x="46"/>
        <item x="344"/>
        <item x="27"/>
        <item x="9"/>
        <item x="40"/>
        <item x="34"/>
        <item x="350"/>
        <item x="28"/>
        <item x="41"/>
        <item x="10"/>
        <item x="15"/>
        <item x="349"/>
        <item x="13"/>
        <item x="56"/>
        <item x="307"/>
        <item x="309"/>
        <item x="49"/>
        <item x="36"/>
        <item x="311"/>
        <item x="16"/>
        <item x="32"/>
        <item x="361"/>
        <item x="312"/>
        <item x="88"/>
        <item x="353"/>
        <item x="37"/>
        <item x="365"/>
        <item x="35"/>
        <item x="82"/>
        <item x="93"/>
        <item x="68"/>
        <item x="364"/>
        <item x="357"/>
        <item x="23"/>
        <item x="58"/>
        <item x="95"/>
        <item x="59"/>
        <item x="57"/>
        <item x="317"/>
        <item x="97"/>
        <item x="72"/>
        <item x="62"/>
        <item x="22"/>
        <item x="67"/>
        <item x="366"/>
        <item x="54"/>
        <item x="371"/>
        <item x="319"/>
        <item x="375"/>
        <item x="105"/>
        <item x="73"/>
        <item x="383"/>
        <item x="20"/>
        <item x="53"/>
        <item x="113"/>
        <item x="321"/>
        <item x="90"/>
        <item x="63"/>
        <item x="327"/>
        <item x="381"/>
        <item x="86"/>
        <item x="387"/>
        <item x="325"/>
        <item x="369"/>
        <item x="326"/>
        <item x="376"/>
        <item x="328"/>
        <item x="30"/>
        <item x="134"/>
        <item x="378"/>
        <item x="330"/>
        <item x="119"/>
        <item x="76"/>
        <item x="379"/>
        <item x="329"/>
        <item x="71"/>
        <item x="33"/>
        <item x="395"/>
        <item x="331"/>
        <item x="108"/>
        <item x="132"/>
        <item x="84"/>
        <item x="89"/>
        <item x="70"/>
        <item x="393"/>
        <item x="111"/>
        <item x="337"/>
        <item x="152"/>
        <item x="413"/>
        <item x="332"/>
        <item x="336"/>
        <item x="399"/>
        <item x="392"/>
        <item x="106"/>
        <item x="148"/>
        <item x="117"/>
        <item x="410"/>
        <item x="404"/>
        <item x="401"/>
        <item x="397"/>
        <item x="339"/>
        <item x="157"/>
        <item x="87"/>
        <item x="417"/>
        <item x="389"/>
        <item x="85"/>
        <item x="39"/>
        <item x="335"/>
        <item x="43"/>
        <item x="38"/>
        <item x="163"/>
        <item x="158"/>
        <item x="98"/>
        <item x="166"/>
        <item x="346"/>
        <item x="102"/>
        <item x="338"/>
        <item x="403"/>
        <item x="42"/>
        <item x="407"/>
        <item x="411"/>
        <item x="345"/>
        <item x="101"/>
        <item x="174"/>
        <item x="171"/>
        <item x="165"/>
        <item x="104"/>
        <item x="45"/>
        <item x="348"/>
        <item x="109"/>
        <item x="50"/>
        <item x="135"/>
        <item x="164"/>
        <item x="47"/>
        <item x="343"/>
        <item x="122"/>
        <item x="420"/>
        <item x="406"/>
        <item x="44"/>
        <item x="426"/>
        <item x="103"/>
        <item x="424"/>
        <item x="436"/>
        <item x="416"/>
        <item x="138"/>
        <item x="433"/>
        <item x="181"/>
        <item x="198"/>
        <item x="182"/>
        <item x="421"/>
        <item x="52"/>
        <item x="147"/>
        <item x="196"/>
        <item x="431"/>
        <item x="427"/>
        <item x="194"/>
        <item x="419"/>
        <item x="351"/>
        <item x="127"/>
        <item x="48"/>
        <item x="201"/>
        <item x="435"/>
        <item x="212"/>
        <item x="425"/>
        <item x="66"/>
        <item x="61"/>
        <item x="442"/>
        <item x="438"/>
        <item x="423"/>
        <item x="441"/>
        <item x="202"/>
        <item x="55"/>
        <item x="133"/>
        <item x="64"/>
        <item x="126"/>
        <item x="216"/>
        <item x="444"/>
        <item x="211"/>
        <item x="115"/>
        <item x="437"/>
        <item x="448"/>
        <item x="69"/>
        <item x="430"/>
        <item x="432"/>
        <item x="213"/>
        <item x="352"/>
        <item x="60"/>
        <item x="143"/>
        <item x="447"/>
        <item x="142"/>
        <item x="354"/>
        <item x="65"/>
        <item x="83"/>
        <item x="428"/>
        <item x="75"/>
        <item x="162"/>
        <item x="183"/>
        <item x="220"/>
        <item x="455"/>
        <item x="180"/>
        <item x="215"/>
        <item x="225"/>
        <item x="358"/>
        <item x="155"/>
        <item x="172"/>
        <item x="440"/>
        <item x="235"/>
        <item x="167"/>
        <item x="240"/>
        <item x="362"/>
        <item x="355"/>
        <item x="74"/>
        <item x="144"/>
        <item x="79"/>
        <item x="356"/>
        <item x="449"/>
        <item x="359"/>
        <item x="78"/>
        <item x="443"/>
        <item x="77"/>
        <item x="168"/>
        <item x="249"/>
        <item x="186"/>
        <item x="460"/>
        <item x="363"/>
        <item x="360"/>
        <item x="368"/>
        <item x="454"/>
        <item x="459"/>
        <item x="91"/>
        <item x="94"/>
        <item x="242"/>
        <item x="446"/>
        <item x="370"/>
        <item x="238"/>
        <item x="469"/>
        <item x="80"/>
        <item x="450"/>
        <item x="81"/>
        <item x="154"/>
        <item x="161"/>
        <item x="189"/>
        <item x="374"/>
        <item x="254"/>
        <item x="96"/>
        <item x="462"/>
        <item x="191"/>
        <item x="153"/>
        <item x="445"/>
        <item x="373"/>
        <item x="160"/>
        <item x="467"/>
        <item x="173"/>
        <item x="457"/>
        <item x="471"/>
        <item x="260"/>
        <item x="367"/>
        <item x="151"/>
        <item x="92"/>
        <item x="268"/>
        <item x="377"/>
        <item x="100"/>
        <item x="259"/>
        <item x="372"/>
        <item x="184"/>
        <item x="456"/>
        <item x="177"/>
        <item x="451"/>
        <item x="197"/>
        <item x="458"/>
        <item x="175"/>
        <item x="273"/>
        <item x="185"/>
        <item x="475"/>
        <item x="188"/>
        <item x="463"/>
        <item x="223"/>
        <item x="264"/>
        <item x="169"/>
        <item x="480"/>
        <item x="224"/>
        <item x="99"/>
        <item x="190"/>
        <item x="193"/>
        <item x="263"/>
        <item x="178"/>
        <item x="107"/>
        <item x="179"/>
        <item x="270"/>
        <item x="214"/>
        <item x="380"/>
        <item x="195"/>
        <item x="468"/>
        <item x="466"/>
        <item x="386"/>
        <item x="110"/>
        <item x="170"/>
        <item x="464"/>
        <item x="227"/>
        <item x="231"/>
        <item x="269"/>
        <item x="479"/>
        <item x="221"/>
        <item x="278"/>
        <item x="483"/>
        <item x="385"/>
        <item x="116"/>
        <item x="233"/>
        <item x="477"/>
        <item x="187"/>
        <item x="384"/>
        <item x="237"/>
        <item x="112"/>
        <item x="465"/>
        <item x="114"/>
        <item x="205"/>
        <item x="120"/>
        <item x="123"/>
        <item x="461"/>
        <item x="474"/>
        <item x="248"/>
        <item x="493"/>
        <item x="382"/>
        <item x="228"/>
        <item x="207"/>
        <item x="232"/>
        <item x="491"/>
        <item x="252"/>
        <item x="470"/>
        <item x="244"/>
        <item x="253"/>
        <item x="200"/>
        <item x="192"/>
        <item x="481"/>
        <item x="199"/>
        <item x="487"/>
        <item x="276"/>
        <item x="250"/>
        <item x="396"/>
        <item x="472"/>
        <item x="258"/>
        <item x="288"/>
        <item x="208"/>
        <item x="234"/>
        <item x="484"/>
        <item x="490"/>
        <item x="203"/>
        <item x="128"/>
        <item x="118"/>
        <item x="124"/>
        <item x="209"/>
        <item x="210"/>
        <item x="130"/>
        <item x="262"/>
        <item x="398"/>
        <item x="390"/>
        <item x="284"/>
        <item x="129"/>
        <item x="391"/>
        <item x="496"/>
        <item x="121"/>
        <item x="206"/>
        <item x="283"/>
        <item x="218"/>
        <item x="488"/>
        <item x="485"/>
        <item x="388"/>
        <item x="394"/>
        <item x="473"/>
        <item x="247"/>
        <item x="271"/>
        <item x="204"/>
        <item x="229"/>
        <item x="137"/>
        <item x="492"/>
        <item x="400"/>
        <item x="261"/>
        <item x="239"/>
        <item x="290"/>
        <item x="146"/>
        <item x="131"/>
        <item x="125"/>
        <item x="476"/>
        <item x="478"/>
        <item x="256"/>
        <item x="251"/>
        <item x="486"/>
        <item x="255"/>
        <item x="219"/>
        <item x="289"/>
        <item x="296"/>
        <item x="482"/>
        <item x="272"/>
        <item x="265"/>
        <item x="292"/>
        <item x="497"/>
        <item x="291"/>
        <item x="299"/>
        <item x="489"/>
        <item x="222"/>
        <item x="298"/>
        <item x="139"/>
        <item x="414"/>
        <item x="246"/>
        <item x="294"/>
        <item x="149"/>
        <item x="136"/>
        <item x="141"/>
        <item x="293"/>
        <item x="241"/>
        <item x="415"/>
        <item x="140"/>
        <item x="495"/>
        <item x="503"/>
        <item x="412"/>
        <item x="230"/>
        <item x="243"/>
        <item x="402"/>
        <item x="277"/>
        <item x="409"/>
        <item x="295"/>
        <item x="500"/>
        <item x="494"/>
        <item x="405"/>
        <item x="266"/>
        <item x="305"/>
        <item x="257"/>
        <item x="279"/>
        <item x="159"/>
        <item x="504"/>
        <item x="280"/>
        <item x="502"/>
        <item x="505"/>
        <item x="145"/>
        <item x="499"/>
        <item x="156"/>
        <item x="236"/>
        <item x="498"/>
        <item x="282"/>
        <item x="302"/>
        <item x="408"/>
        <item x="506"/>
        <item x="422"/>
        <item x="303"/>
        <item x="306"/>
        <item x="150"/>
        <item x="418"/>
        <item x="285"/>
        <item x="267"/>
        <item x="176"/>
        <item x="429"/>
        <item x="509"/>
        <item x="501"/>
        <item x="434"/>
        <item x="274"/>
        <item x="439"/>
        <item x="297"/>
        <item x="507"/>
        <item x="304"/>
        <item x="508"/>
        <item x="314"/>
        <item x="316"/>
        <item x="300"/>
        <item x="217"/>
        <item x="301"/>
        <item x="286"/>
        <item x="453"/>
        <item x="452"/>
        <item x="226"/>
        <item x="245"/>
        <item t="default"/>
      </items>
    </pivotField>
    <pivotField showAll="0"/>
    <pivotField showAll="0"/>
    <pivotField showAll="0"/>
    <pivotField showAll="0"/>
    <pivotField showAll="0"/>
    <pivotField showAll="0">
      <items count="558">
        <item x="438"/>
        <item x="429"/>
        <item x="434"/>
        <item x="432"/>
        <item x="412"/>
        <item x="448"/>
        <item x="462"/>
        <item x="416"/>
        <item x="414"/>
        <item x="404"/>
        <item x="419"/>
        <item x="371"/>
        <item x="425"/>
        <item x="376"/>
        <item x="372"/>
        <item x="439"/>
        <item x="361"/>
        <item x="356"/>
        <item x="393"/>
        <item x="385"/>
        <item x="408"/>
        <item x="467"/>
        <item x="353"/>
        <item x="368"/>
        <item x="375"/>
        <item x="391"/>
        <item x="370"/>
        <item x="427"/>
        <item x="328"/>
        <item x="349"/>
        <item x="409"/>
        <item x="374"/>
        <item x="321"/>
        <item x="442"/>
        <item x="380"/>
        <item x="363"/>
        <item x="346"/>
        <item x="402"/>
        <item x="323"/>
        <item x="472"/>
        <item x="326"/>
        <item x="452"/>
        <item x="357"/>
        <item x="325"/>
        <item x="424"/>
        <item x="289"/>
        <item x="354"/>
        <item x="348"/>
        <item x="347"/>
        <item x="343"/>
        <item x="335"/>
        <item x="342"/>
        <item x="1"/>
        <item x="3"/>
        <item x="0"/>
        <item x="6"/>
        <item x="2"/>
        <item x="7"/>
        <item x="5"/>
        <item x="4"/>
        <item x="21"/>
        <item x="8"/>
        <item x="10"/>
        <item x="11"/>
        <item x="15"/>
        <item x="14"/>
        <item x="13"/>
        <item x="17"/>
        <item x="9"/>
        <item x="16"/>
        <item x="23"/>
        <item x="34"/>
        <item x="30"/>
        <item x="25"/>
        <item x="295"/>
        <item x="33"/>
        <item x="48"/>
        <item x="59"/>
        <item x="38"/>
        <item x="52"/>
        <item x="42"/>
        <item x="28"/>
        <item x="64"/>
        <item x="46"/>
        <item x="367"/>
        <item x="332"/>
        <item x="43"/>
        <item x="49"/>
        <item x="301"/>
        <item x="69"/>
        <item x="84"/>
        <item x="85"/>
        <item x="37"/>
        <item x="45"/>
        <item x="56"/>
        <item x="338"/>
        <item x="44"/>
        <item x="27"/>
        <item x="26"/>
        <item x="51"/>
        <item x="22"/>
        <item x="78"/>
        <item x="379"/>
        <item x="47"/>
        <item x="61"/>
        <item x="345"/>
        <item x="29"/>
        <item x="65"/>
        <item x="388"/>
        <item x="327"/>
        <item x="66"/>
        <item x="63"/>
        <item x="81"/>
        <item x="73"/>
        <item x="392"/>
        <item x="97"/>
        <item x="62"/>
        <item x="68"/>
        <item x="54"/>
        <item x="82"/>
        <item x="53"/>
        <item x="79"/>
        <item x="71"/>
        <item x="83"/>
        <item x="130"/>
        <item x="12"/>
        <item x="333"/>
        <item x="410"/>
        <item x="70"/>
        <item x="77"/>
        <item x="337"/>
        <item x="365"/>
        <item x="60"/>
        <item x="91"/>
        <item x="96"/>
        <item x="104"/>
        <item x="126"/>
        <item x="18"/>
        <item x="35"/>
        <item x="141"/>
        <item x="344"/>
        <item x="76"/>
        <item x="150"/>
        <item x="87"/>
        <item x="19"/>
        <item x="123"/>
        <item x="20"/>
        <item x="155"/>
        <item x="72"/>
        <item x="136"/>
        <item x="101"/>
        <item x="145"/>
        <item x="117"/>
        <item x="127"/>
        <item x="50"/>
        <item x="24"/>
        <item x="146"/>
        <item x="129"/>
        <item x="99"/>
        <item x="355"/>
        <item x="144"/>
        <item x="134"/>
        <item x="112"/>
        <item x="119"/>
        <item x="105"/>
        <item x="111"/>
        <item x="32"/>
        <item x="95"/>
        <item x="31"/>
        <item x="55"/>
        <item x="115"/>
        <item x="133"/>
        <item x="135"/>
        <item x="181"/>
        <item x="125"/>
        <item x="121"/>
        <item x="142"/>
        <item x="386"/>
        <item x="161"/>
        <item x="36"/>
        <item x="128"/>
        <item x="86"/>
        <item x="167"/>
        <item x="154"/>
        <item x="173"/>
        <item x="113"/>
        <item x="143"/>
        <item x="39"/>
        <item x="116"/>
        <item x="40"/>
        <item x="140"/>
        <item x="172"/>
        <item x="41"/>
        <item x="122"/>
        <item x="151"/>
        <item x="164"/>
        <item x="152"/>
        <item x="196"/>
        <item x="93"/>
        <item x="198"/>
        <item x="90"/>
        <item x="177"/>
        <item x="98"/>
        <item x="487"/>
        <item x="415"/>
        <item x="100"/>
        <item x="204"/>
        <item x="102"/>
        <item x="421"/>
        <item x="57"/>
        <item x="110"/>
        <item x="192"/>
        <item x="58"/>
        <item x="124"/>
        <item x="186"/>
        <item x="387"/>
        <item x="394"/>
        <item x="74"/>
        <item x="222"/>
        <item x="189"/>
        <item x="244"/>
        <item x="118"/>
        <item x="67"/>
        <item x="445"/>
        <item x="398"/>
        <item x="137"/>
        <item x="75"/>
        <item x="263"/>
        <item x="399"/>
        <item x="207"/>
        <item x="259"/>
        <item x="238"/>
        <item x="230"/>
        <item x="236"/>
        <item x="195"/>
        <item x="80"/>
        <item x="336"/>
        <item x="89"/>
        <item x="242"/>
        <item x="226"/>
        <item x="339"/>
        <item x="92"/>
        <item x="279"/>
        <item x="139"/>
        <item x="267"/>
        <item x="88"/>
        <item x="153"/>
        <item x="413"/>
        <item x="169"/>
        <item x="268"/>
        <item x="322"/>
        <item x="94"/>
        <item x="243"/>
        <item x="237"/>
        <item x="163"/>
        <item x="276"/>
        <item x="358"/>
        <item x="234"/>
        <item x="257"/>
        <item x="170"/>
        <item x="162"/>
        <item x="233"/>
        <item x="389"/>
        <item x="241"/>
        <item x="249"/>
        <item x="256"/>
        <item x="397"/>
        <item x="157"/>
        <item x="232"/>
        <item x="108"/>
        <item x="103"/>
        <item x="188"/>
        <item x="168"/>
        <item x="187"/>
        <item x="106"/>
        <item x="324"/>
        <item x="109"/>
        <item x="107"/>
        <item x="273"/>
        <item x="278"/>
        <item x="176"/>
        <item x="171"/>
        <item x="179"/>
        <item x="182"/>
        <item x="262"/>
        <item x="114"/>
        <item x="350"/>
        <item x="120"/>
        <item x="299"/>
        <item x="265"/>
        <item x="260"/>
        <item x="201"/>
        <item x="264"/>
        <item x="131"/>
        <item x="274"/>
        <item x="286"/>
        <item x="270"/>
        <item x="132"/>
        <item x="203"/>
        <item x="330"/>
        <item x="210"/>
        <item x="296"/>
        <item x="224"/>
        <item x="293"/>
        <item x="209"/>
        <item x="369"/>
        <item x="138"/>
        <item x="291"/>
        <item x="205"/>
        <item x="461"/>
        <item x="294"/>
        <item x="315"/>
        <item x="221"/>
        <item x="284"/>
        <item x="285"/>
        <item x="512"/>
        <item x="314"/>
        <item x="147"/>
        <item x="219"/>
        <item x="149"/>
        <item x="246"/>
        <item x="229"/>
        <item x="148"/>
        <item x="520"/>
        <item x="334"/>
        <item x="362"/>
        <item x="156"/>
        <item x="250"/>
        <item x="158"/>
        <item x="235"/>
        <item x="220"/>
        <item x="159"/>
        <item x="444"/>
        <item x="311"/>
        <item x="225"/>
        <item x="254"/>
        <item x="160"/>
        <item x="165"/>
        <item x="245"/>
        <item x="449"/>
        <item x="166"/>
        <item x="247"/>
        <item x="175"/>
        <item x="401"/>
        <item x="174"/>
        <item x="252"/>
        <item x="180"/>
        <item x="266"/>
        <item x="184"/>
        <item x="185"/>
        <item x="318"/>
        <item x="275"/>
        <item x="178"/>
        <item x="183"/>
        <item x="271"/>
        <item x="352"/>
        <item x="193"/>
        <item x="261"/>
        <item x="272"/>
        <item x="277"/>
        <item x="199"/>
        <item x="282"/>
        <item x="191"/>
        <item x="190"/>
        <item x="373"/>
        <item x="194"/>
        <item x="435"/>
        <item x="290"/>
        <item x="197"/>
        <item x="283"/>
        <item x="400"/>
        <item x="297"/>
        <item x="200"/>
        <item x="202"/>
        <item x="206"/>
        <item x="351"/>
        <item x="208"/>
        <item x="212"/>
        <item x="281"/>
        <item x="211"/>
        <item x="303"/>
        <item x="214"/>
        <item x="298"/>
        <item x="287"/>
        <item x="454"/>
        <item x="216"/>
        <item x="292"/>
        <item x="217"/>
        <item x="218"/>
        <item x="304"/>
        <item x="213"/>
        <item x="215"/>
        <item x="305"/>
        <item x="223"/>
        <item x="513"/>
        <item x="307"/>
        <item x="228"/>
        <item x="231"/>
        <item x="517"/>
        <item x="519"/>
        <item x="227"/>
        <item x="306"/>
        <item x="302"/>
        <item x="341"/>
        <item x="240"/>
        <item x="396"/>
        <item x="488"/>
        <item x="248"/>
        <item x="239"/>
        <item x="309"/>
        <item x="308"/>
        <item x="340"/>
        <item x="255"/>
        <item x="253"/>
        <item x="251"/>
        <item x="316"/>
        <item x="366"/>
        <item x="457"/>
        <item x="317"/>
        <item x="360"/>
        <item x="258"/>
        <item x="312"/>
        <item x="310"/>
        <item x="313"/>
        <item x="479"/>
        <item x="320"/>
        <item x="430"/>
        <item x="319"/>
        <item x="269"/>
        <item x="364"/>
        <item x="280"/>
        <item x="359"/>
        <item x="288"/>
        <item x="417"/>
        <item x="383"/>
        <item x="525"/>
        <item x="390"/>
        <item x="381"/>
        <item x="498"/>
        <item x="456"/>
        <item x="300"/>
        <item x="436"/>
        <item x="450"/>
        <item x="423"/>
        <item x="384"/>
        <item x="378"/>
        <item x="329"/>
        <item x="331"/>
        <item x="437"/>
        <item x="395"/>
        <item x="446"/>
        <item x="403"/>
        <item x="405"/>
        <item x="459"/>
        <item x="377"/>
        <item x="418"/>
        <item x="473"/>
        <item x="463"/>
        <item x="411"/>
        <item x="422"/>
        <item x="420"/>
        <item x="486"/>
        <item x="382"/>
        <item x="431"/>
        <item x="453"/>
        <item x="510"/>
        <item x="428"/>
        <item x="433"/>
        <item x="538"/>
        <item x="426"/>
        <item x="478"/>
        <item x="451"/>
        <item x="441"/>
        <item x="548"/>
        <item x="455"/>
        <item x="480"/>
        <item x="406"/>
        <item x="407"/>
        <item x="460"/>
        <item x="465"/>
        <item x="502"/>
        <item x="476"/>
        <item x="458"/>
        <item x="530"/>
        <item x="542"/>
        <item x="533"/>
        <item x="508"/>
        <item x="524"/>
        <item x="470"/>
        <item x="440"/>
        <item x="492"/>
        <item x="464"/>
        <item x="504"/>
        <item x="485"/>
        <item x="468"/>
        <item x="483"/>
        <item x="501"/>
        <item x="494"/>
        <item x="528"/>
        <item x="500"/>
        <item x="471"/>
        <item x="493"/>
        <item x="539"/>
        <item x="514"/>
        <item x="443"/>
        <item x="497"/>
        <item x="474"/>
        <item x="554"/>
        <item x="555"/>
        <item x="466"/>
        <item x="447"/>
        <item x="523"/>
        <item x="490"/>
        <item x="475"/>
        <item x="532"/>
        <item x="506"/>
        <item x="477"/>
        <item x="481"/>
        <item x="503"/>
        <item x="484"/>
        <item x="469"/>
        <item x="545"/>
        <item x="516"/>
        <item x="527"/>
        <item x="518"/>
        <item x="544"/>
        <item x="499"/>
        <item x="495"/>
        <item x="543"/>
        <item x="541"/>
        <item x="536"/>
        <item x="482"/>
        <item x="521"/>
        <item x="531"/>
        <item x="534"/>
        <item x="496"/>
        <item x="529"/>
        <item x="505"/>
        <item x="489"/>
        <item x="546"/>
        <item x="491"/>
        <item x="540"/>
        <item x="511"/>
        <item x="509"/>
        <item x="526"/>
        <item x="515"/>
        <item x="547"/>
        <item x="507"/>
        <item x="522"/>
        <item x="535"/>
        <item x="537"/>
        <item x="549"/>
        <item x="551"/>
        <item x="552"/>
        <item x="553"/>
        <item x="550"/>
        <item x="556"/>
        <item t="default"/>
      </items>
    </pivotField>
    <pivotField axis="axisCol" numFmtId="14" showAll="0">
      <items count="17">
        <item x="7"/>
        <item x="10"/>
        <item x="2"/>
        <item x="8"/>
        <item x="14"/>
        <item x="3"/>
        <item x="4"/>
        <item x="11"/>
        <item x="0"/>
        <item x="15"/>
        <item x="13"/>
        <item x="12"/>
        <item x="6"/>
        <item x="5"/>
        <item x="9"/>
        <item x="1"/>
        <item t="default"/>
      </items>
    </pivotField>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sd="0" x="5"/>
      </items>
    </pivotField>
    <pivotField axis="axisCol" showAll="0" defaultSubtotal="0">
      <items count="4">
        <item sd="0" x="0"/>
        <item sd="0" x="1"/>
        <item sd="0" x="2"/>
        <item sd="0" x="3"/>
      </items>
    </pivotField>
  </pivotFields>
  <rowFields count="1">
    <field x="2"/>
  </rowFields>
  <rowItems count="7">
    <i>
      <x/>
    </i>
    <i>
      <x v="1"/>
    </i>
    <i>
      <x v="2"/>
    </i>
    <i>
      <x v="3"/>
    </i>
    <i>
      <x v="4"/>
    </i>
    <i>
      <x v="5"/>
    </i>
    <i t="grand">
      <x/>
    </i>
  </rowItems>
  <colFields count="4">
    <field x="15"/>
    <field x="14"/>
    <field x="13"/>
    <field x="11"/>
  </colFields>
  <colItems count="3">
    <i>
      <x v="1"/>
    </i>
    <i>
      <x v="2"/>
    </i>
    <i t="grand">
      <x/>
    </i>
  </colItems>
  <dataFields count="1">
    <dataField name="Sum of Units Sold" fld="4" baseField="0" baseItem="0"/>
  </dataFields>
  <chartFormats count="4">
    <chartFormat chart="0" format="0" series="1">
      <pivotArea type="data" outline="0" fieldPosition="0">
        <references count="2">
          <reference field="4294967294" count="1" selected="0">
            <x v="0"/>
          </reference>
          <reference field="15" count="1" selected="0">
            <x v="1"/>
          </reference>
        </references>
      </pivotArea>
    </chartFormat>
    <chartFormat chart="0" format="1" series="1">
      <pivotArea type="data" outline="0" fieldPosition="0">
        <references count="2">
          <reference field="4294967294" count="1" selected="0">
            <x v="0"/>
          </reference>
          <reference field="15" count="1" selected="0">
            <x v="2"/>
          </reference>
        </references>
      </pivotArea>
    </chartFormat>
    <chartFormat chart="3" format="4" series="1">
      <pivotArea type="data" outline="0" fieldPosition="0">
        <references count="2">
          <reference field="4294967294" count="1" selected="0">
            <x v="0"/>
          </reference>
          <reference field="15" count="1" selected="0">
            <x v="1"/>
          </reference>
        </references>
      </pivotArea>
    </chartFormat>
    <chartFormat chart="3" format="5"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F92CC3-C7A5-476E-89CB-019A38983E7D}" name="PivotTable2"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D12" firstHeaderRow="1" firstDataRow="5" firstDataCol="1"/>
  <pivotFields count="16">
    <pivotField showAll="0">
      <items count="6">
        <item x="2"/>
        <item x="3"/>
        <item x="0"/>
        <item x="1"/>
        <item x="4"/>
        <item t="default"/>
      </items>
    </pivotField>
    <pivotField showAll="0">
      <items count="6">
        <item x="0"/>
        <item x="3"/>
        <item x="1"/>
        <item x="4"/>
        <item x="2"/>
        <item t="default"/>
      </items>
    </pivotField>
    <pivotField axis="axisRow" showAll="0">
      <items count="7">
        <item x="5"/>
        <item x="1"/>
        <item x="3"/>
        <item x="0"/>
        <item x="4"/>
        <item x="2"/>
        <item t="default"/>
      </items>
    </pivotField>
    <pivotField showAll="0">
      <items count="5">
        <item x="1"/>
        <item x="2"/>
        <item x="0"/>
        <item x="3"/>
        <item t="default"/>
      </items>
    </pivotField>
    <pivotField showAll="0"/>
    <pivotField showAll="0"/>
    <pivotField showAll="0"/>
    <pivotField dataField="1" showAll="0"/>
    <pivotField showAll="0"/>
    <pivotField showAll="0"/>
    <pivotField showAll="0"/>
    <pivotField axis="axisCol" numFmtId="14" showAll="0">
      <items count="17">
        <item x="7"/>
        <item x="10"/>
        <item x="2"/>
        <item x="8"/>
        <item x="14"/>
        <item x="3"/>
        <item x="4"/>
        <item x="11"/>
        <item x="0"/>
        <item x="15"/>
        <item x="13"/>
        <item x="12"/>
        <item x="6"/>
        <item x="5"/>
        <item x="9"/>
        <item x="1"/>
        <item t="default"/>
      </items>
    </pivotField>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sd="0" x="5"/>
      </items>
    </pivotField>
    <pivotField axis="axisCol" showAll="0" defaultSubtotal="0">
      <items count="4">
        <item sd="0" x="0"/>
        <item sd="0" x="1"/>
        <item sd="0" x="2"/>
        <item sd="0" x="3"/>
      </items>
    </pivotField>
  </pivotFields>
  <rowFields count="1">
    <field x="2"/>
  </rowFields>
  <rowItems count="7">
    <i>
      <x/>
    </i>
    <i>
      <x v="1"/>
    </i>
    <i>
      <x v="2"/>
    </i>
    <i>
      <x v="3"/>
    </i>
    <i>
      <x v="4"/>
    </i>
    <i>
      <x v="5"/>
    </i>
    <i t="grand">
      <x/>
    </i>
  </rowItems>
  <colFields count="4">
    <field x="15"/>
    <field x="14"/>
    <field x="13"/>
    <field x="11"/>
  </colFields>
  <colItems count="3">
    <i>
      <x v="1"/>
    </i>
    <i>
      <x v="2"/>
    </i>
    <i t="grand">
      <x/>
    </i>
  </colItems>
  <dataFields count="1">
    <dataField name="Sum of  Sales Amount" fld="7" baseField="0" baseItem="0"/>
  </dataFields>
  <chartFormats count="4">
    <chartFormat chart="0" format="0" series="1">
      <pivotArea type="data" outline="0" fieldPosition="0">
        <references count="2">
          <reference field="4294967294" count="1" selected="0">
            <x v="0"/>
          </reference>
          <reference field="15" count="1" selected="0">
            <x v="1"/>
          </reference>
        </references>
      </pivotArea>
    </chartFormat>
    <chartFormat chart="0" format="1" series="1">
      <pivotArea type="data" outline="0" fieldPosition="0">
        <references count="2">
          <reference field="4294967294" count="1" selected="0">
            <x v="0"/>
          </reference>
          <reference field="15" count="1" selected="0">
            <x v="2"/>
          </reference>
        </references>
      </pivotArea>
    </chartFormat>
    <chartFormat chart="3" format="4" series="1">
      <pivotArea type="data" outline="0" fieldPosition="0">
        <references count="2">
          <reference field="4294967294" count="1" selected="0">
            <x v="0"/>
          </reference>
          <reference field="15" count="1" selected="0">
            <x v="1"/>
          </reference>
        </references>
      </pivotArea>
    </chartFormat>
    <chartFormat chart="3" format="5"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59F1A3-324B-4E13-AC21-4078341CB1E8}" name="PivotTable3"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D12" firstHeaderRow="1" firstDataRow="5" firstDataCol="1"/>
  <pivotFields count="16">
    <pivotField showAll="0">
      <items count="6">
        <item x="2"/>
        <item x="3"/>
        <item x="0"/>
        <item x="1"/>
        <item x="4"/>
        <item t="default"/>
      </items>
    </pivotField>
    <pivotField showAll="0">
      <items count="6">
        <item x="0"/>
        <item x="3"/>
        <item x="1"/>
        <item x="4"/>
        <item x="2"/>
        <item t="default"/>
      </items>
    </pivotField>
    <pivotField axis="axisRow" showAll="0">
      <items count="7">
        <item x="5"/>
        <item x="1"/>
        <item x="3"/>
        <item x="0"/>
        <item x="4"/>
        <item x="2"/>
        <item t="default"/>
      </items>
    </pivotField>
    <pivotField showAll="0">
      <items count="5">
        <item x="1"/>
        <item x="2"/>
        <item x="0"/>
        <item x="3"/>
        <item t="default"/>
      </items>
    </pivotField>
    <pivotField showAll="0"/>
    <pivotField showAll="0"/>
    <pivotField showAll="0"/>
    <pivotField showAll="0"/>
    <pivotField showAll="0"/>
    <pivotField showAll="0"/>
    <pivotField dataField="1" showAll="0"/>
    <pivotField axis="axisCol" numFmtId="14" showAll="0">
      <items count="17">
        <item x="7"/>
        <item x="10"/>
        <item x="2"/>
        <item x="8"/>
        <item x="14"/>
        <item x="3"/>
        <item x="4"/>
        <item x="11"/>
        <item x="0"/>
        <item x="15"/>
        <item x="13"/>
        <item x="12"/>
        <item x="6"/>
        <item x="5"/>
        <item x="9"/>
        <item x="1"/>
        <item t="default"/>
      </items>
    </pivotField>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sd="0" x="5"/>
      </items>
    </pivotField>
    <pivotField axis="axisCol" showAll="0" defaultSubtotal="0">
      <items count="4">
        <item sd="0" x="0"/>
        <item sd="0" x="1"/>
        <item sd="0" x="2"/>
        <item sd="0" x="3"/>
      </items>
    </pivotField>
  </pivotFields>
  <rowFields count="1">
    <field x="2"/>
  </rowFields>
  <rowItems count="7">
    <i>
      <x/>
    </i>
    <i>
      <x v="1"/>
    </i>
    <i>
      <x v="2"/>
    </i>
    <i>
      <x v="3"/>
    </i>
    <i>
      <x v="4"/>
    </i>
    <i>
      <x v="5"/>
    </i>
    <i t="grand">
      <x/>
    </i>
  </rowItems>
  <colFields count="4">
    <field x="15"/>
    <field x="14"/>
    <field x="13"/>
    <field x="11"/>
  </colFields>
  <colItems count="3">
    <i>
      <x v="1"/>
    </i>
    <i>
      <x v="2"/>
    </i>
    <i t="grand">
      <x/>
    </i>
  </colItems>
  <dataFields count="1">
    <dataField name="Sum of Profit" fld="10" baseField="0" baseItem="0"/>
  </dataFields>
  <chartFormats count="4">
    <chartFormat chart="0" format="0" series="1">
      <pivotArea type="data" outline="0" fieldPosition="0">
        <references count="2">
          <reference field="4294967294" count="1" selected="0">
            <x v="0"/>
          </reference>
          <reference field="15" count="1" selected="0">
            <x v="1"/>
          </reference>
        </references>
      </pivotArea>
    </chartFormat>
    <chartFormat chart="0" format="1" series="1">
      <pivotArea type="data" outline="0" fieldPosition="0">
        <references count="2">
          <reference field="4294967294" count="1" selected="0">
            <x v="0"/>
          </reference>
          <reference field="15" count="1" selected="0">
            <x v="2"/>
          </reference>
        </references>
      </pivotArea>
    </chartFormat>
    <chartFormat chart="3" format="4" series="1">
      <pivotArea type="data" outline="0" fieldPosition="0">
        <references count="2">
          <reference field="4294967294" count="1" selected="0">
            <x v="0"/>
          </reference>
          <reference field="15" count="1" selected="0">
            <x v="1"/>
          </reference>
        </references>
      </pivotArea>
    </chartFormat>
    <chartFormat chart="3" format="5"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4705AFD-6AB6-4347-86F2-9D749DEA5260}" name="PivotTable8"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C18" firstHeaderRow="1" firstDataRow="1" firstDataCol="0"/>
  <pivotFields count="16">
    <pivotField showAll="0">
      <items count="6">
        <item x="2"/>
        <item x="3"/>
        <item x="0"/>
        <item x="1"/>
        <item x="4"/>
        <item t="default"/>
      </items>
    </pivotField>
    <pivotField showAll="0">
      <items count="6">
        <item x="0"/>
        <item x="3"/>
        <item x="1"/>
        <item x="4"/>
        <item x="2"/>
        <item t="default"/>
      </items>
    </pivotField>
    <pivotField showAll="0">
      <items count="7">
        <item x="5"/>
        <item x="1"/>
        <item x="3"/>
        <item x="0"/>
        <item x="4"/>
        <item x="2"/>
        <item t="default"/>
      </items>
    </pivotField>
    <pivotField showAll="0">
      <items count="5">
        <item x="1"/>
        <item x="2"/>
        <item x="0"/>
        <item x="3"/>
        <item t="default"/>
      </items>
    </pivotField>
    <pivotField showAll="0"/>
    <pivotField showAll="0"/>
    <pivotField showAll="0"/>
    <pivotField showAll="0"/>
    <pivotField showAll="0"/>
    <pivotField showAll="0"/>
    <pivotField showAll="0"/>
    <pivotField numFmtId="14" showAll="0">
      <items count="17">
        <item x="7"/>
        <item x="10"/>
        <item x="2"/>
        <item x="8"/>
        <item x="14"/>
        <item x="3"/>
        <item x="4"/>
        <item x="11"/>
        <item x="0"/>
        <item x="15"/>
        <item x="13"/>
        <item x="12"/>
        <item x="6"/>
        <item x="5"/>
        <item x="9"/>
        <item x="1"/>
        <item t="default"/>
      </items>
    </pivotField>
    <pivotField showAll="0"/>
    <pivotField showAll="0" defaultSubtotal="0"/>
    <pivotField showAll="0" defaultSubtotal="0"/>
    <pivotField showAll="0" defaultSubtotal="0">
      <items count="4">
        <item x="0"/>
        <item x="1"/>
        <item x="2"/>
        <item x="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84A22782-E501-45D0-9F63-23104F9988D2}" sourceName="Segment">
  <pivotTables>
    <pivotTable tabId="9" name="PivotTable8"/>
    <pivotTable tabId="7" name="PivotTable7"/>
    <pivotTable tabId="6" name="PivotTable6"/>
    <pivotTable tabId="5" name="PivotTable5"/>
    <pivotTable tabId="13" name="PivotTable3"/>
    <pivotTable tabId="12" name="PivotTable2"/>
    <pivotTable tabId="11" name="PivotTable1"/>
  </pivotTables>
  <data>
    <tabular pivotCacheId="2091503229">
      <items count="5">
        <i x="2" s="1"/>
        <i x="3"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CBB64B1-57FB-40BA-A2A4-F13461F45631}" sourceName="Country">
  <pivotTables>
    <pivotTable tabId="9" name="PivotTable8"/>
    <pivotTable tabId="4" name="PivotTable4"/>
    <pivotTable tabId="3" name="PivotTable3"/>
    <pivotTable tabId="2" name="PivotTable1"/>
    <pivotTable tabId="13" name="PivotTable3"/>
    <pivotTable tabId="12" name="PivotTable2"/>
    <pivotTable tabId="11" name="PivotTable1"/>
  </pivotTables>
  <data>
    <tabular pivotCacheId="2091503229">
      <items count="5">
        <i x="0" s="1"/>
        <i x="3"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F496307-CA74-41EE-ADFA-39EFB1D02179}" sourceName="Product">
  <pivotTables>
    <pivotTable tabId="9" name="PivotTable8"/>
    <pivotTable tabId="7" name="PivotTable7"/>
    <pivotTable tabId="6" name="PivotTable6"/>
    <pivotTable tabId="5" name="PivotTable5"/>
    <pivotTable tabId="4" name="PivotTable4"/>
    <pivotTable tabId="3" name="PivotTable3"/>
    <pivotTable tabId="2" name="PivotTable1"/>
  </pivotTables>
  <data>
    <tabular pivotCacheId="2091503229">
      <items count="6">
        <i x="5" s="1"/>
        <i x="1" s="1"/>
        <i x="3" s="1"/>
        <i x="0"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31C5F311-84FD-46CB-8E1E-92E544FEA667}" sourceName="Discount Band">
  <pivotTables>
    <pivotTable tabId="9" name="PivotTable8"/>
    <pivotTable tabId="7" name="PivotTable7"/>
    <pivotTable tabId="6" name="PivotTable6"/>
    <pivotTable tabId="5" name="PivotTable5"/>
    <pivotTable tabId="4" name="PivotTable4"/>
    <pivotTable tabId="3" name="PivotTable3"/>
    <pivotTable tabId="2" name="PivotTable1"/>
    <pivotTable tabId="13" name="PivotTable3"/>
    <pivotTable tabId="12" name="PivotTable2"/>
    <pivotTable tabId="11" name="PivotTable1"/>
  </pivotTables>
  <data>
    <tabular pivotCacheId="2091503229">
      <items count="4">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01C91910-17D6-47A3-8598-65F7C81F9B50}" cache="Slicer_Segment" caption="Segment" style="SlicerStyleLight3" rowHeight="241300"/>
  <slicer name="Country" xr10:uid="{841E0C7E-74FF-40A6-B18C-E107FCFE4C02}" cache="Slicer_Country" caption="Country" style="SlicerStyleLight3" rowHeight="241300"/>
  <slicer name="Product" xr10:uid="{2A575B06-67A9-4216-BD1F-07A54F2D47D9}" cache="Slicer_Product" caption="Product" columnCount="3" style="SlicerStyleLight3" rowHeight="288000"/>
  <slicer name="Discount Band" xr10:uid="{B8CDB59F-5E67-4C19-9C94-969CFFE30F95}" cache="Slicer_Discount_Band" caption="Discount Band" columnCount="2" style="SlicerStyleLight3"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206ACA19-40BE-423F-A071-33C5362035E9}" cache="Slicer_Country" caption="Country" style="SlicerStyleLight3" rowHeight="241300"/>
  <slicer name="Product 1" xr10:uid="{C3E67AEA-2292-4BEE-A1C7-FCE773461736}" cache="Slicer_Product" caption="Product" columnCount="2" style="SlicerStyleLight3" rowHeight="288000"/>
  <slicer name="Discount Band 1" xr10:uid="{7333DE7E-B043-43D8-A409-8EC57E4900AD}" cache="Slicer_Discount_Band" caption="Discount Band" columnCount="2" style="SlicerStyleLight3" rowHeight="18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D5641C6E-3CEB-4EC5-881B-CEE24E302F8F}" cache="Slicer_Segment" caption="Segment" style="SlicerStyleLight3" rowHeight="241300"/>
  <slicer name="Product 2" xr10:uid="{7462327A-41AC-4714-BD4D-743AEB635107}" cache="Slicer_Product" caption="Product" columnCount="2" style="SlicerStyleLight3" rowHeight="288000"/>
  <slicer name="Discount Band 2" xr10:uid="{965ECB73-03CF-4C85-8CC6-5117FA18131D}" cache="Slicer_Discount_Band" caption="Discount Band" columnCount="2" style="SlicerStyleLight3" rowHeight="180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2" xr10:uid="{8AC8D26E-5C02-4B0C-B832-BD089AFBCAB4}" cache="Slicer_Segment" caption="Segment" style="SlicerStyleLight3" rowHeight="241300"/>
  <slicer name="Country 2" xr10:uid="{11F9259C-7946-45A2-B6BA-3F7937615A3C}" cache="Slicer_Country" caption="Country" style="SlicerStyleLight3" rowHeight="241300"/>
  <slicer name="Discount Band 3" xr10:uid="{356C8521-D10E-4234-8AEC-C9731A9947FF}" cache="Slicer_Discount_Band" caption="Discount Band" columnCount="2" style="SlicerStyleLight3"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1CEC04-6428-49CC-8608-1BD638B69AE7}" name="financials3" displayName="financials3" ref="A1:M701" totalsRowShown="0" headerRowDxfId="3" headerRowCellStyle="Currency">
  <autoFilter ref="A1:M701" xr:uid="{A21CEC04-6428-49CC-8608-1BD638B69AE7}"/>
  <tableColumns count="13">
    <tableColumn id="1" xr3:uid="{7B609583-2446-46B9-8ABF-C8D255DC57E7}" name="Segment"/>
    <tableColumn id="2" xr3:uid="{DBC09925-DE15-4602-9C14-E31D25B70A3B}" name="Country"/>
    <tableColumn id="16" xr3:uid="{DD889DBF-02F6-4E04-A2F9-5D1904FCBD61}" name="Product"/>
    <tableColumn id="19" xr3:uid="{A1D71703-6881-49AB-A995-44FE52629A23}" name="Discount Band"/>
    <tableColumn id="6" xr3:uid="{EF31D1B6-9D5A-41E3-8C27-79AB355CCFDA}" name="Units Sold"/>
    <tableColumn id="7" xr3:uid="{51C80E8F-928C-49CB-A346-BF344F0186AA}" name="Manufacturing Price"/>
    <tableColumn id="8" xr3:uid="{4AAAC0C7-76A8-4F56-A34E-DC5FEF8DB731}" name="Sale Price"/>
    <tableColumn id="9" xr3:uid="{53330F16-B64A-451E-84E7-69D6ABF41E7D}" name=" Sales Amount"/>
    <tableColumn id="10" xr3:uid="{ED421B36-1D35-46BA-9CF1-CEF4EDAE4D25}" name="Discounts"/>
    <tableColumn id="12" xr3:uid="{E32F8A52-82B8-466B-822B-BB2632E58B3D}" name="COGS"/>
    <tableColumn id="5" xr3:uid="{B4CC3E32-512A-4929-8B8D-BC7C4D1B4CB5}" name="Profit" dataDxfId="2">
      <calculatedColumnFormula>financials3[[#This Row],[ Sales Amount]]-financials3[[#This Row],[Discounts]]-financials3[[#This Row],[COGS]]</calculatedColumnFormula>
    </tableColumn>
    <tableColumn id="4" xr3:uid="{A92157A8-32C7-44DB-930C-EEAAA4173EE4}" name="Date" dataDxfId="1"/>
    <tableColumn id="11" xr3:uid="{0CE53A37-AF80-484A-9FFA-48B7FCA2E9CD}" name="WeekNumber" dataDxfId="0">
      <calculatedColumnFormula>WEEKNUM(financials3[[#This Row],[Date]],2)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84EF33CA-1F4A-422C-AE92-6A987CABD502}" sourceName="Date">
  <pivotTables>
    <pivotTable tabId="9" name="PivotTable8"/>
    <pivotTable tabId="7" name="PivotTable7"/>
    <pivotTable tabId="6" name="PivotTable6"/>
    <pivotTable tabId="5" name="PivotTable5"/>
    <pivotTable tabId="4" name="PivotTable4"/>
    <pivotTable tabId="3" name="PivotTable3"/>
    <pivotTable tabId="2" name="PivotTable1"/>
    <pivotTable tabId="13" name="PivotTable3"/>
    <pivotTable tabId="12" name="PivotTable2"/>
    <pivotTable tabId="11" name="PivotTable1"/>
  </pivotTables>
  <state minimalRefreshVersion="6" lastRefreshVersion="6" pivotCacheId="2091503229" filterType="unknown">
    <bounds startDate="2013-01-01T00:00:00" endDate="201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F42E2D2-AF69-491E-A619-62508E2FF33A}" cache="NativeTimeline_Date" caption="Date" showHorizontalScrollbar="0" level="1" selectionLevel="1" scrollPosition="2013-01-01T00:00:00" style="TimeSlicerStyleLight3"/>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6D652ADD-9826-4C78-9280-69C5B50BA1E2}" cache="NativeTimeline_Date" caption="Date" showHorizontalScrollbar="0" level="0" selectionLevel="0" scrollPosition="2013-01-01T00:00:00" style="TimeSlicerStyleDark2"/>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B606AF81-AF20-422B-91D9-750DAD50D5CB}" cache="NativeTimeline_Date" caption="Date" level="0" selectionLevel="0" scrollPosition="2013-01-01T00:00:00" style="TimeSlicerStyleDark2"/>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DE33E3E1-61A3-48F6-AC11-69381417EFB7}" cache="NativeTimeline_Date" caption="Date" level="0" selectionLevel="0" scrollPosition="2013-01-01T00:00:00" style="TimeSlicerStyleDark2"/>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ivotTable" Target="../pivotTables/pivotTable10.xml"/><Relationship Id="rId4" Type="http://schemas.microsoft.com/office/2011/relationships/timeline" Target="../timelines/timeline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4.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7FA72-09C5-40C8-9BF5-C02A9CC472AC}">
  <dimension ref="A1:D11"/>
  <sheetViews>
    <sheetView workbookViewId="0">
      <selection activeCell="F23" sqref="F23"/>
    </sheetView>
  </sheetViews>
  <sheetFormatPr defaultRowHeight="15" x14ac:dyDescent="0.25"/>
  <cols>
    <col min="1" max="1" width="16.7109375" bestFit="1" customWidth="1"/>
    <col min="2" max="2" width="16.28515625" bestFit="1" customWidth="1"/>
    <col min="3" max="3" width="9" bestFit="1" customWidth="1"/>
    <col min="4" max="4" width="11.28515625" bestFit="1" customWidth="1"/>
    <col min="5" max="5" width="10.42578125" bestFit="1" customWidth="1"/>
    <col min="6" max="6" width="8.85546875" bestFit="1" customWidth="1"/>
    <col min="7" max="7" width="10.42578125" bestFit="1" customWidth="1"/>
    <col min="8" max="8" width="9.42578125" bestFit="1" customWidth="1"/>
    <col min="9" max="9" width="10.42578125" bestFit="1" customWidth="1"/>
    <col min="10" max="10" width="9.140625" bestFit="1" customWidth="1"/>
    <col min="11" max="11" width="9.7109375" bestFit="1" customWidth="1"/>
    <col min="12" max="12" width="9.85546875" bestFit="1" customWidth="1"/>
    <col min="13" max="13" width="10.42578125" bestFit="1" customWidth="1"/>
    <col min="14" max="14" width="8.7109375" bestFit="1" customWidth="1"/>
    <col min="15" max="15" width="10.42578125" bestFit="1" customWidth="1"/>
    <col min="16" max="16" width="9.140625" bestFit="1" customWidth="1"/>
    <col min="17" max="17" width="10.42578125" bestFit="1" customWidth="1"/>
    <col min="18" max="18" width="9.42578125" bestFit="1" customWidth="1"/>
    <col min="19" max="19" width="9.7109375" bestFit="1" customWidth="1"/>
    <col min="20" max="20" width="10.42578125" bestFit="1" customWidth="1"/>
    <col min="21" max="21" width="9" bestFit="1" customWidth="1"/>
    <col min="22" max="22" width="10.42578125" bestFit="1" customWidth="1"/>
    <col min="23" max="23" width="9.7109375" bestFit="1" customWidth="1"/>
    <col min="24" max="24" width="10.42578125" bestFit="1" customWidth="1"/>
    <col min="25" max="25" width="8.85546875" bestFit="1" customWidth="1"/>
    <col min="26" max="26" width="9.7109375" bestFit="1" customWidth="1"/>
    <col min="27" max="27" width="10.42578125" bestFit="1" customWidth="1"/>
    <col min="28" max="28" width="8.28515625" bestFit="1" customWidth="1"/>
    <col min="29" max="29" width="10.42578125" bestFit="1" customWidth="1"/>
    <col min="30" max="30" width="9.28515625" bestFit="1" customWidth="1"/>
    <col min="31" max="31" width="10.42578125" bestFit="1" customWidth="1"/>
    <col min="33" max="33" width="9.7109375" bestFit="1" customWidth="1"/>
    <col min="34" max="34" width="10.42578125" bestFit="1" customWidth="1"/>
    <col min="35" max="35" width="8.85546875" bestFit="1" customWidth="1"/>
    <col min="36" max="36" width="10.42578125" bestFit="1" customWidth="1"/>
    <col min="37" max="37" width="9.42578125" bestFit="1" customWidth="1"/>
    <col min="38" max="38" width="10.42578125" bestFit="1" customWidth="1"/>
    <col min="40" max="40" width="9.7109375" bestFit="1" customWidth="1"/>
    <col min="41" max="41" width="9.85546875" bestFit="1" customWidth="1"/>
    <col min="42" max="42" width="11.28515625" bestFit="1" customWidth="1"/>
  </cols>
  <sheetData>
    <row r="1" spans="1:4" x14ac:dyDescent="0.25">
      <c r="A1" s="15" t="s">
        <v>35</v>
      </c>
      <c r="B1" s="15" t="s">
        <v>36</v>
      </c>
    </row>
    <row r="2" spans="1:4" x14ac:dyDescent="0.25">
      <c r="B2" t="s">
        <v>37</v>
      </c>
      <c r="C2" t="s">
        <v>38</v>
      </c>
      <c r="D2" t="s">
        <v>34</v>
      </c>
    </row>
    <row r="5" spans="1:4" x14ac:dyDescent="0.25">
      <c r="A5" s="15" t="s">
        <v>33</v>
      </c>
    </row>
    <row r="6" spans="1:4" x14ac:dyDescent="0.25">
      <c r="A6" s="16" t="s">
        <v>28</v>
      </c>
      <c r="B6" s="18">
        <v>36067</v>
      </c>
      <c r="C6" s="18">
        <v>125196.5</v>
      </c>
      <c r="D6" s="18">
        <v>161263.5</v>
      </c>
    </row>
    <row r="7" spans="1:4" x14ac:dyDescent="0.25">
      <c r="A7" s="16" t="s">
        <v>31</v>
      </c>
      <c r="B7" s="18">
        <v>35361</v>
      </c>
      <c r="C7" s="18">
        <v>133191</v>
      </c>
      <c r="D7" s="18">
        <v>168552</v>
      </c>
    </row>
    <row r="8" spans="1:4" x14ac:dyDescent="0.25">
      <c r="A8" s="16" t="s">
        <v>13</v>
      </c>
      <c r="B8" s="18">
        <v>123431</v>
      </c>
      <c r="C8" s="18">
        <v>347242.5</v>
      </c>
      <c r="D8" s="18">
        <v>470673.5</v>
      </c>
    </row>
    <row r="9" spans="1:4" x14ac:dyDescent="0.25">
      <c r="A9" s="16" t="s">
        <v>27</v>
      </c>
      <c r="B9" s="18">
        <v>39448</v>
      </c>
      <c r="C9" s="18">
        <v>132730</v>
      </c>
      <c r="D9" s="18">
        <v>172178</v>
      </c>
    </row>
    <row r="10" spans="1:4" x14ac:dyDescent="0.25">
      <c r="A10" s="16" t="s">
        <v>32</v>
      </c>
      <c r="B10" s="18">
        <v>30367</v>
      </c>
      <c r="C10" s="18">
        <v>122772</v>
      </c>
      <c r="D10" s="18">
        <v>153139</v>
      </c>
    </row>
    <row r="11" spans="1:4" x14ac:dyDescent="0.25">
      <c r="A11" s="16" t="s">
        <v>34</v>
      </c>
      <c r="B11" s="18">
        <v>264674</v>
      </c>
      <c r="C11" s="18">
        <v>861132</v>
      </c>
      <c r="D11" s="18">
        <v>1125806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4FB5C-A8BC-48AE-858E-C7C0BBBF117B}">
  <dimension ref="A1:D11"/>
  <sheetViews>
    <sheetView workbookViewId="0">
      <selection activeCell="D3" sqref="D3"/>
    </sheetView>
  </sheetViews>
  <sheetFormatPr defaultRowHeight="15" x14ac:dyDescent="0.25"/>
  <cols>
    <col min="1" max="1" width="20.42578125" bestFit="1" customWidth="1"/>
    <col min="2" max="2" width="16.28515625" bestFit="1" customWidth="1"/>
    <col min="3" max="3" width="11" bestFit="1" customWidth="1"/>
    <col min="4" max="4" width="12" bestFit="1" customWidth="1"/>
    <col min="5" max="17" width="10.42578125" bestFit="1" customWidth="1"/>
    <col min="18" max="18" width="12" bestFit="1" customWidth="1"/>
  </cols>
  <sheetData>
    <row r="1" spans="1:4" x14ac:dyDescent="0.25">
      <c r="A1" s="15" t="s">
        <v>39</v>
      </c>
      <c r="B1" s="15" t="s">
        <v>36</v>
      </c>
    </row>
    <row r="2" spans="1:4" x14ac:dyDescent="0.25">
      <c r="B2" t="s">
        <v>37</v>
      </c>
      <c r="C2" t="s">
        <v>38</v>
      </c>
      <c r="D2" t="s">
        <v>34</v>
      </c>
    </row>
    <row r="5" spans="1:4" x14ac:dyDescent="0.25">
      <c r="A5" s="15" t="s">
        <v>33</v>
      </c>
    </row>
    <row r="6" spans="1:4" x14ac:dyDescent="0.25">
      <c r="A6" s="16" t="s">
        <v>28</v>
      </c>
      <c r="B6" s="18">
        <v>432804</v>
      </c>
      <c r="C6" s="18">
        <v>1502358</v>
      </c>
      <c r="D6" s="18">
        <v>1935162</v>
      </c>
    </row>
    <row r="7" spans="1:4" x14ac:dyDescent="0.25">
      <c r="A7" s="16" t="s">
        <v>31</v>
      </c>
      <c r="B7" s="18">
        <v>4420125</v>
      </c>
      <c r="C7" s="18">
        <v>16648875</v>
      </c>
      <c r="D7" s="18">
        <v>21069000</v>
      </c>
    </row>
    <row r="8" spans="1:4" x14ac:dyDescent="0.25">
      <c r="A8" s="16" t="s">
        <v>13</v>
      </c>
      <c r="B8" s="18">
        <v>14006038</v>
      </c>
      <c r="C8" s="18">
        <v>42397028.5</v>
      </c>
      <c r="D8" s="18">
        <v>56403066.5</v>
      </c>
    </row>
    <row r="9" spans="1:4" x14ac:dyDescent="0.25">
      <c r="A9" s="16" t="s">
        <v>27</v>
      </c>
      <c r="B9" s="18">
        <v>591720</v>
      </c>
      <c r="C9" s="18">
        <v>1990950</v>
      </c>
      <c r="D9" s="18">
        <v>2582670</v>
      </c>
    </row>
    <row r="10" spans="1:4" x14ac:dyDescent="0.25">
      <c r="A10" s="16" t="s">
        <v>32</v>
      </c>
      <c r="B10" s="18">
        <v>9110100</v>
      </c>
      <c r="C10" s="18">
        <v>36831600</v>
      </c>
      <c r="D10" s="18">
        <v>45941700</v>
      </c>
    </row>
    <row r="11" spans="1:4" x14ac:dyDescent="0.25">
      <c r="A11" s="16" t="s">
        <v>34</v>
      </c>
      <c r="B11" s="18">
        <v>28560787</v>
      </c>
      <c r="C11" s="18">
        <v>99370811.5</v>
      </c>
      <c r="D11" s="18">
        <v>127931598.5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48CD-FD57-4BB8-9C97-9E7FC29BE466}">
  <dimension ref="A1:D11"/>
  <sheetViews>
    <sheetView workbookViewId="0">
      <selection activeCell="M9" sqref="M9"/>
    </sheetView>
  </sheetViews>
  <sheetFormatPr defaultRowHeight="15" x14ac:dyDescent="0.25"/>
  <cols>
    <col min="1" max="2" width="16.28515625" bestFit="1" customWidth="1"/>
    <col min="3" max="4" width="12" bestFit="1" customWidth="1"/>
    <col min="5" max="5" width="10.42578125" bestFit="1" customWidth="1"/>
    <col min="6" max="7" width="11" bestFit="1" customWidth="1"/>
    <col min="8" max="8" width="10.42578125" bestFit="1" customWidth="1"/>
    <col min="9" max="9" width="11" bestFit="1" customWidth="1"/>
    <col min="10" max="10" width="10.42578125" bestFit="1" customWidth="1"/>
    <col min="11" max="11" width="11" bestFit="1" customWidth="1"/>
    <col min="12" max="13" width="10.42578125" bestFit="1" customWidth="1"/>
    <col min="14" max="15" width="11" bestFit="1" customWidth="1"/>
    <col min="16" max="16" width="10.42578125" bestFit="1" customWidth="1"/>
    <col min="17" max="17" width="11" bestFit="1" customWidth="1"/>
    <col min="18" max="18" width="12" bestFit="1" customWidth="1"/>
  </cols>
  <sheetData>
    <row r="1" spans="1:4" x14ac:dyDescent="0.25">
      <c r="A1" s="15" t="s">
        <v>40</v>
      </c>
      <c r="B1" s="15" t="s">
        <v>36</v>
      </c>
    </row>
    <row r="2" spans="1:4" x14ac:dyDescent="0.25">
      <c r="B2" t="s">
        <v>37</v>
      </c>
      <c r="C2" t="s">
        <v>38</v>
      </c>
      <c r="D2" t="s">
        <v>34</v>
      </c>
    </row>
    <row r="5" spans="1:4" x14ac:dyDescent="0.25">
      <c r="A5" s="15" t="s">
        <v>33</v>
      </c>
    </row>
    <row r="6" spans="1:4" x14ac:dyDescent="0.25">
      <c r="A6" s="16" t="s">
        <v>28</v>
      </c>
      <c r="B6" s="18">
        <v>289889.28000000003</v>
      </c>
      <c r="C6" s="18">
        <v>1026913.86</v>
      </c>
      <c r="D6" s="18">
        <v>1316803.1400000001</v>
      </c>
    </row>
    <row r="7" spans="1:4" x14ac:dyDescent="0.25">
      <c r="A7" s="16" t="s">
        <v>31</v>
      </c>
      <c r="B7" s="18">
        <v>-193757.5</v>
      </c>
      <c r="C7" s="18">
        <v>-420788.125</v>
      </c>
      <c r="D7" s="18">
        <v>-614545.625</v>
      </c>
    </row>
    <row r="8" spans="1:4" x14ac:dyDescent="0.25">
      <c r="A8" s="16" t="s">
        <v>13</v>
      </c>
      <c r="B8" s="18">
        <v>2886645.2800000003</v>
      </c>
      <c r="C8" s="18">
        <v>8501527.8900000006</v>
      </c>
      <c r="D8" s="18">
        <v>11388173.170000002</v>
      </c>
    </row>
    <row r="9" spans="1:4" x14ac:dyDescent="0.25">
      <c r="A9" s="16" t="s">
        <v>27</v>
      </c>
      <c r="B9" s="18">
        <v>151763.45000000001</v>
      </c>
      <c r="C9" s="18">
        <v>508339.625</v>
      </c>
      <c r="D9" s="18">
        <v>660103.07499999995</v>
      </c>
    </row>
    <row r="10" spans="1:4" x14ac:dyDescent="0.25">
      <c r="A10" s="16" t="s">
        <v>32</v>
      </c>
      <c r="B10" s="18">
        <v>743924</v>
      </c>
      <c r="C10" s="18">
        <v>3399244.5</v>
      </c>
      <c r="D10" s="18">
        <v>4143168.5</v>
      </c>
    </row>
    <row r="11" spans="1:4" x14ac:dyDescent="0.25">
      <c r="A11" s="16" t="s">
        <v>34</v>
      </c>
      <c r="B11" s="18">
        <v>3878464.5100000007</v>
      </c>
      <c r="C11" s="18">
        <v>13015237.75</v>
      </c>
      <c r="D11" s="18">
        <v>16893702.260000002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1BBDC-184B-4420-8E95-99C7A0567153}">
  <dimension ref="A1:D11"/>
  <sheetViews>
    <sheetView workbookViewId="0">
      <selection activeCell="M10" sqref="M10"/>
    </sheetView>
  </sheetViews>
  <sheetFormatPr defaultRowHeight="15" x14ac:dyDescent="0.25"/>
  <cols>
    <col min="1" max="1" width="23.28515625" bestFit="1" customWidth="1"/>
    <col min="2" max="2" width="16.28515625" bestFit="1" customWidth="1"/>
    <col min="3" max="3" width="9" bestFit="1" customWidth="1"/>
    <col min="4" max="4" width="11.28515625" bestFit="1" customWidth="1"/>
    <col min="5" max="17" width="10.42578125" bestFit="1" customWidth="1"/>
    <col min="18" max="18" width="11.28515625" bestFit="1" customWidth="1"/>
  </cols>
  <sheetData>
    <row r="1" spans="1:4" x14ac:dyDescent="0.25">
      <c r="A1" s="15" t="s">
        <v>35</v>
      </c>
      <c r="B1" s="15" t="s">
        <v>36</v>
      </c>
    </row>
    <row r="2" spans="1:4" x14ac:dyDescent="0.25">
      <c r="B2" t="s">
        <v>37</v>
      </c>
      <c r="C2" t="s">
        <v>38</v>
      </c>
      <c r="D2" t="s">
        <v>34</v>
      </c>
    </row>
    <row r="5" spans="1:4" x14ac:dyDescent="0.25">
      <c r="A5" s="15" t="s">
        <v>33</v>
      </c>
    </row>
    <row r="6" spans="1:4" x14ac:dyDescent="0.25">
      <c r="A6" s="16" t="s">
        <v>14</v>
      </c>
      <c r="B6" s="18">
        <v>62291</v>
      </c>
      <c r="C6" s="18">
        <v>185137.5</v>
      </c>
      <c r="D6" s="18">
        <v>247428.5</v>
      </c>
    </row>
    <row r="7" spans="1:4" x14ac:dyDescent="0.25">
      <c r="A7" s="16" t="s">
        <v>22</v>
      </c>
      <c r="B7" s="18">
        <v>51326</v>
      </c>
      <c r="C7" s="18">
        <v>189605</v>
      </c>
      <c r="D7" s="18">
        <v>240931</v>
      </c>
    </row>
    <row r="8" spans="1:4" x14ac:dyDescent="0.25">
      <c r="A8" s="16" t="s">
        <v>17</v>
      </c>
      <c r="B8" s="18">
        <v>54272</v>
      </c>
      <c r="C8" s="18">
        <v>147222</v>
      </c>
      <c r="D8" s="18">
        <v>201494</v>
      </c>
    </row>
    <row r="9" spans="1:4" x14ac:dyDescent="0.25">
      <c r="A9" s="16" t="s">
        <v>25</v>
      </c>
      <c r="B9" s="18">
        <v>49305</v>
      </c>
      <c r="C9" s="18">
        <v>154020</v>
      </c>
      <c r="D9" s="18">
        <v>203325</v>
      </c>
    </row>
    <row r="10" spans="1:4" x14ac:dyDescent="0.25">
      <c r="A10" s="16" t="s">
        <v>21</v>
      </c>
      <c r="B10" s="18">
        <v>47480</v>
      </c>
      <c r="C10" s="18">
        <v>185147.5</v>
      </c>
      <c r="D10" s="18">
        <v>232627.5</v>
      </c>
    </row>
    <row r="11" spans="1:4" x14ac:dyDescent="0.25">
      <c r="A11" s="16" t="s">
        <v>34</v>
      </c>
      <c r="B11" s="18">
        <v>264674</v>
      </c>
      <c r="C11" s="18">
        <v>861132</v>
      </c>
      <c r="D11" s="18">
        <v>1125806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D3FFB-E7D9-46BB-803F-7B081D59C498}">
  <dimension ref="A1:D11"/>
  <sheetViews>
    <sheetView workbookViewId="0">
      <selection activeCell="C3" sqref="C3"/>
    </sheetView>
  </sheetViews>
  <sheetFormatPr defaultRowHeight="15" x14ac:dyDescent="0.25"/>
  <cols>
    <col min="1" max="1" width="23.28515625" bestFit="1" customWidth="1"/>
    <col min="2" max="2" width="16.28515625" bestFit="1" customWidth="1"/>
    <col min="3" max="3" width="11" bestFit="1" customWidth="1"/>
    <col min="4" max="4" width="12" bestFit="1" customWidth="1"/>
    <col min="5" max="17" width="10.42578125" bestFit="1" customWidth="1"/>
    <col min="18" max="18" width="12" bestFit="1" customWidth="1"/>
  </cols>
  <sheetData>
    <row r="1" spans="1:4" x14ac:dyDescent="0.25">
      <c r="A1" s="15" t="s">
        <v>39</v>
      </c>
      <c r="B1" s="15" t="s">
        <v>36</v>
      </c>
    </row>
    <row r="2" spans="1:4" x14ac:dyDescent="0.25">
      <c r="B2" t="s">
        <v>37</v>
      </c>
      <c r="C2" t="s">
        <v>38</v>
      </c>
      <c r="D2" t="s">
        <v>34</v>
      </c>
    </row>
    <row r="5" spans="1:4" x14ac:dyDescent="0.25">
      <c r="A5" s="15" t="s">
        <v>33</v>
      </c>
    </row>
    <row r="6" spans="1:4" x14ac:dyDescent="0.25">
      <c r="A6" s="16" t="s">
        <v>14</v>
      </c>
      <c r="B6" s="18">
        <v>5555386</v>
      </c>
      <c r="C6" s="18">
        <v>21376777.5</v>
      </c>
      <c r="D6" s="18">
        <v>26932163.5</v>
      </c>
    </row>
    <row r="7" spans="1:4" x14ac:dyDescent="0.25">
      <c r="A7" s="16" t="s">
        <v>22</v>
      </c>
      <c r="B7" s="18">
        <v>5580883</v>
      </c>
      <c r="C7" s="18">
        <v>20500791.5</v>
      </c>
      <c r="D7" s="18">
        <v>26081674.5</v>
      </c>
    </row>
    <row r="8" spans="1:4" x14ac:dyDescent="0.25">
      <c r="A8" s="16" t="s">
        <v>17</v>
      </c>
      <c r="B8" s="18">
        <v>6630265</v>
      </c>
      <c r="C8" s="18">
        <v>18291202.5</v>
      </c>
      <c r="D8" s="18">
        <v>24921467.5</v>
      </c>
    </row>
    <row r="9" spans="1:4" x14ac:dyDescent="0.25">
      <c r="A9" s="16" t="s">
        <v>25</v>
      </c>
      <c r="B9" s="18">
        <v>5150901</v>
      </c>
      <c r="C9" s="18">
        <v>17576034</v>
      </c>
      <c r="D9" s="18">
        <v>22726935</v>
      </c>
    </row>
    <row r="10" spans="1:4" x14ac:dyDescent="0.25">
      <c r="A10" s="16" t="s">
        <v>21</v>
      </c>
      <c r="B10" s="18">
        <v>5643352</v>
      </c>
      <c r="C10" s="18">
        <v>21626006</v>
      </c>
      <c r="D10" s="18">
        <v>27269358</v>
      </c>
    </row>
    <row r="11" spans="1:4" x14ac:dyDescent="0.25">
      <c r="A11" s="16" t="s">
        <v>34</v>
      </c>
      <c r="B11" s="18">
        <v>28560787</v>
      </c>
      <c r="C11" s="18">
        <v>99370811.5</v>
      </c>
      <c r="D11" s="18">
        <v>127931598.5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E3C1-CFF6-48B1-A1F4-1CDE873F5675}">
  <dimension ref="A1:D11"/>
  <sheetViews>
    <sheetView workbookViewId="0"/>
  </sheetViews>
  <sheetFormatPr defaultRowHeight="15" x14ac:dyDescent="0.25"/>
  <cols>
    <col min="1" max="1" width="23.28515625" bestFit="1" customWidth="1"/>
    <col min="2" max="2" width="16.28515625" bestFit="1" customWidth="1"/>
    <col min="3" max="4" width="12" bestFit="1" customWidth="1"/>
    <col min="5" max="5" width="10.42578125" bestFit="1" customWidth="1"/>
    <col min="6" max="7" width="11" bestFit="1" customWidth="1"/>
    <col min="8" max="8" width="10.42578125" bestFit="1" customWidth="1"/>
    <col min="9" max="9" width="11" bestFit="1" customWidth="1"/>
    <col min="10" max="10" width="10.42578125" bestFit="1" customWidth="1"/>
    <col min="11" max="12" width="11" bestFit="1" customWidth="1"/>
    <col min="13" max="13" width="10.42578125" bestFit="1" customWidth="1"/>
    <col min="14" max="15" width="11" bestFit="1" customWidth="1"/>
    <col min="16" max="17" width="10.42578125" bestFit="1" customWidth="1"/>
    <col min="18" max="18" width="12" bestFit="1" customWidth="1"/>
    <col min="19" max="19" width="11.5703125" bestFit="1" customWidth="1"/>
    <col min="20" max="20" width="10.42578125" bestFit="1" customWidth="1"/>
    <col min="21" max="22" width="11.5703125" bestFit="1" customWidth="1"/>
    <col min="23" max="23" width="14.28515625" bestFit="1" customWidth="1"/>
    <col min="24" max="24" width="10.5703125" bestFit="1" customWidth="1"/>
    <col min="25" max="25" width="13.28515625" bestFit="1" customWidth="1"/>
    <col min="26" max="26" width="10.5703125" bestFit="1" customWidth="1"/>
    <col min="27" max="27" width="13.28515625" bestFit="1" customWidth="1"/>
    <col min="28" max="28" width="11.5703125" bestFit="1" customWidth="1"/>
    <col min="29" max="29" width="14.28515625" bestFit="1" customWidth="1"/>
    <col min="30" max="30" width="11.5703125" bestFit="1" customWidth="1"/>
    <col min="31" max="31" width="14.28515625" bestFit="1" customWidth="1"/>
    <col min="32" max="32" width="11.5703125" bestFit="1" customWidth="1"/>
    <col min="33" max="33" width="14.28515625" bestFit="1" customWidth="1"/>
    <col min="34" max="34" width="10.5703125" bestFit="1" customWidth="1"/>
    <col min="35" max="35" width="13.28515625" bestFit="1" customWidth="1"/>
    <col min="36" max="36" width="11.5703125" bestFit="1" customWidth="1"/>
    <col min="37" max="37" width="14.28515625" bestFit="1" customWidth="1"/>
    <col min="38" max="38" width="10.42578125" bestFit="1" customWidth="1"/>
    <col min="39" max="39" width="11.5703125" bestFit="1" customWidth="1"/>
    <col min="40" max="40" width="10.42578125" bestFit="1" customWidth="1"/>
    <col min="41" max="41" width="11.5703125" bestFit="1" customWidth="1"/>
    <col min="42" max="42" width="10.5703125" bestFit="1" customWidth="1"/>
    <col min="43" max="43" width="13.28515625" bestFit="1" customWidth="1"/>
    <col min="44" max="44" width="11.5703125" bestFit="1" customWidth="1"/>
    <col min="45" max="45" width="14.28515625" bestFit="1" customWidth="1"/>
    <col min="46" max="46" width="10.5703125" bestFit="1" customWidth="1"/>
    <col min="47" max="47" width="13.28515625" bestFit="1" customWidth="1"/>
    <col min="48" max="48" width="11.5703125" bestFit="1" customWidth="1"/>
    <col min="49" max="49" width="14.28515625" bestFit="1" customWidth="1"/>
    <col min="50" max="50" width="10.42578125" bestFit="1" customWidth="1"/>
    <col min="51" max="52" width="11.5703125" bestFit="1" customWidth="1"/>
    <col min="53" max="53" width="14.28515625" bestFit="1" customWidth="1"/>
    <col min="54" max="54" width="10.42578125" bestFit="1" customWidth="1"/>
    <col min="55" max="55" width="11.5703125" bestFit="1" customWidth="1"/>
    <col min="56" max="56" width="10.42578125" bestFit="1" customWidth="1"/>
    <col min="57" max="58" width="10.5703125" bestFit="1" customWidth="1"/>
    <col min="59" max="59" width="13.28515625" bestFit="1" customWidth="1"/>
    <col min="60" max="60" width="10.5703125" bestFit="1" customWidth="1"/>
    <col min="61" max="61" width="13.28515625" bestFit="1" customWidth="1"/>
    <col min="62" max="62" width="10.5703125" bestFit="1" customWidth="1"/>
    <col min="63" max="63" width="13.28515625" bestFit="1" customWidth="1"/>
    <col min="64" max="64" width="10.42578125" bestFit="1" customWidth="1"/>
    <col min="65" max="65" width="10.5703125" bestFit="1" customWidth="1"/>
    <col min="66" max="66" width="10.42578125" bestFit="1" customWidth="1"/>
    <col min="67" max="67" width="10.5703125" bestFit="1" customWidth="1"/>
    <col min="68" max="68" width="10.42578125" bestFit="1" customWidth="1"/>
    <col min="69" max="69" width="12.140625" bestFit="1" customWidth="1"/>
    <col min="70" max="70" width="10.5703125" bestFit="1" customWidth="1"/>
    <col min="71" max="71" width="13.28515625" bestFit="1" customWidth="1"/>
    <col min="72" max="72" width="10.42578125" bestFit="1" customWidth="1"/>
    <col min="73" max="74" width="10.5703125" bestFit="1" customWidth="1"/>
    <col min="75" max="75" width="13.28515625" bestFit="1" customWidth="1"/>
    <col min="76" max="76" width="10.5703125" bestFit="1" customWidth="1"/>
    <col min="77" max="77" width="13.28515625" bestFit="1" customWidth="1"/>
    <col min="78" max="78" width="10.42578125" bestFit="1" customWidth="1"/>
    <col min="79" max="79" width="12.140625" bestFit="1" customWidth="1"/>
    <col min="80" max="80" width="10.5703125" bestFit="1" customWidth="1"/>
    <col min="81" max="81" width="13.28515625" bestFit="1" customWidth="1"/>
    <col min="82" max="82" width="10.42578125" bestFit="1" customWidth="1"/>
    <col min="83" max="83" width="12.140625" bestFit="1" customWidth="1"/>
    <col min="84" max="84" width="10.42578125" bestFit="1" customWidth="1"/>
    <col min="85" max="85" width="10.5703125" bestFit="1" customWidth="1"/>
    <col min="86" max="86" width="10.42578125" bestFit="1" customWidth="1"/>
    <col min="87" max="87" width="12.140625" bestFit="1" customWidth="1"/>
    <col min="88" max="88" width="10.5703125" bestFit="1" customWidth="1"/>
    <col min="89" max="89" width="13.28515625" bestFit="1" customWidth="1"/>
    <col min="90" max="90" width="10.5703125" bestFit="1" customWidth="1"/>
    <col min="91" max="91" width="13.28515625" bestFit="1" customWidth="1"/>
    <col min="92" max="92" width="10.42578125" bestFit="1" customWidth="1"/>
    <col min="93" max="93" width="12.140625" bestFit="1" customWidth="1"/>
    <col min="94" max="94" width="10.42578125" bestFit="1" customWidth="1"/>
    <col min="95" max="95" width="10.5703125" bestFit="1" customWidth="1"/>
    <col min="96" max="96" width="10.42578125" bestFit="1" customWidth="1"/>
    <col min="97" max="97" width="12.140625" bestFit="1" customWidth="1"/>
    <col min="98" max="98" width="10.5703125" bestFit="1" customWidth="1"/>
    <col min="99" max="99" width="13.28515625" bestFit="1" customWidth="1"/>
    <col min="100" max="100" width="10.5703125" bestFit="1" customWidth="1"/>
    <col min="101" max="101" width="13.28515625" bestFit="1" customWidth="1"/>
    <col min="102" max="102" width="10.42578125" bestFit="1" customWidth="1"/>
    <col min="103" max="103" width="9.5703125" bestFit="1" customWidth="1"/>
    <col min="104" max="107" width="10.42578125" bestFit="1" customWidth="1"/>
    <col min="108" max="108" width="6.85546875" bestFit="1" customWidth="1"/>
    <col min="109" max="111" width="10.42578125" bestFit="1" customWidth="1"/>
    <col min="112" max="112" width="11.42578125" bestFit="1" customWidth="1"/>
    <col min="113" max="113" width="10.42578125" bestFit="1" customWidth="1"/>
    <col min="114" max="114" width="11.42578125" bestFit="1" customWidth="1"/>
    <col min="115" max="115" width="10.42578125" bestFit="1" customWidth="1"/>
    <col min="116" max="116" width="11.42578125" bestFit="1" customWidth="1"/>
    <col min="117" max="117" width="10.42578125" bestFit="1" customWidth="1"/>
    <col min="118" max="118" width="11.42578125" bestFit="1" customWidth="1"/>
    <col min="119" max="123" width="10.42578125" bestFit="1" customWidth="1"/>
    <col min="124" max="124" width="11.42578125" bestFit="1" customWidth="1"/>
    <col min="125" max="125" width="10.42578125" bestFit="1" customWidth="1"/>
    <col min="126" max="126" width="11.42578125" bestFit="1" customWidth="1"/>
    <col min="127" max="127" width="10.42578125" bestFit="1" customWidth="1"/>
    <col min="128" max="128" width="11.42578125" bestFit="1" customWidth="1"/>
    <col min="129" max="129" width="10.42578125" bestFit="1" customWidth="1"/>
    <col min="130" max="130" width="11.42578125" bestFit="1" customWidth="1"/>
    <col min="131" max="131" width="10.42578125" bestFit="1" customWidth="1"/>
    <col min="132" max="132" width="11.42578125" bestFit="1" customWidth="1"/>
    <col min="133" max="135" width="10.42578125" bestFit="1" customWidth="1"/>
    <col min="136" max="136" width="11.42578125" bestFit="1" customWidth="1"/>
    <col min="137" max="137" width="10.42578125" bestFit="1" customWidth="1"/>
    <col min="138" max="138" width="11.42578125" bestFit="1" customWidth="1"/>
    <col min="139" max="143" width="10.42578125" bestFit="1" customWidth="1"/>
    <col min="144" max="144" width="11.42578125" bestFit="1" customWidth="1"/>
    <col min="145" max="145" width="10.42578125" bestFit="1" customWidth="1"/>
    <col min="146" max="146" width="11.42578125" bestFit="1" customWidth="1"/>
    <col min="147" max="147" width="10.42578125" bestFit="1" customWidth="1"/>
    <col min="148" max="148" width="12.42578125" bestFit="1" customWidth="1"/>
    <col min="149" max="149" width="10.42578125" bestFit="1" customWidth="1"/>
    <col min="150" max="150" width="9.85546875" bestFit="1" customWidth="1"/>
    <col min="151" max="151" width="10.42578125" bestFit="1" customWidth="1"/>
    <col min="152" max="152" width="12.42578125" bestFit="1" customWidth="1"/>
    <col min="153" max="153" width="10.42578125" bestFit="1" customWidth="1"/>
    <col min="154" max="154" width="11.42578125" bestFit="1" customWidth="1"/>
    <col min="155" max="155" width="10.42578125" bestFit="1" customWidth="1"/>
    <col min="156" max="156" width="11.42578125" bestFit="1" customWidth="1"/>
    <col min="157" max="157" width="10.42578125" bestFit="1" customWidth="1"/>
    <col min="158" max="158" width="11.42578125" bestFit="1" customWidth="1"/>
    <col min="159" max="159" width="10.42578125" bestFit="1" customWidth="1"/>
    <col min="160" max="160" width="11.42578125" bestFit="1" customWidth="1"/>
    <col min="161" max="161" width="10.42578125" bestFit="1" customWidth="1"/>
    <col min="162" max="162" width="9.85546875" bestFit="1" customWidth="1"/>
    <col min="163" max="163" width="10.42578125" bestFit="1" customWidth="1"/>
    <col min="164" max="164" width="12.42578125" bestFit="1" customWidth="1"/>
    <col min="165" max="165" width="10.42578125" bestFit="1" customWidth="1"/>
    <col min="166" max="166" width="12.42578125" bestFit="1" customWidth="1"/>
    <col min="167" max="167" width="10.42578125" bestFit="1" customWidth="1"/>
    <col min="168" max="168" width="12.42578125" bestFit="1" customWidth="1"/>
    <col min="169" max="169" width="10.85546875" bestFit="1" customWidth="1"/>
    <col min="170" max="170" width="13.5703125" bestFit="1" customWidth="1"/>
    <col min="171" max="171" width="10.42578125" bestFit="1" customWidth="1"/>
    <col min="172" max="172" width="11.42578125" bestFit="1" customWidth="1"/>
    <col min="173" max="173" width="10.42578125" bestFit="1" customWidth="1"/>
    <col min="174" max="174" width="12.42578125" bestFit="1" customWidth="1"/>
    <col min="175" max="175" width="10.42578125" bestFit="1" customWidth="1"/>
    <col min="176" max="176" width="9.85546875" bestFit="1" customWidth="1"/>
    <col min="177" max="177" width="10.42578125" bestFit="1" customWidth="1"/>
    <col min="178" max="178" width="11.42578125" bestFit="1" customWidth="1"/>
    <col min="179" max="179" width="10.42578125" bestFit="1" customWidth="1"/>
    <col min="180" max="180" width="12.42578125" bestFit="1" customWidth="1"/>
    <col min="181" max="181" width="10.42578125" bestFit="1" customWidth="1"/>
    <col min="182" max="182" width="9.85546875" bestFit="1" customWidth="1"/>
    <col min="183" max="183" width="10.42578125" bestFit="1" customWidth="1"/>
    <col min="184" max="184" width="12.42578125" bestFit="1" customWidth="1"/>
    <col min="185" max="185" width="10.42578125" bestFit="1" customWidth="1"/>
    <col min="186" max="186" width="12.42578125" bestFit="1" customWidth="1"/>
    <col min="187" max="187" width="10.42578125" bestFit="1" customWidth="1"/>
    <col min="188" max="188" width="12.42578125" bestFit="1" customWidth="1"/>
    <col min="189" max="189" width="10.42578125" bestFit="1" customWidth="1"/>
    <col min="190" max="190" width="9.85546875" bestFit="1" customWidth="1"/>
    <col min="191" max="191" width="10.42578125" bestFit="1" customWidth="1"/>
    <col min="192" max="192" width="9.85546875" bestFit="1" customWidth="1"/>
    <col min="193" max="193" width="10.42578125" bestFit="1" customWidth="1"/>
    <col min="194" max="194" width="12.42578125" bestFit="1" customWidth="1"/>
    <col min="195" max="195" width="10.42578125" bestFit="1" customWidth="1"/>
    <col min="196" max="196" width="12.42578125" bestFit="1" customWidth="1"/>
    <col min="197" max="197" width="10.42578125" bestFit="1" customWidth="1"/>
    <col min="198" max="198" width="9.85546875" bestFit="1" customWidth="1"/>
    <col min="199" max="199" width="10.42578125" bestFit="1" customWidth="1"/>
    <col min="200" max="200" width="9.85546875" bestFit="1" customWidth="1"/>
    <col min="201" max="201" width="10.42578125" bestFit="1" customWidth="1"/>
    <col min="202" max="202" width="9.85546875" bestFit="1" customWidth="1"/>
    <col min="203" max="203" width="10.42578125" bestFit="1" customWidth="1"/>
    <col min="204" max="204" width="12.42578125" bestFit="1" customWidth="1"/>
    <col min="205" max="205" width="10.42578125" bestFit="1" customWidth="1"/>
    <col min="206" max="206" width="9.85546875" bestFit="1" customWidth="1"/>
    <col min="207" max="207" width="10.42578125" bestFit="1" customWidth="1"/>
    <col min="208" max="208" width="12.42578125" bestFit="1" customWidth="1"/>
    <col min="209" max="209" width="10.42578125" bestFit="1" customWidth="1"/>
    <col min="210" max="210" width="11.42578125" bestFit="1" customWidth="1"/>
    <col min="211" max="211" width="10.42578125" bestFit="1" customWidth="1"/>
    <col min="212" max="212" width="11.42578125" bestFit="1" customWidth="1"/>
    <col min="213" max="213" width="10.42578125" bestFit="1" customWidth="1"/>
    <col min="214" max="214" width="9.85546875" bestFit="1" customWidth="1"/>
    <col min="215" max="215" width="10.42578125" bestFit="1" customWidth="1"/>
    <col min="216" max="216" width="11.42578125" bestFit="1" customWidth="1"/>
    <col min="217" max="217" width="10.42578125" bestFit="1" customWidth="1"/>
    <col min="218" max="218" width="9.85546875" bestFit="1" customWidth="1"/>
    <col min="219" max="219" width="10.42578125" bestFit="1" customWidth="1"/>
    <col min="220" max="220" width="12.42578125" bestFit="1" customWidth="1"/>
    <col min="221" max="221" width="10.42578125" bestFit="1" customWidth="1"/>
    <col min="222" max="222" width="11.42578125" bestFit="1" customWidth="1"/>
    <col min="223" max="223" width="10.42578125" bestFit="1" customWidth="1"/>
    <col min="224" max="224" width="9.85546875" bestFit="1" customWidth="1"/>
    <col min="225" max="225" width="10.42578125" bestFit="1" customWidth="1"/>
    <col min="226" max="226" width="11.42578125" bestFit="1" customWidth="1"/>
    <col min="227" max="227" width="10.42578125" bestFit="1" customWidth="1"/>
    <col min="228" max="228" width="12.42578125" bestFit="1" customWidth="1"/>
    <col min="229" max="229" width="10.42578125" bestFit="1" customWidth="1"/>
    <col min="230" max="230" width="12.42578125" bestFit="1" customWidth="1"/>
    <col min="231" max="231" width="10.42578125" bestFit="1" customWidth="1"/>
    <col min="232" max="232" width="12.42578125" bestFit="1" customWidth="1"/>
    <col min="233" max="233" width="10.42578125" bestFit="1" customWidth="1"/>
    <col min="234" max="234" width="11.42578125" bestFit="1" customWidth="1"/>
    <col min="235" max="235" width="10.42578125" bestFit="1" customWidth="1"/>
    <col min="236" max="236" width="12.42578125" bestFit="1" customWidth="1"/>
    <col min="237" max="237" width="10.42578125" bestFit="1" customWidth="1"/>
    <col min="238" max="238" width="11.42578125" bestFit="1" customWidth="1"/>
    <col min="239" max="239" width="10.42578125" bestFit="1" customWidth="1"/>
    <col min="240" max="240" width="11.42578125" bestFit="1" customWidth="1"/>
    <col min="241" max="241" width="10.42578125" bestFit="1" customWidth="1"/>
    <col min="242" max="242" width="9.85546875" bestFit="1" customWidth="1"/>
    <col min="243" max="243" width="10.42578125" bestFit="1" customWidth="1"/>
    <col min="244" max="244" width="12.42578125" bestFit="1" customWidth="1"/>
    <col min="245" max="245" width="10.42578125" bestFit="1" customWidth="1"/>
    <col min="246" max="246" width="12.42578125" bestFit="1" customWidth="1"/>
    <col min="247" max="247" width="10.42578125" bestFit="1" customWidth="1"/>
    <col min="248" max="248" width="12.42578125" bestFit="1" customWidth="1"/>
    <col min="249" max="249" width="10.42578125" bestFit="1" customWidth="1"/>
    <col min="250" max="250" width="11.42578125" bestFit="1" customWidth="1"/>
    <col min="251" max="251" width="10.42578125" bestFit="1" customWidth="1"/>
    <col min="252" max="252" width="12.42578125" bestFit="1" customWidth="1"/>
    <col min="253" max="253" width="10.42578125" bestFit="1" customWidth="1"/>
    <col min="254" max="254" width="12.42578125" bestFit="1" customWidth="1"/>
    <col min="255" max="255" width="10.42578125" bestFit="1" customWidth="1"/>
    <col min="256" max="256" width="12.42578125" bestFit="1" customWidth="1"/>
    <col min="257" max="257" width="10.42578125" bestFit="1" customWidth="1"/>
    <col min="258" max="258" width="12.42578125" bestFit="1" customWidth="1"/>
    <col min="259" max="259" width="10.42578125" bestFit="1" customWidth="1"/>
    <col min="260" max="260" width="12.42578125" bestFit="1" customWidth="1"/>
    <col min="261" max="261" width="10.42578125" bestFit="1" customWidth="1"/>
    <col min="262" max="262" width="12.42578125" bestFit="1" customWidth="1"/>
    <col min="263" max="263" width="10.42578125" bestFit="1" customWidth="1"/>
    <col min="264" max="264" width="11.42578125" bestFit="1" customWidth="1"/>
    <col min="265" max="265" width="10.42578125" bestFit="1" customWidth="1"/>
    <col min="266" max="266" width="12.42578125" bestFit="1" customWidth="1"/>
    <col min="267" max="267" width="10.42578125" bestFit="1" customWidth="1"/>
    <col min="268" max="268" width="9.85546875" bestFit="1" customWidth="1"/>
    <col min="269" max="269" width="10.42578125" bestFit="1" customWidth="1"/>
    <col min="270" max="270" width="9.85546875" bestFit="1" customWidth="1"/>
    <col min="271" max="271" width="10.42578125" bestFit="1" customWidth="1"/>
    <col min="272" max="272" width="9.85546875" bestFit="1" customWidth="1"/>
    <col min="273" max="273" width="10.42578125" bestFit="1" customWidth="1"/>
    <col min="274" max="274" width="12.42578125" bestFit="1" customWidth="1"/>
    <col min="275" max="275" width="10.42578125" bestFit="1" customWidth="1"/>
    <col min="276" max="276" width="12.42578125" bestFit="1" customWidth="1"/>
    <col min="277" max="277" width="10.42578125" bestFit="1" customWidth="1"/>
    <col min="278" max="278" width="11.42578125" bestFit="1" customWidth="1"/>
    <col min="279" max="279" width="10.42578125" bestFit="1" customWidth="1"/>
    <col min="280" max="280" width="12.42578125" bestFit="1" customWidth="1"/>
    <col min="281" max="281" width="10.42578125" bestFit="1" customWidth="1"/>
    <col min="282" max="282" width="9.85546875" bestFit="1" customWidth="1"/>
    <col min="283" max="283" width="10.42578125" bestFit="1" customWidth="1"/>
    <col min="284" max="284" width="12.42578125" bestFit="1" customWidth="1"/>
    <col min="285" max="285" width="10.42578125" bestFit="1" customWidth="1"/>
    <col min="286" max="286" width="12.42578125" bestFit="1" customWidth="1"/>
    <col min="287" max="287" width="10.42578125" bestFit="1" customWidth="1"/>
    <col min="288" max="288" width="11.42578125" bestFit="1" customWidth="1"/>
    <col min="289" max="289" width="10.42578125" bestFit="1" customWidth="1"/>
    <col min="290" max="290" width="12.42578125" bestFit="1" customWidth="1"/>
    <col min="291" max="291" width="10.42578125" bestFit="1" customWidth="1"/>
    <col min="292" max="292" width="9.85546875" bestFit="1" customWidth="1"/>
    <col min="293" max="293" width="10.42578125" bestFit="1" customWidth="1"/>
    <col min="294" max="294" width="11.42578125" bestFit="1" customWidth="1"/>
    <col min="295" max="295" width="10.42578125" bestFit="1" customWidth="1"/>
    <col min="296" max="296" width="11.42578125" bestFit="1" customWidth="1"/>
    <col min="297" max="297" width="10.42578125" bestFit="1" customWidth="1"/>
    <col min="298" max="298" width="11.42578125" bestFit="1" customWidth="1"/>
    <col min="299" max="299" width="10.42578125" bestFit="1" customWidth="1"/>
    <col min="300" max="300" width="12.42578125" bestFit="1" customWidth="1"/>
    <col min="301" max="301" width="10.42578125" bestFit="1" customWidth="1"/>
    <col min="302" max="302" width="9.85546875" bestFit="1" customWidth="1"/>
    <col min="303" max="303" width="10.42578125" bestFit="1" customWidth="1"/>
    <col min="304" max="304" width="12.42578125" bestFit="1" customWidth="1"/>
    <col min="305" max="305" width="10.42578125" bestFit="1" customWidth="1"/>
    <col min="306" max="306" width="11.42578125" bestFit="1" customWidth="1"/>
    <col min="307" max="307" width="10.42578125" bestFit="1" customWidth="1"/>
    <col min="308" max="308" width="12.42578125" bestFit="1" customWidth="1"/>
    <col min="309" max="309" width="10.42578125" bestFit="1" customWidth="1"/>
    <col min="310" max="310" width="12.42578125" bestFit="1" customWidth="1"/>
    <col min="311" max="311" width="10.42578125" bestFit="1" customWidth="1"/>
    <col min="312" max="312" width="12.42578125" bestFit="1" customWidth="1"/>
    <col min="313" max="313" width="10.42578125" bestFit="1" customWidth="1"/>
    <col min="314" max="314" width="11.42578125" bestFit="1" customWidth="1"/>
    <col min="315" max="315" width="10.42578125" bestFit="1" customWidth="1"/>
    <col min="316" max="316" width="9.85546875" bestFit="1" customWidth="1"/>
    <col min="317" max="317" width="10.42578125" bestFit="1" customWidth="1"/>
    <col min="318" max="318" width="12.42578125" bestFit="1" customWidth="1"/>
    <col min="319" max="319" width="10.42578125" bestFit="1" customWidth="1"/>
    <col min="320" max="320" width="12.42578125" bestFit="1" customWidth="1"/>
    <col min="321" max="321" width="10.42578125" bestFit="1" customWidth="1"/>
    <col min="322" max="322" width="9.85546875" bestFit="1" customWidth="1"/>
    <col min="323" max="323" width="10.42578125" bestFit="1" customWidth="1"/>
    <col min="324" max="324" width="12.42578125" bestFit="1" customWidth="1"/>
    <col min="325" max="325" width="10.42578125" bestFit="1" customWidth="1"/>
    <col min="326" max="326" width="11.42578125" bestFit="1" customWidth="1"/>
    <col min="327" max="327" width="10.42578125" bestFit="1" customWidth="1"/>
    <col min="328" max="328" width="12.42578125" bestFit="1" customWidth="1"/>
    <col min="329" max="329" width="10.42578125" bestFit="1" customWidth="1"/>
    <col min="330" max="330" width="12.42578125" bestFit="1" customWidth="1"/>
    <col min="331" max="331" width="10.42578125" bestFit="1" customWidth="1"/>
    <col min="332" max="332" width="11.42578125" bestFit="1" customWidth="1"/>
    <col min="333" max="333" width="10.42578125" bestFit="1" customWidth="1"/>
    <col min="334" max="334" width="11.42578125" bestFit="1" customWidth="1"/>
    <col min="335" max="335" width="10.42578125" bestFit="1" customWidth="1"/>
    <col min="336" max="336" width="11.42578125" bestFit="1" customWidth="1"/>
    <col min="337" max="337" width="10.42578125" bestFit="1" customWidth="1"/>
    <col min="338" max="338" width="9.85546875" bestFit="1" customWidth="1"/>
    <col min="339" max="339" width="10.42578125" bestFit="1" customWidth="1"/>
    <col min="340" max="340" width="12.42578125" bestFit="1" customWidth="1"/>
    <col min="341" max="341" width="10.42578125" bestFit="1" customWidth="1"/>
    <col min="342" max="342" width="12.42578125" bestFit="1" customWidth="1"/>
    <col min="343" max="343" width="10.42578125" bestFit="1" customWidth="1"/>
    <col min="344" max="344" width="11.42578125" bestFit="1" customWidth="1"/>
    <col min="345" max="345" width="10.42578125" bestFit="1" customWidth="1"/>
    <col min="346" max="346" width="12.42578125" bestFit="1" customWidth="1"/>
    <col min="347" max="347" width="10.42578125" bestFit="1" customWidth="1"/>
    <col min="348" max="348" width="12.42578125" bestFit="1" customWidth="1"/>
    <col min="349" max="349" width="10.42578125" bestFit="1" customWidth="1"/>
    <col min="350" max="350" width="12.42578125" bestFit="1" customWidth="1"/>
    <col min="351" max="351" width="10.42578125" bestFit="1" customWidth="1"/>
    <col min="352" max="352" width="12.42578125" bestFit="1" customWidth="1"/>
    <col min="353" max="353" width="10.42578125" bestFit="1" customWidth="1"/>
    <col min="354" max="354" width="11.42578125" bestFit="1" customWidth="1"/>
    <col min="355" max="355" width="10.42578125" bestFit="1" customWidth="1"/>
    <col min="356" max="356" width="12.42578125" bestFit="1" customWidth="1"/>
    <col min="357" max="357" width="10.42578125" bestFit="1" customWidth="1"/>
    <col min="358" max="358" width="12.42578125" bestFit="1" customWidth="1"/>
    <col min="359" max="359" width="10.42578125" bestFit="1" customWidth="1"/>
    <col min="360" max="360" width="9.85546875" bestFit="1" customWidth="1"/>
    <col min="361" max="361" width="10.42578125" bestFit="1" customWidth="1"/>
    <col min="362" max="362" width="12.42578125" bestFit="1" customWidth="1"/>
    <col min="363" max="363" width="10.42578125" bestFit="1" customWidth="1"/>
    <col min="364" max="364" width="12.42578125" bestFit="1" customWidth="1"/>
    <col min="365" max="365" width="10.42578125" bestFit="1" customWidth="1"/>
    <col min="366" max="366" width="9.85546875" bestFit="1" customWidth="1"/>
    <col min="367" max="367" width="10.42578125" bestFit="1" customWidth="1"/>
    <col min="368" max="368" width="11.42578125" bestFit="1" customWidth="1"/>
    <col min="369" max="369" width="10.42578125" bestFit="1" customWidth="1"/>
    <col min="370" max="370" width="11.42578125" bestFit="1" customWidth="1"/>
    <col min="371" max="371" width="10.42578125" bestFit="1" customWidth="1"/>
    <col min="372" max="372" width="12.42578125" bestFit="1" customWidth="1"/>
    <col min="373" max="373" width="10.42578125" bestFit="1" customWidth="1"/>
    <col min="374" max="374" width="11.42578125" bestFit="1" customWidth="1"/>
    <col min="375" max="375" width="10.42578125" bestFit="1" customWidth="1"/>
    <col min="376" max="376" width="9.85546875" bestFit="1" customWidth="1"/>
    <col min="377" max="377" width="10.42578125" bestFit="1" customWidth="1"/>
    <col min="378" max="378" width="12.42578125" bestFit="1" customWidth="1"/>
    <col min="379" max="379" width="10.42578125" bestFit="1" customWidth="1"/>
    <col min="380" max="380" width="12.42578125" bestFit="1" customWidth="1"/>
    <col min="381" max="381" width="10.42578125" bestFit="1" customWidth="1"/>
    <col min="382" max="382" width="9.85546875" bestFit="1" customWidth="1"/>
    <col min="383" max="383" width="10.42578125" bestFit="1" customWidth="1"/>
    <col min="384" max="384" width="12.42578125" bestFit="1" customWidth="1"/>
    <col min="385" max="385" width="10.42578125" bestFit="1" customWidth="1"/>
    <col min="386" max="386" width="11.42578125" bestFit="1" customWidth="1"/>
    <col min="387" max="387" width="10.42578125" bestFit="1" customWidth="1"/>
    <col min="388" max="388" width="12.42578125" bestFit="1" customWidth="1"/>
    <col min="389" max="389" width="10.42578125" bestFit="1" customWidth="1"/>
    <col min="390" max="390" width="12.42578125" bestFit="1" customWidth="1"/>
    <col min="391" max="391" width="10.42578125" bestFit="1" customWidth="1"/>
    <col min="392" max="392" width="9.85546875" bestFit="1" customWidth="1"/>
    <col min="393" max="393" width="10.42578125" bestFit="1" customWidth="1"/>
    <col min="394" max="394" width="12.42578125" bestFit="1" customWidth="1"/>
    <col min="395" max="395" width="10.42578125" bestFit="1" customWidth="1"/>
    <col min="396" max="396" width="12.42578125" bestFit="1" customWidth="1"/>
    <col min="397" max="397" width="10.42578125" bestFit="1" customWidth="1"/>
    <col min="398" max="398" width="11.42578125" bestFit="1" customWidth="1"/>
    <col min="399" max="399" width="10.42578125" bestFit="1" customWidth="1"/>
    <col min="400" max="400" width="11.42578125" bestFit="1" customWidth="1"/>
    <col min="401" max="401" width="10.42578125" bestFit="1" customWidth="1"/>
    <col min="402" max="402" width="11.42578125" bestFit="1" customWidth="1"/>
    <col min="403" max="403" width="10.42578125" bestFit="1" customWidth="1"/>
    <col min="404" max="404" width="11.42578125" bestFit="1" customWidth="1"/>
    <col min="405" max="405" width="10.42578125" bestFit="1" customWidth="1"/>
    <col min="406" max="406" width="11.42578125" bestFit="1" customWidth="1"/>
    <col min="407" max="407" width="10.42578125" bestFit="1" customWidth="1"/>
    <col min="408" max="408" width="9.85546875" bestFit="1" customWidth="1"/>
    <col min="409" max="409" width="10.42578125" bestFit="1" customWidth="1"/>
    <col min="410" max="410" width="11.42578125" bestFit="1" customWidth="1"/>
    <col min="411" max="411" width="10.85546875" bestFit="1" customWidth="1"/>
    <col min="412" max="412" width="13.5703125" bestFit="1" customWidth="1"/>
    <col min="413" max="413" width="10.42578125" bestFit="1" customWidth="1"/>
    <col min="414" max="414" width="11.42578125" bestFit="1" customWidth="1"/>
    <col min="415" max="415" width="10.42578125" bestFit="1" customWidth="1"/>
    <col min="416" max="416" width="9.85546875" bestFit="1" customWidth="1"/>
    <col min="417" max="417" width="10.42578125" bestFit="1" customWidth="1"/>
    <col min="418" max="418" width="9.85546875" bestFit="1" customWidth="1"/>
    <col min="419" max="419" width="10.42578125" bestFit="1" customWidth="1"/>
    <col min="420" max="420" width="11.42578125" bestFit="1" customWidth="1"/>
    <col min="421" max="421" width="10.42578125" bestFit="1" customWidth="1"/>
    <col min="422" max="422" width="9.85546875" bestFit="1" customWidth="1"/>
    <col min="423" max="423" width="10.42578125" bestFit="1" customWidth="1"/>
    <col min="424" max="424" width="12.42578125" bestFit="1" customWidth="1"/>
    <col min="425" max="425" width="10.42578125" bestFit="1" customWidth="1"/>
    <col min="426" max="426" width="11.42578125" bestFit="1" customWidth="1"/>
    <col min="427" max="427" width="10.85546875" bestFit="1" customWidth="1"/>
    <col min="428" max="428" width="13.5703125" bestFit="1" customWidth="1"/>
    <col min="429" max="429" width="10.42578125" bestFit="1" customWidth="1"/>
    <col min="430" max="430" width="11.42578125" bestFit="1" customWidth="1"/>
    <col min="431" max="431" width="10.42578125" bestFit="1" customWidth="1"/>
    <col min="432" max="432" width="11.42578125" bestFit="1" customWidth="1"/>
    <col min="433" max="433" width="10.42578125" bestFit="1" customWidth="1"/>
    <col min="434" max="434" width="9.85546875" bestFit="1" customWidth="1"/>
    <col min="435" max="435" width="10.42578125" bestFit="1" customWidth="1"/>
    <col min="436" max="436" width="9.85546875" bestFit="1" customWidth="1"/>
    <col min="437" max="437" width="10.42578125" bestFit="1" customWidth="1"/>
    <col min="438" max="438" width="9.85546875" bestFit="1" customWidth="1"/>
    <col min="439" max="439" width="10.42578125" bestFit="1" customWidth="1"/>
    <col min="440" max="440" width="11.42578125" bestFit="1" customWidth="1"/>
    <col min="441" max="441" width="10.42578125" bestFit="1" customWidth="1"/>
    <col min="442" max="442" width="11.42578125" bestFit="1" customWidth="1"/>
    <col min="443" max="443" width="10.42578125" bestFit="1" customWidth="1"/>
    <col min="444" max="444" width="11.42578125" bestFit="1" customWidth="1"/>
    <col min="445" max="445" width="10.42578125" bestFit="1" customWidth="1"/>
    <col min="446" max="446" width="9.85546875" bestFit="1" customWidth="1"/>
    <col min="447" max="447" width="10.42578125" bestFit="1" customWidth="1"/>
    <col min="448" max="448" width="11.42578125" bestFit="1" customWidth="1"/>
    <col min="449" max="449" width="10.42578125" bestFit="1" customWidth="1"/>
    <col min="450" max="450" width="12.42578125" bestFit="1" customWidth="1"/>
    <col min="451" max="451" width="10.42578125" bestFit="1" customWidth="1"/>
    <col min="452" max="452" width="11.42578125" bestFit="1" customWidth="1"/>
    <col min="453" max="453" width="10.42578125" bestFit="1" customWidth="1"/>
    <col min="454" max="454" width="12.42578125" bestFit="1" customWidth="1"/>
    <col min="455" max="455" width="10.42578125" bestFit="1" customWidth="1"/>
    <col min="456" max="456" width="9.85546875" bestFit="1" customWidth="1"/>
    <col min="457" max="457" width="10.42578125" bestFit="1" customWidth="1"/>
    <col min="458" max="458" width="11.42578125" bestFit="1" customWidth="1"/>
    <col min="459" max="459" width="10.42578125" bestFit="1" customWidth="1"/>
    <col min="460" max="460" width="12.42578125" bestFit="1" customWidth="1"/>
    <col min="461" max="461" width="10.42578125" bestFit="1" customWidth="1"/>
    <col min="462" max="462" width="9.85546875" bestFit="1" customWidth="1"/>
    <col min="463" max="463" width="10.42578125" bestFit="1" customWidth="1"/>
    <col min="464" max="464" width="11.42578125" bestFit="1" customWidth="1"/>
    <col min="465" max="465" width="10.42578125" bestFit="1" customWidth="1"/>
    <col min="466" max="466" width="9.85546875" bestFit="1" customWidth="1"/>
    <col min="467" max="467" width="10.42578125" bestFit="1" customWidth="1"/>
    <col min="468" max="468" width="12.42578125" bestFit="1" customWidth="1"/>
    <col min="469" max="469" width="10.42578125" bestFit="1" customWidth="1"/>
    <col min="470" max="470" width="9.85546875" bestFit="1" customWidth="1"/>
    <col min="471" max="471" width="10.42578125" bestFit="1" customWidth="1"/>
    <col min="472" max="472" width="12.42578125" bestFit="1" customWidth="1"/>
    <col min="473" max="473" width="10.42578125" bestFit="1" customWidth="1"/>
    <col min="474" max="474" width="11.42578125" bestFit="1" customWidth="1"/>
    <col min="475" max="475" width="10.42578125" bestFit="1" customWidth="1"/>
    <col min="476" max="476" width="12.42578125" bestFit="1" customWidth="1"/>
    <col min="477" max="477" width="10.42578125" bestFit="1" customWidth="1"/>
    <col min="478" max="478" width="9.85546875" bestFit="1" customWidth="1"/>
    <col min="479" max="479" width="10.42578125" bestFit="1" customWidth="1"/>
    <col min="480" max="480" width="12.42578125" bestFit="1" customWidth="1"/>
    <col min="481" max="481" width="10.42578125" bestFit="1" customWidth="1"/>
    <col min="482" max="482" width="11.42578125" bestFit="1" customWidth="1"/>
    <col min="483" max="483" width="10.42578125" bestFit="1" customWidth="1"/>
    <col min="484" max="484" width="12.42578125" bestFit="1" customWidth="1"/>
    <col min="485" max="485" width="10.42578125" bestFit="1" customWidth="1"/>
    <col min="486" max="486" width="9.85546875" bestFit="1" customWidth="1"/>
    <col min="487" max="487" width="10.42578125" bestFit="1" customWidth="1"/>
    <col min="488" max="488" width="11.42578125" bestFit="1" customWidth="1"/>
    <col min="489" max="489" width="10.42578125" bestFit="1" customWidth="1"/>
    <col min="490" max="490" width="11.42578125" bestFit="1" customWidth="1"/>
    <col min="491" max="491" width="10.42578125" bestFit="1" customWidth="1"/>
    <col min="492" max="492" width="11.42578125" bestFit="1" customWidth="1"/>
    <col min="493" max="493" width="10.42578125" bestFit="1" customWidth="1"/>
    <col min="494" max="494" width="12.42578125" bestFit="1" customWidth="1"/>
    <col min="495" max="495" width="10.42578125" bestFit="1" customWidth="1"/>
    <col min="496" max="496" width="12.42578125" bestFit="1" customWidth="1"/>
    <col min="497" max="497" width="10.42578125" bestFit="1" customWidth="1"/>
    <col min="498" max="498" width="11.42578125" bestFit="1" customWidth="1"/>
    <col min="499" max="499" width="10.42578125" bestFit="1" customWidth="1"/>
    <col min="500" max="500" width="9.85546875" bestFit="1" customWidth="1"/>
    <col min="501" max="501" width="10.42578125" bestFit="1" customWidth="1"/>
    <col min="502" max="502" width="9.85546875" bestFit="1" customWidth="1"/>
    <col min="503" max="503" width="10.42578125" bestFit="1" customWidth="1"/>
    <col min="504" max="504" width="11.42578125" bestFit="1" customWidth="1"/>
    <col min="505" max="505" width="10.42578125" bestFit="1" customWidth="1"/>
    <col min="506" max="506" width="9.85546875" bestFit="1" customWidth="1"/>
    <col min="507" max="507" width="10.42578125" bestFit="1" customWidth="1"/>
    <col min="508" max="508" width="9.85546875" bestFit="1" customWidth="1"/>
    <col min="509" max="509" width="10.42578125" bestFit="1" customWidth="1"/>
    <col min="510" max="510" width="12.42578125" bestFit="1" customWidth="1"/>
    <col min="511" max="511" width="10.42578125" bestFit="1" customWidth="1"/>
    <col min="512" max="512" width="9.85546875" bestFit="1" customWidth="1"/>
    <col min="513" max="513" width="10.42578125" bestFit="1" customWidth="1"/>
    <col min="514" max="514" width="11.42578125" bestFit="1" customWidth="1"/>
    <col min="515" max="515" width="10.42578125" bestFit="1" customWidth="1"/>
    <col min="516" max="516" width="11.42578125" bestFit="1" customWidth="1"/>
    <col min="517" max="517" width="10.42578125" bestFit="1" customWidth="1"/>
    <col min="518" max="518" width="9.85546875" bestFit="1" customWidth="1"/>
    <col min="519" max="519" width="10.42578125" bestFit="1" customWidth="1"/>
    <col min="520" max="520" width="11.42578125" bestFit="1" customWidth="1"/>
    <col min="521" max="521" width="10.85546875" bestFit="1" customWidth="1"/>
    <col min="522" max="522" width="13.5703125" bestFit="1" customWidth="1"/>
    <col min="523" max="523" width="10.42578125" bestFit="1" customWidth="1"/>
    <col min="524" max="524" width="11.42578125" bestFit="1" customWidth="1"/>
    <col min="525" max="525" width="10.42578125" bestFit="1" customWidth="1"/>
    <col min="526" max="526" width="11.42578125" bestFit="1" customWidth="1"/>
    <col min="527" max="527" width="10.42578125" bestFit="1" customWidth="1"/>
    <col min="528" max="528" width="12.42578125" bestFit="1" customWidth="1"/>
    <col min="529" max="529" width="10.42578125" bestFit="1" customWidth="1"/>
    <col min="530" max="530" width="9.85546875" bestFit="1" customWidth="1"/>
    <col min="531" max="531" width="10.42578125" bestFit="1" customWidth="1"/>
    <col min="532" max="532" width="11.42578125" bestFit="1" customWidth="1"/>
    <col min="533" max="533" width="10.42578125" bestFit="1" customWidth="1"/>
    <col min="534" max="534" width="9.85546875" bestFit="1" customWidth="1"/>
    <col min="535" max="535" width="10.42578125" bestFit="1" customWidth="1"/>
    <col min="536" max="536" width="11.42578125" bestFit="1" customWidth="1"/>
    <col min="537" max="537" width="10.42578125" bestFit="1" customWidth="1"/>
    <col min="538" max="538" width="9.85546875" bestFit="1" customWidth="1"/>
    <col min="539" max="539" width="10.42578125" bestFit="1" customWidth="1"/>
    <col min="540" max="540" width="11.42578125" bestFit="1" customWidth="1"/>
    <col min="541" max="541" width="10.42578125" bestFit="1" customWidth="1"/>
    <col min="542" max="542" width="11.42578125" bestFit="1" customWidth="1"/>
    <col min="543" max="543" width="10.42578125" bestFit="1" customWidth="1"/>
    <col min="544" max="544" width="12.42578125" bestFit="1" customWidth="1"/>
    <col min="545" max="545" width="10.42578125" bestFit="1" customWidth="1"/>
    <col min="546" max="546" width="11.42578125" bestFit="1" customWidth="1"/>
    <col min="547" max="547" width="10.42578125" bestFit="1" customWidth="1"/>
    <col min="548" max="548" width="11.42578125" bestFit="1" customWidth="1"/>
    <col min="549" max="549" width="10.42578125" bestFit="1" customWidth="1"/>
    <col min="550" max="550" width="9.85546875" bestFit="1" customWidth="1"/>
    <col min="551" max="551" width="10.42578125" bestFit="1" customWidth="1"/>
    <col min="552" max="552" width="11.42578125" bestFit="1" customWidth="1"/>
    <col min="553" max="553" width="10.42578125" bestFit="1" customWidth="1"/>
    <col min="554" max="554" width="11.42578125" bestFit="1" customWidth="1"/>
    <col min="555" max="555" width="10.42578125" bestFit="1" customWidth="1"/>
    <col min="556" max="556" width="9.85546875" bestFit="1" customWidth="1"/>
    <col min="557" max="557" width="10.42578125" bestFit="1" customWidth="1"/>
    <col min="558" max="558" width="11.42578125" bestFit="1" customWidth="1"/>
    <col min="559" max="559" width="10.42578125" bestFit="1" customWidth="1"/>
    <col min="560" max="560" width="12.42578125" bestFit="1" customWidth="1"/>
    <col min="561" max="561" width="10.42578125" bestFit="1" customWidth="1"/>
    <col min="562" max="562" width="11.42578125" bestFit="1" customWidth="1"/>
    <col min="563" max="563" width="10.42578125" bestFit="1" customWidth="1"/>
    <col min="564" max="564" width="11.42578125" bestFit="1" customWidth="1"/>
    <col min="565" max="565" width="10.42578125" bestFit="1" customWidth="1"/>
    <col min="566" max="566" width="11.42578125" bestFit="1" customWidth="1"/>
    <col min="567" max="567" width="10.42578125" bestFit="1" customWidth="1"/>
    <col min="568" max="568" width="11.42578125" bestFit="1" customWidth="1"/>
    <col min="569" max="569" width="10.42578125" bestFit="1" customWidth="1"/>
    <col min="570" max="570" width="9.85546875" bestFit="1" customWidth="1"/>
    <col min="571" max="571" width="10.42578125" bestFit="1" customWidth="1"/>
    <col min="572" max="572" width="11.42578125" bestFit="1" customWidth="1"/>
    <col min="573" max="573" width="10.42578125" bestFit="1" customWidth="1"/>
    <col min="574" max="574" width="11.42578125" bestFit="1" customWidth="1"/>
    <col min="575" max="575" width="10.85546875" bestFit="1" customWidth="1"/>
    <col min="576" max="576" width="13.5703125" bestFit="1" customWidth="1"/>
    <col min="577" max="577" width="10.42578125" bestFit="1" customWidth="1"/>
    <col min="578" max="579" width="10.85546875" bestFit="1" customWidth="1"/>
    <col min="580" max="580" width="13.5703125" bestFit="1" customWidth="1"/>
    <col min="581" max="581" width="11.85546875" bestFit="1" customWidth="1"/>
    <col min="582" max="582" width="14.5703125" bestFit="1" customWidth="1"/>
    <col min="583" max="583" width="10.42578125" bestFit="1" customWidth="1"/>
    <col min="584" max="584" width="12.42578125" bestFit="1" customWidth="1"/>
    <col min="585" max="585" width="10.42578125" bestFit="1" customWidth="1"/>
    <col min="586" max="586" width="10.85546875" bestFit="1" customWidth="1"/>
    <col min="587" max="587" width="10.42578125" bestFit="1" customWidth="1"/>
    <col min="588" max="588" width="12.42578125" bestFit="1" customWidth="1"/>
    <col min="589" max="589" width="10.42578125" bestFit="1" customWidth="1"/>
    <col min="590" max="590" width="10.85546875" bestFit="1" customWidth="1"/>
    <col min="591" max="591" width="10.42578125" bestFit="1" customWidth="1"/>
    <col min="592" max="592" width="10.85546875" bestFit="1" customWidth="1"/>
    <col min="593" max="593" width="10.42578125" bestFit="1" customWidth="1"/>
    <col min="594" max="594" width="12.42578125" bestFit="1" customWidth="1"/>
    <col min="595" max="595" width="10.42578125" bestFit="1" customWidth="1"/>
    <col min="596" max="596" width="10.85546875" bestFit="1" customWidth="1"/>
    <col min="597" max="597" width="10.42578125" bestFit="1" customWidth="1"/>
    <col min="598" max="598" width="12.42578125" bestFit="1" customWidth="1"/>
    <col min="599" max="599" width="10.42578125" bestFit="1" customWidth="1"/>
    <col min="600" max="600" width="12.42578125" bestFit="1" customWidth="1"/>
    <col min="601" max="601" width="10.42578125" bestFit="1" customWidth="1"/>
    <col min="602" max="602" width="10.85546875" bestFit="1" customWidth="1"/>
    <col min="603" max="603" width="10.42578125" bestFit="1" customWidth="1"/>
    <col min="604" max="604" width="10.85546875" bestFit="1" customWidth="1"/>
    <col min="605" max="605" width="10.42578125" bestFit="1" customWidth="1"/>
    <col min="606" max="606" width="12.42578125" bestFit="1" customWidth="1"/>
    <col min="607" max="607" width="10.85546875" bestFit="1" customWidth="1"/>
    <col min="608" max="608" width="13.5703125" bestFit="1" customWidth="1"/>
    <col min="609" max="609" width="10.42578125" bestFit="1" customWidth="1"/>
    <col min="610" max="610" width="12.42578125" bestFit="1" customWidth="1"/>
    <col min="611" max="611" width="10.42578125" bestFit="1" customWidth="1"/>
    <col min="612" max="612" width="12.42578125" bestFit="1" customWidth="1"/>
    <col min="613" max="613" width="10.42578125" bestFit="1" customWidth="1"/>
    <col min="614" max="614" width="10.85546875" bestFit="1" customWidth="1"/>
    <col min="615" max="615" width="10.42578125" bestFit="1" customWidth="1"/>
    <col min="616" max="617" width="10.85546875" bestFit="1" customWidth="1"/>
    <col min="618" max="618" width="13.5703125" bestFit="1" customWidth="1"/>
    <col min="619" max="619" width="10.85546875" bestFit="1" customWidth="1"/>
    <col min="620" max="620" width="13.5703125" bestFit="1" customWidth="1"/>
    <col min="621" max="621" width="10.42578125" bestFit="1" customWidth="1"/>
    <col min="622" max="622" width="12.42578125" bestFit="1" customWidth="1"/>
    <col min="623" max="623" width="10.42578125" bestFit="1" customWidth="1"/>
    <col min="624" max="625" width="10.85546875" bestFit="1" customWidth="1"/>
    <col min="626" max="626" width="13.5703125" bestFit="1" customWidth="1"/>
    <col min="627" max="627" width="11.85546875" bestFit="1" customWidth="1"/>
    <col min="628" max="628" width="14.5703125" bestFit="1" customWidth="1"/>
    <col min="629" max="629" width="10.42578125" bestFit="1" customWidth="1"/>
    <col min="630" max="630" width="12.42578125" bestFit="1" customWidth="1"/>
    <col min="631" max="631" width="10.42578125" bestFit="1" customWidth="1"/>
    <col min="632" max="632" width="10.85546875" bestFit="1" customWidth="1"/>
    <col min="633" max="633" width="10.42578125" bestFit="1" customWidth="1"/>
    <col min="634" max="634" width="10.85546875" bestFit="1" customWidth="1"/>
    <col min="635" max="635" width="10.42578125" bestFit="1" customWidth="1"/>
    <col min="636" max="636" width="10.85546875" bestFit="1" customWidth="1"/>
    <col min="637" max="637" width="10.42578125" bestFit="1" customWidth="1"/>
    <col min="638" max="638" width="12.42578125" bestFit="1" customWidth="1"/>
    <col min="639" max="639" width="10.42578125" bestFit="1" customWidth="1"/>
    <col min="640" max="640" width="12.42578125" bestFit="1" customWidth="1"/>
    <col min="641" max="641" width="10.42578125" bestFit="1" customWidth="1"/>
    <col min="642" max="642" width="10.85546875" bestFit="1" customWidth="1"/>
    <col min="643" max="643" width="10.42578125" bestFit="1" customWidth="1"/>
    <col min="644" max="644" width="12.42578125" bestFit="1" customWidth="1"/>
    <col min="645" max="645" width="10.42578125" bestFit="1" customWidth="1"/>
    <col min="646" max="646" width="12.42578125" bestFit="1" customWidth="1"/>
    <col min="647" max="647" width="10.42578125" bestFit="1" customWidth="1"/>
    <col min="648" max="648" width="10.85546875" bestFit="1" customWidth="1"/>
    <col min="649" max="649" width="10.42578125" bestFit="1" customWidth="1"/>
    <col min="650" max="650" width="12.42578125" bestFit="1" customWidth="1"/>
    <col min="651" max="651" width="10.42578125" bestFit="1" customWidth="1"/>
    <col min="652" max="652" width="10.85546875" bestFit="1" customWidth="1"/>
    <col min="653" max="653" width="10.42578125" bestFit="1" customWidth="1"/>
    <col min="654" max="654" width="10.85546875" bestFit="1" customWidth="1"/>
    <col min="655" max="655" width="10.42578125" bestFit="1" customWidth="1"/>
    <col min="656" max="656" width="10.85546875" bestFit="1" customWidth="1"/>
    <col min="657" max="657" width="10.42578125" bestFit="1" customWidth="1"/>
    <col min="658" max="658" width="12.42578125" bestFit="1" customWidth="1"/>
    <col min="659" max="659" width="10.42578125" bestFit="1" customWidth="1"/>
    <col min="660" max="660" width="10.85546875" bestFit="1" customWidth="1"/>
    <col min="661" max="661" width="10.42578125" bestFit="1" customWidth="1"/>
    <col min="662" max="662" width="12.42578125" bestFit="1" customWidth="1"/>
    <col min="663" max="663" width="10.42578125" bestFit="1" customWidth="1"/>
    <col min="664" max="664" width="10.85546875" bestFit="1" customWidth="1"/>
    <col min="665" max="665" width="10.42578125" bestFit="1" customWidth="1"/>
    <col min="666" max="667" width="10.85546875" bestFit="1" customWidth="1"/>
    <col min="668" max="668" width="13.5703125" bestFit="1" customWidth="1"/>
    <col min="669" max="669" width="10.42578125" bestFit="1" customWidth="1"/>
    <col min="670" max="670" width="12.42578125" bestFit="1" customWidth="1"/>
    <col min="671" max="671" width="10.85546875" bestFit="1" customWidth="1"/>
    <col min="672" max="672" width="13.5703125" bestFit="1" customWidth="1"/>
    <col min="673" max="673" width="10.42578125" bestFit="1" customWidth="1"/>
    <col min="674" max="674" width="12.42578125" bestFit="1" customWidth="1"/>
    <col min="675" max="675" width="10.42578125" bestFit="1" customWidth="1"/>
    <col min="676" max="676" width="12.42578125" bestFit="1" customWidth="1"/>
    <col min="677" max="677" width="10.42578125" bestFit="1" customWidth="1"/>
    <col min="678" max="678" width="10.85546875" bestFit="1" customWidth="1"/>
    <col min="679" max="679" width="10.42578125" bestFit="1" customWidth="1"/>
    <col min="680" max="680" width="10.85546875" bestFit="1" customWidth="1"/>
    <col min="681" max="681" width="10.42578125" bestFit="1" customWidth="1"/>
    <col min="682" max="682" width="10.85546875" bestFit="1" customWidth="1"/>
    <col min="683" max="683" width="10.42578125" bestFit="1" customWidth="1"/>
    <col min="684" max="685" width="10.85546875" bestFit="1" customWidth="1"/>
    <col min="686" max="686" width="13.5703125" bestFit="1" customWidth="1"/>
    <col min="687" max="687" width="10.42578125" bestFit="1" customWidth="1"/>
    <col min="688" max="688" width="10.85546875" bestFit="1" customWidth="1"/>
    <col min="689" max="689" width="10.42578125" bestFit="1" customWidth="1"/>
    <col min="690" max="690" width="12.42578125" bestFit="1" customWidth="1"/>
    <col min="691" max="691" width="10.42578125" bestFit="1" customWidth="1"/>
    <col min="692" max="693" width="10.85546875" bestFit="1" customWidth="1"/>
    <col min="694" max="694" width="13.5703125" bestFit="1" customWidth="1"/>
    <col min="695" max="695" width="10.42578125" bestFit="1" customWidth="1"/>
    <col min="696" max="696" width="12.42578125" bestFit="1" customWidth="1"/>
    <col min="697" max="697" width="10.85546875" bestFit="1" customWidth="1"/>
    <col min="698" max="698" width="13.5703125" bestFit="1" customWidth="1"/>
    <col min="699" max="699" width="10.42578125" bestFit="1" customWidth="1"/>
    <col min="700" max="700" width="12.42578125" bestFit="1" customWidth="1"/>
    <col min="701" max="701" width="10.85546875" bestFit="1" customWidth="1"/>
    <col min="702" max="702" width="13.5703125" bestFit="1" customWidth="1"/>
    <col min="703" max="703" width="10.85546875" bestFit="1" customWidth="1"/>
    <col min="704" max="704" width="13.5703125" bestFit="1" customWidth="1"/>
    <col min="705" max="705" width="10.42578125" bestFit="1" customWidth="1"/>
    <col min="706" max="706" width="12.42578125" bestFit="1" customWidth="1"/>
    <col min="707" max="707" width="10.42578125" bestFit="1" customWidth="1"/>
    <col min="708" max="708" width="10.85546875" bestFit="1" customWidth="1"/>
    <col min="709" max="709" width="10.42578125" bestFit="1" customWidth="1"/>
    <col min="710" max="710" width="12.42578125" bestFit="1" customWidth="1"/>
    <col min="711" max="711" width="10.42578125" bestFit="1" customWidth="1"/>
    <col min="712" max="712" width="10.85546875" bestFit="1" customWidth="1"/>
    <col min="713" max="713" width="10.42578125" bestFit="1" customWidth="1"/>
    <col min="714" max="714" width="12.42578125" bestFit="1" customWidth="1"/>
    <col min="715" max="715" width="10.42578125" bestFit="1" customWidth="1"/>
    <col min="716" max="716" width="12.42578125" bestFit="1" customWidth="1"/>
    <col min="717" max="717" width="10.85546875" bestFit="1" customWidth="1"/>
    <col min="718" max="718" width="13.5703125" bestFit="1" customWidth="1"/>
    <col min="719" max="719" width="10.42578125" bestFit="1" customWidth="1"/>
    <col min="720" max="720" width="10.85546875" bestFit="1" customWidth="1"/>
    <col min="721" max="721" width="10.42578125" bestFit="1" customWidth="1"/>
    <col min="722" max="722" width="10.85546875" bestFit="1" customWidth="1"/>
    <col min="723" max="723" width="10.42578125" bestFit="1" customWidth="1"/>
    <col min="724" max="724" width="12.42578125" bestFit="1" customWidth="1"/>
    <col min="725" max="725" width="10.85546875" bestFit="1" customWidth="1"/>
    <col min="726" max="726" width="13.5703125" bestFit="1" customWidth="1"/>
    <col min="727" max="727" width="10.42578125" bestFit="1" customWidth="1"/>
    <col min="728" max="729" width="10.85546875" bestFit="1" customWidth="1"/>
    <col min="730" max="730" width="13.5703125" bestFit="1" customWidth="1"/>
    <col min="731" max="731" width="10.85546875" bestFit="1" customWidth="1"/>
    <col min="732" max="732" width="13.5703125" bestFit="1" customWidth="1"/>
    <col min="733" max="733" width="10.42578125" bestFit="1" customWidth="1"/>
    <col min="734" max="735" width="10.85546875" bestFit="1" customWidth="1"/>
    <col min="736" max="736" width="13.5703125" bestFit="1" customWidth="1"/>
    <col min="737" max="737" width="10.42578125" bestFit="1" customWidth="1"/>
    <col min="738" max="738" width="10.85546875" bestFit="1" customWidth="1"/>
    <col min="739" max="739" width="10.42578125" bestFit="1" customWidth="1"/>
    <col min="740" max="741" width="10.85546875" bestFit="1" customWidth="1"/>
    <col min="742" max="742" width="13.5703125" bestFit="1" customWidth="1"/>
    <col min="743" max="743" width="10.42578125" bestFit="1" customWidth="1"/>
    <col min="744" max="744" width="12.42578125" bestFit="1" customWidth="1"/>
    <col min="745" max="745" width="10.42578125" bestFit="1" customWidth="1"/>
    <col min="746" max="746" width="10.85546875" bestFit="1" customWidth="1"/>
    <col min="747" max="747" width="10.42578125" bestFit="1" customWidth="1"/>
    <col min="748" max="748" width="12.42578125" bestFit="1" customWidth="1"/>
    <col min="749" max="749" width="10.42578125" bestFit="1" customWidth="1"/>
    <col min="750" max="751" width="10.85546875" bestFit="1" customWidth="1"/>
    <col min="752" max="752" width="13.5703125" bestFit="1" customWidth="1"/>
    <col min="753" max="753" width="10.85546875" bestFit="1" customWidth="1"/>
    <col min="754" max="754" width="13.5703125" bestFit="1" customWidth="1"/>
    <col min="755" max="755" width="10.42578125" bestFit="1" customWidth="1"/>
    <col min="756" max="756" width="10.85546875" bestFit="1" customWidth="1"/>
    <col min="757" max="757" width="10.42578125" bestFit="1" customWidth="1"/>
    <col min="758" max="758" width="12.42578125" bestFit="1" customWidth="1"/>
    <col min="759" max="759" width="10.42578125" bestFit="1" customWidth="1"/>
    <col min="760" max="760" width="10.85546875" bestFit="1" customWidth="1"/>
    <col min="761" max="761" width="10.42578125" bestFit="1" customWidth="1"/>
    <col min="762" max="763" width="10.85546875" bestFit="1" customWidth="1"/>
    <col min="764" max="764" width="13.5703125" bestFit="1" customWidth="1"/>
    <col min="765" max="765" width="10.42578125" bestFit="1" customWidth="1"/>
    <col min="766" max="766" width="12.42578125" bestFit="1" customWidth="1"/>
    <col min="767" max="767" width="10.85546875" bestFit="1" customWidth="1"/>
    <col min="768" max="768" width="13.5703125" bestFit="1" customWidth="1"/>
    <col min="769" max="769" width="10.42578125" bestFit="1" customWidth="1"/>
    <col min="770" max="770" width="12.42578125" bestFit="1" customWidth="1"/>
    <col min="771" max="771" width="10.42578125" bestFit="1" customWidth="1"/>
    <col min="772" max="772" width="10.85546875" bestFit="1" customWidth="1"/>
    <col min="773" max="773" width="10.42578125" bestFit="1" customWidth="1"/>
    <col min="774" max="775" width="10.85546875" bestFit="1" customWidth="1"/>
    <col min="776" max="776" width="13.5703125" bestFit="1" customWidth="1"/>
    <col min="777" max="777" width="10.42578125" bestFit="1" customWidth="1"/>
    <col min="778" max="778" width="12.42578125" bestFit="1" customWidth="1"/>
    <col min="779" max="779" width="10.42578125" bestFit="1" customWidth="1"/>
    <col min="780" max="780" width="12.42578125" bestFit="1" customWidth="1"/>
    <col min="781" max="781" width="10.85546875" bestFit="1" customWidth="1"/>
    <col min="782" max="782" width="13.5703125" bestFit="1" customWidth="1"/>
    <col min="783" max="783" width="10.42578125" bestFit="1" customWidth="1"/>
    <col min="784" max="784" width="12.42578125" bestFit="1" customWidth="1"/>
    <col min="785" max="785" width="10.42578125" bestFit="1" customWidth="1"/>
    <col min="786" max="786" width="10.85546875" bestFit="1" customWidth="1"/>
    <col min="787" max="787" width="10.42578125" bestFit="1" customWidth="1"/>
    <col min="788" max="788" width="10.85546875" bestFit="1" customWidth="1"/>
    <col min="789" max="789" width="10.42578125" bestFit="1" customWidth="1"/>
    <col min="790" max="790" width="12.42578125" bestFit="1" customWidth="1"/>
    <col min="791" max="791" width="10.42578125" bestFit="1" customWidth="1"/>
    <col min="792" max="792" width="12.42578125" bestFit="1" customWidth="1"/>
    <col min="793" max="793" width="10.42578125" bestFit="1" customWidth="1"/>
    <col min="794" max="794" width="10.85546875" bestFit="1" customWidth="1"/>
    <col min="795" max="795" width="10.42578125" bestFit="1" customWidth="1"/>
    <col min="796" max="796" width="12.42578125" bestFit="1" customWidth="1"/>
    <col min="797" max="797" width="10.42578125" bestFit="1" customWidth="1"/>
    <col min="798" max="798" width="12.42578125" bestFit="1" customWidth="1"/>
    <col min="799" max="799" width="10.85546875" bestFit="1" customWidth="1"/>
    <col min="800" max="800" width="13.5703125" bestFit="1" customWidth="1"/>
    <col min="801" max="801" width="10.42578125" bestFit="1" customWidth="1"/>
    <col min="802" max="802" width="10.85546875" bestFit="1" customWidth="1"/>
    <col min="803" max="803" width="10.42578125" bestFit="1" customWidth="1"/>
    <col min="804" max="804" width="10.85546875" bestFit="1" customWidth="1"/>
    <col min="805" max="805" width="10.42578125" bestFit="1" customWidth="1"/>
    <col min="806" max="806" width="12.42578125" bestFit="1" customWidth="1"/>
    <col min="807" max="807" width="10.42578125" bestFit="1" customWidth="1"/>
    <col min="808" max="808" width="12.42578125" bestFit="1" customWidth="1"/>
    <col min="809" max="809" width="10.42578125" bestFit="1" customWidth="1"/>
    <col min="810" max="810" width="10.85546875" bestFit="1" customWidth="1"/>
    <col min="811" max="811" width="10.42578125" bestFit="1" customWidth="1"/>
    <col min="812" max="813" width="10.85546875" bestFit="1" customWidth="1"/>
    <col min="814" max="814" width="13.5703125" bestFit="1" customWidth="1"/>
    <col min="815" max="815" width="10.42578125" bestFit="1" customWidth="1"/>
    <col min="816" max="816" width="10.85546875" bestFit="1" customWidth="1"/>
    <col min="817" max="817" width="10.42578125" bestFit="1" customWidth="1"/>
    <col min="818" max="818" width="12.42578125" bestFit="1" customWidth="1"/>
    <col min="819" max="819" width="10.85546875" bestFit="1" customWidth="1"/>
    <col min="820" max="820" width="13.5703125" bestFit="1" customWidth="1"/>
    <col min="821" max="821" width="10.85546875" bestFit="1" customWidth="1"/>
    <col min="822" max="822" width="13.5703125" bestFit="1" customWidth="1"/>
    <col min="823" max="823" width="10.42578125" bestFit="1" customWidth="1"/>
    <col min="824" max="824" width="10.85546875" bestFit="1" customWidth="1"/>
    <col min="825" max="825" width="10.42578125" bestFit="1" customWidth="1"/>
    <col min="826" max="826" width="12.42578125" bestFit="1" customWidth="1"/>
    <col min="827" max="827" width="10.42578125" bestFit="1" customWidth="1"/>
    <col min="828" max="829" width="10.85546875" bestFit="1" customWidth="1"/>
    <col min="830" max="830" width="13.5703125" bestFit="1" customWidth="1"/>
    <col min="831" max="831" width="10.85546875" bestFit="1" customWidth="1"/>
    <col min="832" max="832" width="13.5703125" bestFit="1" customWidth="1"/>
    <col min="833" max="833" width="10.42578125" bestFit="1" customWidth="1"/>
    <col min="834" max="834" width="10.85546875" bestFit="1" customWidth="1"/>
    <col min="835" max="835" width="10.42578125" bestFit="1" customWidth="1"/>
    <col min="836" max="836" width="10.85546875" bestFit="1" customWidth="1"/>
    <col min="837" max="837" width="10.42578125" bestFit="1" customWidth="1"/>
    <col min="838" max="838" width="10.85546875" bestFit="1" customWidth="1"/>
    <col min="839" max="839" width="10.42578125" bestFit="1" customWidth="1"/>
    <col min="840" max="840" width="10.85546875" bestFit="1" customWidth="1"/>
    <col min="841" max="841" width="10.42578125" bestFit="1" customWidth="1"/>
    <col min="842" max="842" width="12.42578125" bestFit="1" customWidth="1"/>
    <col min="843" max="843" width="10.42578125" bestFit="1" customWidth="1"/>
    <col min="844" max="845" width="10.85546875" bestFit="1" customWidth="1"/>
    <col min="846" max="846" width="13.5703125" bestFit="1" customWidth="1"/>
    <col min="847" max="847" width="10.42578125" bestFit="1" customWidth="1"/>
    <col min="848" max="848" width="10.85546875" bestFit="1" customWidth="1"/>
    <col min="849" max="849" width="10.42578125" bestFit="1" customWidth="1"/>
    <col min="850" max="850" width="10.85546875" bestFit="1" customWidth="1"/>
    <col min="851" max="851" width="10.42578125" bestFit="1" customWidth="1"/>
    <col min="852" max="852" width="12.42578125" bestFit="1" customWidth="1"/>
    <col min="853" max="853" width="10.42578125" bestFit="1" customWidth="1"/>
    <col min="854" max="854" width="10.85546875" bestFit="1" customWidth="1"/>
    <col min="855" max="855" width="10.42578125" bestFit="1" customWidth="1"/>
    <col min="856" max="856" width="12.42578125" bestFit="1" customWidth="1"/>
    <col min="857" max="857" width="10.42578125" bestFit="1" customWidth="1"/>
    <col min="858" max="858" width="10.85546875" bestFit="1" customWidth="1"/>
    <col min="859" max="859" width="10.42578125" bestFit="1" customWidth="1"/>
    <col min="860" max="860" width="10.85546875" bestFit="1" customWidth="1"/>
    <col min="861" max="861" width="10.42578125" bestFit="1" customWidth="1"/>
    <col min="862" max="862" width="10.85546875" bestFit="1" customWidth="1"/>
    <col min="863" max="863" width="10.42578125" bestFit="1" customWidth="1"/>
    <col min="864" max="865" width="10.85546875" bestFit="1" customWidth="1"/>
    <col min="866" max="866" width="13.5703125" bestFit="1" customWidth="1"/>
    <col min="867" max="867" width="10.42578125" bestFit="1" customWidth="1"/>
    <col min="868" max="868" width="10.85546875" bestFit="1" customWidth="1"/>
    <col min="869" max="869" width="10.42578125" bestFit="1" customWidth="1"/>
    <col min="870" max="870" width="12.42578125" bestFit="1" customWidth="1"/>
    <col min="871" max="871" width="10.42578125" bestFit="1" customWidth="1"/>
    <col min="872" max="872" width="10.85546875" bestFit="1" customWidth="1"/>
    <col min="873" max="873" width="10.42578125" bestFit="1" customWidth="1"/>
    <col min="874" max="874" width="10.85546875" bestFit="1" customWidth="1"/>
    <col min="875" max="875" width="10.42578125" bestFit="1" customWidth="1"/>
    <col min="876" max="876" width="10.85546875" bestFit="1" customWidth="1"/>
    <col min="877" max="877" width="10.42578125" bestFit="1" customWidth="1"/>
    <col min="878" max="878" width="10.85546875" bestFit="1" customWidth="1"/>
    <col min="879" max="879" width="10.42578125" bestFit="1" customWidth="1"/>
    <col min="880" max="880" width="10.85546875" bestFit="1" customWidth="1"/>
    <col min="881" max="881" width="10.42578125" bestFit="1" customWidth="1"/>
    <col min="882" max="882" width="10.85546875" bestFit="1" customWidth="1"/>
    <col min="883" max="883" width="10.42578125" bestFit="1" customWidth="1"/>
    <col min="884" max="885" width="10.85546875" bestFit="1" customWidth="1"/>
    <col min="886" max="886" width="13.5703125" bestFit="1" customWidth="1"/>
    <col min="887" max="887" width="10.42578125" bestFit="1" customWidth="1"/>
    <col min="888" max="888" width="10.85546875" bestFit="1" customWidth="1"/>
    <col min="889" max="889" width="10.42578125" bestFit="1" customWidth="1"/>
    <col min="890" max="890" width="10.85546875" bestFit="1" customWidth="1"/>
    <col min="891" max="891" width="10.42578125" bestFit="1" customWidth="1"/>
    <col min="892" max="892" width="10.85546875" bestFit="1" customWidth="1"/>
    <col min="893" max="893" width="10.42578125" bestFit="1" customWidth="1"/>
    <col min="894" max="894" width="10.85546875" bestFit="1" customWidth="1"/>
    <col min="895" max="895" width="10.42578125" bestFit="1" customWidth="1"/>
    <col min="896" max="896" width="10.85546875" bestFit="1" customWidth="1"/>
    <col min="897" max="897" width="10.42578125" bestFit="1" customWidth="1"/>
    <col min="898" max="898" width="12.42578125" bestFit="1" customWidth="1"/>
    <col min="899" max="899" width="10.42578125" bestFit="1" customWidth="1"/>
    <col min="900" max="900" width="12.42578125" bestFit="1" customWidth="1"/>
    <col min="901" max="901" width="10.42578125" bestFit="1" customWidth="1"/>
    <col min="902" max="902" width="10.85546875" bestFit="1" customWidth="1"/>
    <col min="903" max="903" width="10.42578125" bestFit="1" customWidth="1"/>
    <col min="904" max="904" width="10.85546875" bestFit="1" customWidth="1"/>
    <col min="905" max="905" width="10.42578125" bestFit="1" customWidth="1"/>
    <col min="906" max="906" width="10.85546875" bestFit="1" customWidth="1"/>
    <col min="907" max="907" width="10.42578125" bestFit="1" customWidth="1"/>
    <col min="908" max="908" width="10.85546875" bestFit="1" customWidth="1"/>
    <col min="909" max="909" width="10.42578125" bestFit="1" customWidth="1"/>
    <col min="910" max="910" width="10.85546875" bestFit="1" customWidth="1"/>
    <col min="911" max="911" width="10.42578125" bestFit="1" customWidth="1"/>
    <col min="912" max="912" width="10.85546875" bestFit="1" customWidth="1"/>
    <col min="913" max="913" width="10.42578125" bestFit="1" customWidth="1"/>
    <col min="914" max="914" width="10.85546875" bestFit="1" customWidth="1"/>
    <col min="915" max="915" width="10.42578125" bestFit="1" customWidth="1"/>
    <col min="916" max="916" width="10.85546875" bestFit="1" customWidth="1"/>
    <col min="917" max="917" width="10.42578125" bestFit="1" customWidth="1"/>
    <col min="918" max="918" width="10.85546875" bestFit="1" customWidth="1"/>
    <col min="919" max="919" width="10.42578125" bestFit="1" customWidth="1"/>
    <col min="920" max="920" width="10.85546875" bestFit="1" customWidth="1"/>
    <col min="921" max="921" width="10.42578125" bestFit="1" customWidth="1"/>
    <col min="922" max="922" width="10.85546875" bestFit="1" customWidth="1"/>
    <col min="923" max="923" width="10.42578125" bestFit="1" customWidth="1"/>
    <col min="924" max="924" width="12.42578125" bestFit="1" customWidth="1"/>
    <col min="925" max="925" width="10.42578125" bestFit="1" customWidth="1"/>
    <col min="926" max="926" width="10.85546875" bestFit="1" customWidth="1"/>
    <col min="927" max="927" width="10.42578125" bestFit="1" customWidth="1"/>
    <col min="928" max="928" width="10.85546875" bestFit="1" customWidth="1"/>
    <col min="929" max="929" width="10.42578125" bestFit="1" customWidth="1"/>
    <col min="930" max="931" width="10.85546875" bestFit="1" customWidth="1"/>
    <col min="932" max="932" width="13.5703125" bestFit="1" customWidth="1"/>
    <col min="933" max="933" width="10.42578125" bestFit="1" customWidth="1"/>
    <col min="934" max="934" width="10.85546875" bestFit="1" customWidth="1"/>
    <col min="935" max="935" width="10.42578125" bestFit="1" customWidth="1"/>
    <col min="936" max="936" width="10.85546875" bestFit="1" customWidth="1"/>
    <col min="937" max="937" width="10.42578125" bestFit="1" customWidth="1"/>
    <col min="938" max="938" width="10.85546875" bestFit="1" customWidth="1"/>
    <col min="939" max="939" width="10.42578125" bestFit="1" customWidth="1"/>
    <col min="940" max="940" width="10.85546875" bestFit="1" customWidth="1"/>
    <col min="941" max="941" width="10.42578125" bestFit="1" customWidth="1"/>
    <col min="942" max="942" width="10.85546875" bestFit="1" customWidth="1"/>
    <col min="943" max="943" width="10.42578125" bestFit="1" customWidth="1"/>
    <col min="944" max="944" width="10.85546875" bestFit="1" customWidth="1"/>
    <col min="945" max="945" width="10.42578125" bestFit="1" customWidth="1"/>
    <col min="946" max="946" width="10.85546875" bestFit="1" customWidth="1"/>
    <col min="947" max="947" width="10.42578125" bestFit="1" customWidth="1"/>
    <col min="948" max="948" width="10.85546875" bestFit="1" customWidth="1"/>
    <col min="949" max="949" width="10.42578125" bestFit="1" customWidth="1"/>
    <col min="950" max="950" width="10.85546875" bestFit="1" customWidth="1"/>
    <col min="951" max="951" width="10.42578125" bestFit="1" customWidth="1"/>
    <col min="952" max="952" width="10.85546875" bestFit="1" customWidth="1"/>
    <col min="953" max="953" width="10.42578125" bestFit="1" customWidth="1"/>
    <col min="954" max="954" width="10.85546875" bestFit="1" customWidth="1"/>
    <col min="955" max="955" width="10.42578125" bestFit="1" customWidth="1"/>
    <col min="956" max="956" width="10.85546875" bestFit="1" customWidth="1"/>
    <col min="957" max="957" width="10.42578125" bestFit="1" customWidth="1"/>
    <col min="958" max="958" width="10.85546875" bestFit="1" customWidth="1"/>
    <col min="959" max="959" width="10.42578125" bestFit="1" customWidth="1"/>
    <col min="960" max="960" width="10.85546875" bestFit="1" customWidth="1"/>
    <col min="961" max="961" width="10.42578125" bestFit="1" customWidth="1"/>
    <col min="962" max="962" width="10.85546875" bestFit="1" customWidth="1"/>
    <col min="963" max="963" width="10.42578125" bestFit="1" customWidth="1"/>
    <col min="964" max="964" width="10.85546875" bestFit="1" customWidth="1"/>
    <col min="965" max="965" width="10.42578125" bestFit="1" customWidth="1"/>
    <col min="966" max="966" width="10.85546875" bestFit="1" customWidth="1"/>
    <col min="967" max="967" width="10.42578125" bestFit="1" customWidth="1"/>
    <col min="968" max="968" width="10.85546875" bestFit="1" customWidth="1"/>
    <col min="969" max="969" width="10.42578125" bestFit="1" customWidth="1"/>
    <col min="970" max="970" width="10.85546875" bestFit="1" customWidth="1"/>
    <col min="971" max="971" width="10.42578125" bestFit="1" customWidth="1"/>
    <col min="972" max="972" width="10.85546875" bestFit="1" customWidth="1"/>
    <col min="973" max="973" width="10.42578125" bestFit="1" customWidth="1"/>
    <col min="974" max="974" width="10.85546875" bestFit="1" customWidth="1"/>
    <col min="975" max="975" width="10.42578125" bestFit="1" customWidth="1"/>
    <col min="976" max="976" width="10.85546875" bestFit="1" customWidth="1"/>
    <col min="977" max="977" width="10.42578125" bestFit="1" customWidth="1"/>
    <col min="978" max="978" width="10.85546875" bestFit="1" customWidth="1"/>
    <col min="979" max="979" width="10.42578125" bestFit="1" customWidth="1"/>
    <col min="980" max="980" width="10.85546875" bestFit="1" customWidth="1"/>
    <col min="981" max="981" width="10.42578125" bestFit="1" customWidth="1"/>
    <col min="982" max="982" width="10.85546875" bestFit="1" customWidth="1"/>
    <col min="983" max="983" width="10.42578125" bestFit="1" customWidth="1"/>
    <col min="984" max="984" width="10.85546875" bestFit="1" customWidth="1"/>
    <col min="985" max="985" width="10.42578125" bestFit="1" customWidth="1"/>
    <col min="986" max="986" width="10.85546875" bestFit="1" customWidth="1"/>
    <col min="987" max="987" width="10.42578125" bestFit="1" customWidth="1"/>
    <col min="988" max="988" width="12.42578125" bestFit="1" customWidth="1"/>
    <col min="989" max="989" width="10.42578125" bestFit="1" customWidth="1"/>
    <col min="990" max="990" width="12.42578125" bestFit="1" customWidth="1"/>
    <col min="991" max="991" width="10.42578125" bestFit="1" customWidth="1"/>
    <col min="992" max="992" width="10.85546875" bestFit="1" customWidth="1"/>
    <col min="993" max="993" width="10.42578125" bestFit="1" customWidth="1"/>
    <col min="994" max="994" width="12.42578125" bestFit="1" customWidth="1"/>
    <col min="995" max="995" width="10.42578125" bestFit="1" customWidth="1"/>
    <col min="996" max="996" width="10.85546875" bestFit="1" customWidth="1"/>
    <col min="997" max="997" width="10.42578125" bestFit="1" customWidth="1"/>
    <col min="998" max="998" width="10.85546875" bestFit="1" customWidth="1"/>
    <col min="999" max="999" width="10.42578125" bestFit="1" customWidth="1"/>
    <col min="1000" max="1000" width="10.85546875" bestFit="1" customWidth="1"/>
    <col min="1001" max="1001" width="10.42578125" bestFit="1" customWidth="1"/>
    <col min="1002" max="1002" width="10.85546875" bestFit="1" customWidth="1"/>
    <col min="1003" max="1003" width="10.42578125" bestFit="1" customWidth="1"/>
    <col min="1004" max="1005" width="10.85546875" bestFit="1" customWidth="1"/>
    <col min="1006" max="1006" width="13.5703125" bestFit="1" customWidth="1"/>
    <col min="1007" max="1007" width="10.42578125" bestFit="1" customWidth="1"/>
    <col min="1008" max="1008" width="10.85546875" bestFit="1" customWidth="1"/>
    <col min="1009" max="1009" width="10.42578125" bestFit="1" customWidth="1"/>
    <col min="1010" max="1010" width="10.85546875" bestFit="1" customWidth="1"/>
    <col min="1011" max="1011" width="10.42578125" bestFit="1" customWidth="1"/>
    <col min="1012" max="1012" width="12.42578125" bestFit="1" customWidth="1"/>
    <col min="1013" max="1013" width="10.85546875" bestFit="1" customWidth="1"/>
    <col min="1014" max="1014" width="13.5703125" bestFit="1" customWidth="1"/>
    <col min="1015" max="1015" width="10.42578125" bestFit="1" customWidth="1"/>
    <col min="1016" max="1016" width="10.85546875" bestFit="1" customWidth="1"/>
    <col min="1017" max="1017" width="10.42578125" bestFit="1" customWidth="1"/>
    <col min="1018" max="1018" width="10.85546875" bestFit="1" customWidth="1"/>
    <col min="1019" max="1019" width="10.42578125" bestFit="1" customWidth="1"/>
    <col min="1020" max="1020" width="12.42578125" bestFit="1" customWidth="1"/>
    <col min="1021" max="1021" width="10.42578125" bestFit="1" customWidth="1"/>
    <col min="1022" max="1022" width="12.42578125" bestFit="1" customWidth="1"/>
    <col min="1023" max="1023" width="10.42578125" bestFit="1" customWidth="1"/>
    <col min="1024" max="1024" width="10.85546875" bestFit="1" customWidth="1"/>
    <col min="1025" max="1025" width="10.42578125" bestFit="1" customWidth="1"/>
    <col min="1026" max="1026" width="10.85546875" bestFit="1" customWidth="1"/>
    <col min="1027" max="1027" width="10.42578125" bestFit="1" customWidth="1"/>
    <col min="1028" max="1028" width="12.42578125" bestFit="1" customWidth="1"/>
    <col min="1029" max="1029" width="10.42578125" bestFit="1" customWidth="1"/>
    <col min="1030" max="1030" width="10.85546875" bestFit="1" customWidth="1"/>
    <col min="1031" max="1031" width="10.42578125" bestFit="1" customWidth="1"/>
    <col min="1032" max="1032" width="10.85546875" bestFit="1" customWidth="1"/>
    <col min="1033" max="1033" width="10.42578125" bestFit="1" customWidth="1"/>
    <col min="1034" max="1034" width="12.42578125" bestFit="1" customWidth="1"/>
    <col min="1035" max="1035" width="10.42578125" bestFit="1" customWidth="1"/>
    <col min="1036" max="1037" width="11.85546875" bestFit="1" customWidth="1"/>
    <col min="1038" max="1038" width="14.5703125" bestFit="1" customWidth="1"/>
    <col min="1039" max="1039" width="10.42578125" bestFit="1" customWidth="1"/>
    <col min="1040" max="1040" width="11.85546875" bestFit="1" customWidth="1"/>
    <col min="1041" max="1041" width="10.42578125" bestFit="1" customWidth="1"/>
    <col min="1042" max="1042" width="11.85546875" bestFit="1" customWidth="1"/>
    <col min="1043" max="1043" width="10.42578125" bestFit="1" customWidth="1"/>
    <col min="1044" max="1044" width="11.85546875" bestFit="1" customWidth="1"/>
    <col min="1045" max="1045" width="10.42578125" bestFit="1" customWidth="1"/>
    <col min="1046" max="1046" width="11.85546875" bestFit="1" customWidth="1"/>
    <col min="1047" max="1047" width="10.85546875" bestFit="1" customWidth="1"/>
    <col min="1048" max="1048" width="13.5703125" bestFit="1" customWidth="1"/>
    <col min="1049" max="1049" width="10.42578125" bestFit="1" customWidth="1"/>
    <col min="1050" max="1050" width="11.85546875" bestFit="1" customWidth="1"/>
    <col min="1051" max="1051" width="10.42578125" bestFit="1" customWidth="1"/>
    <col min="1052" max="1053" width="11.85546875" bestFit="1" customWidth="1"/>
    <col min="1054" max="1054" width="14.5703125" bestFit="1" customWidth="1"/>
    <col min="1055" max="1055" width="10.42578125" bestFit="1" customWidth="1"/>
    <col min="1056" max="1056" width="11.85546875" bestFit="1" customWidth="1"/>
    <col min="1057" max="1057" width="10.85546875" bestFit="1" customWidth="1"/>
    <col min="1058" max="1058" width="13.5703125" bestFit="1" customWidth="1"/>
    <col min="1059" max="1059" width="10.42578125" bestFit="1" customWidth="1"/>
    <col min="1060" max="1060" width="11.85546875" bestFit="1" customWidth="1"/>
    <col min="1061" max="1061" width="10.42578125" bestFit="1" customWidth="1"/>
    <col min="1062" max="1062" width="11.85546875" bestFit="1" customWidth="1"/>
    <col min="1063" max="1063" width="10.42578125" bestFit="1" customWidth="1"/>
    <col min="1064" max="1064" width="11.85546875" bestFit="1" customWidth="1"/>
    <col min="1065" max="1065" width="10.42578125" bestFit="1" customWidth="1"/>
    <col min="1066" max="1066" width="11.85546875" bestFit="1" customWidth="1"/>
    <col min="1067" max="1067" width="10.85546875" bestFit="1" customWidth="1"/>
    <col min="1068" max="1068" width="13.5703125" bestFit="1" customWidth="1"/>
    <col min="1069" max="1069" width="10.85546875" bestFit="1" customWidth="1"/>
    <col min="1070" max="1070" width="13.5703125" bestFit="1" customWidth="1"/>
    <col min="1071" max="1071" width="10.42578125" bestFit="1" customWidth="1"/>
    <col min="1072" max="1072" width="11.85546875" bestFit="1" customWidth="1"/>
    <col min="1073" max="1073" width="10.42578125" bestFit="1" customWidth="1"/>
    <col min="1074" max="1074" width="11.85546875" bestFit="1" customWidth="1"/>
    <col min="1075" max="1075" width="10.42578125" bestFit="1" customWidth="1"/>
    <col min="1076" max="1076" width="11.85546875" bestFit="1" customWidth="1"/>
    <col min="1077" max="1077" width="10.42578125" bestFit="1" customWidth="1"/>
    <col min="1078" max="1078" width="11.85546875" bestFit="1" customWidth="1"/>
    <col min="1079" max="1079" width="10.42578125" bestFit="1" customWidth="1"/>
    <col min="1080" max="1080" width="11.85546875" bestFit="1" customWidth="1"/>
    <col min="1081" max="1081" width="10.42578125" bestFit="1" customWidth="1"/>
    <col min="1082" max="1082" width="11.85546875" bestFit="1" customWidth="1"/>
    <col min="1083" max="1083" width="10.42578125" bestFit="1" customWidth="1"/>
    <col min="1084" max="1084" width="11.85546875" bestFit="1" customWidth="1"/>
    <col min="1085" max="1085" width="10.42578125" bestFit="1" customWidth="1"/>
    <col min="1086" max="1086" width="11.85546875" bestFit="1" customWidth="1"/>
    <col min="1087" max="1087" width="10.85546875" bestFit="1" customWidth="1"/>
    <col min="1088" max="1088" width="13.5703125" bestFit="1" customWidth="1"/>
    <col min="1089" max="1089" width="10.42578125" bestFit="1" customWidth="1"/>
    <col min="1090" max="1090" width="11.85546875" bestFit="1" customWidth="1"/>
    <col min="1091" max="1091" width="10.85546875" bestFit="1" customWidth="1"/>
    <col min="1092" max="1092" width="13.5703125" bestFit="1" customWidth="1"/>
    <col min="1093" max="1093" width="10.42578125" bestFit="1" customWidth="1"/>
    <col min="1094" max="1094" width="11.85546875" bestFit="1" customWidth="1"/>
    <col min="1095" max="1095" width="10.42578125" bestFit="1" customWidth="1"/>
    <col min="1096" max="1096" width="11.85546875" bestFit="1" customWidth="1"/>
    <col min="1097" max="1097" width="10.42578125" bestFit="1" customWidth="1"/>
    <col min="1098" max="1098" width="11.85546875" bestFit="1" customWidth="1"/>
    <col min="1099" max="1099" width="10.42578125" bestFit="1" customWidth="1"/>
    <col min="1100" max="1100" width="11.85546875" bestFit="1" customWidth="1"/>
    <col min="1101" max="1101" width="10.42578125" bestFit="1" customWidth="1"/>
    <col min="1102" max="1102" width="11.85546875" bestFit="1" customWidth="1"/>
    <col min="1103" max="1103" width="10.42578125" bestFit="1" customWidth="1"/>
    <col min="1104" max="1104" width="11.85546875" bestFit="1" customWidth="1"/>
    <col min="1105" max="1105" width="10.85546875" bestFit="1" customWidth="1"/>
    <col min="1106" max="1106" width="13.5703125" bestFit="1" customWidth="1"/>
    <col min="1107" max="1107" width="10.42578125" bestFit="1" customWidth="1"/>
    <col min="1108" max="1108" width="11.85546875" bestFit="1" customWidth="1"/>
    <col min="1109" max="1109" width="10.42578125" bestFit="1" customWidth="1"/>
    <col min="1110" max="1110" width="11.85546875" bestFit="1" customWidth="1"/>
    <col min="1111" max="1111" width="10.42578125" bestFit="1" customWidth="1"/>
    <col min="1112" max="1112" width="11.85546875" bestFit="1" customWidth="1"/>
    <col min="1113" max="1113" width="10.42578125" bestFit="1" customWidth="1"/>
    <col min="1114" max="1114" width="11.85546875" bestFit="1" customWidth="1"/>
    <col min="1115" max="1115" width="10.42578125" bestFit="1" customWidth="1"/>
    <col min="1116" max="1116" width="11.85546875" bestFit="1" customWidth="1"/>
    <col min="1117" max="1117" width="10.42578125" bestFit="1" customWidth="1"/>
    <col min="1118" max="1118" width="11.85546875" bestFit="1" customWidth="1"/>
    <col min="1119" max="1119" width="11.28515625" bestFit="1" customWidth="1"/>
  </cols>
  <sheetData>
    <row r="1" spans="1:4" x14ac:dyDescent="0.25">
      <c r="A1" s="15" t="s">
        <v>40</v>
      </c>
      <c r="B1" s="15" t="s">
        <v>36</v>
      </c>
    </row>
    <row r="2" spans="1:4" x14ac:dyDescent="0.25">
      <c r="B2" t="s">
        <v>37</v>
      </c>
      <c r="C2" t="s">
        <v>38</v>
      </c>
      <c r="D2" t="s">
        <v>34</v>
      </c>
    </row>
    <row r="5" spans="1:4" x14ac:dyDescent="0.25">
      <c r="A5" s="15" t="s">
        <v>33</v>
      </c>
    </row>
    <row r="6" spans="1:4" x14ac:dyDescent="0.25">
      <c r="A6" s="16" t="s">
        <v>14</v>
      </c>
      <c r="B6" s="18">
        <v>803671.78</v>
      </c>
      <c r="C6" s="18">
        <v>2725557.105</v>
      </c>
      <c r="D6" s="18">
        <v>3529228.8849999998</v>
      </c>
    </row>
    <row r="7" spans="1:4" x14ac:dyDescent="0.25">
      <c r="A7" s="16" t="s">
        <v>22</v>
      </c>
      <c r="B7" s="18">
        <v>811332.16999999993</v>
      </c>
      <c r="C7" s="18">
        <v>2969688.61</v>
      </c>
      <c r="D7" s="18">
        <v>3781020.78</v>
      </c>
    </row>
    <row r="8" spans="1:4" x14ac:dyDescent="0.25">
      <c r="A8" s="16" t="s">
        <v>17</v>
      </c>
      <c r="B8" s="18">
        <v>1118219.47</v>
      </c>
      <c r="C8" s="18">
        <v>2562169.3499999996</v>
      </c>
      <c r="D8" s="18">
        <v>3680388.8199999994</v>
      </c>
    </row>
    <row r="9" spans="1:4" x14ac:dyDescent="0.25">
      <c r="A9" s="16" t="s">
        <v>25</v>
      </c>
      <c r="B9" s="18">
        <v>592670.26</v>
      </c>
      <c r="C9" s="18">
        <v>2314852.85</v>
      </c>
      <c r="D9" s="18">
        <v>2907523.1100000003</v>
      </c>
    </row>
    <row r="10" spans="1:4" x14ac:dyDescent="0.25">
      <c r="A10" s="16" t="s">
        <v>21</v>
      </c>
      <c r="B10" s="18">
        <v>552570.83000000007</v>
      </c>
      <c r="C10" s="18">
        <v>2442969.835</v>
      </c>
      <c r="D10" s="18">
        <v>2995540.665</v>
      </c>
    </row>
    <row r="11" spans="1:4" x14ac:dyDescent="0.25">
      <c r="A11" s="16" t="s">
        <v>34</v>
      </c>
      <c r="B11" s="18">
        <v>3878464.51</v>
      </c>
      <c r="C11" s="18">
        <v>13015237.75</v>
      </c>
      <c r="D11" s="18">
        <v>16893702.259999998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DEA19-AD61-4A10-99CF-C01D676371F0}">
  <dimension ref="A1:D12"/>
  <sheetViews>
    <sheetView workbookViewId="0">
      <selection activeCell="N11" sqref="N11"/>
    </sheetView>
  </sheetViews>
  <sheetFormatPr defaultRowHeight="15" x14ac:dyDescent="0.25"/>
  <cols>
    <col min="1" max="1" width="16.7109375" bestFit="1" customWidth="1"/>
    <col min="2" max="2" width="16.28515625" bestFit="1" customWidth="1"/>
    <col min="3" max="3" width="9" bestFit="1" customWidth="1"/>
    <col min="4" max="4" width="11.28515625" bestFit="1" customWidth="1"/>
    <col min="5" max="17" width="10.42578125" bestFit="1" customWidth="1"/>
    <col min="18" max="18" width="11.28515625" bestFit="1" customWidth="1"/>
  </cols>
  <sheetData>
    <row r="1" spans="1:4" x14ac:dyDescent="0.25">
      <c r="A1" s="15" t="s">
        <v>35</v>
      </c>
      <c r="B1" s="15" t="s">
        <v>36</v>
      </c>
    </row>
    <row r="2" spans="1:4" x14ac:dyDescent="0.25">
      <c r="B2" t="s">
        <v>37</v>
      </c>
      <c r="C2" t="s">
        <v>38</v>
      </c>
      <c r="D2" t="s">
        <v>34</v>
      </c>
    </row>
    <row r="5" spans="1:4" x14ac:dyDescent="0.25">
      <c r="A5" s="15" t="s">
        <v>33</v>
      </c>
    </row>
    <row r="6" spans="1:4" x14ac:dyDescent="0.25">
      <c r="A6" s="16" t="s">
        <v>29</v>
      </c>
      <c r="B6" s="18">
        <v>33688</v>
      </c>
      <c r="C6" s="18">
        <v>121627</v>
      </c>
      <c r="D6" s="18">
        <v>155315</v>
      </c>
    </row>
    <row r="7" spans="1:4" x14ac:dyDescent="0.25">
      <c r="A7" s="16" t="s">
        <v>18</v>
      </c>
      <c r="B7" s="18">
        <v>31404</v>
      </c>
      <c r="C7" s="18">
        <v>115442</v>
      </c>
      <c r="D7" s="18">
        <v>146846</v>
      </c>
    </row>
    <row r="8" spans="1:4" x14ac:dyDescent="0.25">
      <c r="A8" s="16" t="s">
        <v>23</v>
      </c>
      <c r="B8" s="18">
        <v>36280</v>
      </c>
      <c r="C8" s="18">
        <v>117918</v>
      </c>
      <c r="D8" s="18">
        <v>154198</v>
      </c>
    </row>
    <row r="9" spans="1:4" x14ac:dyDescent="0.25">
      <c r="A9" s="16" t="s">
        <v>15</v>
      </c>
      <c r="B9" s="18">
        <v>82247</v>
      </c>
      <c r="C9" s="18">
        <v>255992.5</v>
      </c>
      <c r="D9" s="18">
        <v>338239.5</v>
      </c>
    </row>
    <row r="10" spans="1:4" x14ac:dyDescent="0.25">
      <c r="A10" s="16" t="s">
        <v>26</v>
      </c>
      <c r="B10" s="18">
        <v>39471</v>
      </c>
      <c r="C10" s="18">
        <v>122953.5</v>
      </c>
      <c r="D10" s="18">
        <v>162424.5</v>
      </c>
    </row>
    <row r="11" spans="1:4" x14ac:dyDescent="0.25">
      <c r="A11" s="16" t="s">
        <v>20</v>
      </c>
      <c r="B11" s="18">
        <v>41584</v>
      </c>
      <c r="C11" s="18">
        <v>127199</v>
      </c>
      <c r="D11" s="18">
        <v>168783</v>
      </c>
    </row>
    <row r="12" spans="1:4" x14ac:dyDescent="0.25">
      <c r="A12" s="16" t="s">
        <v>34</v>
      </c>
      <c r="B12" s="18">
        <v>264674</v>
      </c>
      <c r="C12" s="18">
        <v>861132</v>
      </c>
      <c r="D12" s="18">
        <v>1125806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0EC47-2056-4A94-8AAE-B9C982467E16}">
  <dimension ref="A1:D12"/>
  <sheetViews>
    <sheetView workbookViewId="0">
      <selection activeCell="E23" sqref="E23"/>
    </sheetView>
  </sheetViews>
  <sheetFormatPr defaultRowHeight="15" x14ac:dyDescent="0.25"/>
  <cols>
    <col min="1" max="1" width="20.42578125" bestFit="1" customWidth="1"/>
    <col min="2" max="2" width="16.28515625" bestFit="1" customWidth="1"/>
    <col min="3" max="3" width="11" bestFit="1" customWidth="1"/>
    <col min="4" max="4" width="12" bestFit="1" customWidth="1"/>
    <col min="5" max="17" width="10.42578125" bestFit="1" customWidth="1"/>
    <col min="18" max="18" width="12" bestFit="1" customWidth="1"/>
  </cols>
  <sheetData>
    <row r="1" spans="1:4" x14ac:dyDescent="0.25">
      <c r="A1" s="15" t="s">
        <v>39</v>
      </c>
      <c r="B1" s="15" t="s">
        <v>36</v>
      </c>
    </row>
    <row r="2" spans="1:4" x14ac:dyDescent="0.25">
      <c r="B2" t="s">
        <v>37</v>
      </c>
      <c r="C2" t="s">
        <v>38</v>
      </c>
      <c r="D2" t="s">
        <v>34</v>
      </c>
    </row>
    <row r="5" spans="1:4" x14ac:dyDescent="0.25">
      <c r="A5" s="15" t="s">
        <v>33</v>
      </c>
    </row>
    <row r="6" spans="1:4" x14ac:dyDescent="0.25">
      <c r="A6" s="16" t="s">
        <v>29</v>
      </c>
      <c r="B6" s="18">
        <v>3708735</v>
      </c>
      <c r="C6" s="18">
        <v>15328544.5</v>
      </c>
      <c r="D6" s="18">
        <v>19037279.5</v>
      </c>
    </row>
    <row r="7" spans="1:4" x14ac:dyDescent="0.25">
      <c r="A7" s="16" t="s">
        <v>18</v>
      </c>
      <c r="B7" s="18">
        <v>1556122</v>
      </c>
      <c r="C7" s="18">
        <v>13381398.5</v>
      </c>
      <c r="D7" s="18">
        <v>14937520.5</v>
      </c>
    </row>
    <row r="8" spans="1:4" x14ac:dyDescent="0.25">
      <c r="A8" s="16" t="s">
        <v>23</v>
      </c>
      <c r="B8" s="18">
        <v>4212984</v>
      </c>
      <c r="C8" s="18">
        <v>12336850.5</v>
      </c>
      <c r="D8" s="18">
        <v>16549834.5</v>
      </c>
    </row>
    <row r="9" spans="1:4" x14ac:dyDescent="0.25">
      <c r="A9" s="16" t="s">
        <v>15</v>
      </c>
      <c r="B9" s="18">
        <v>6446369</v>
      </c>
      <c r="C9" s="18">
        <v>29165293</v>
      </c>
      <c r="D9" s="18">
        <v>35611662</v>
      </c>
    </row>
    <row r="10" spans="1:4" x14ac:dyDescent="0.25">
      <c r="A10" s="16" t="s">
        <v>26</v>
      </c>
      <c r="B10" s="18">
        <v>6807929</v>
      </c>
      <c r="C10" s="18">
        <v>13018839.5</v>
      </c>
      <c r="D10" s="18">
        <v>19826768.5</v>
      </c>
    </row>
    <row r="11" spans="1:4" x14ac:dyDescent="0.25">
      <c r="A11" s="16" t="s">
        <v>20</v>
      </c>
      <c r="B11" s="18">
        <v>5828648</v>
      </c>
      <c r="C11" s="18">
        <v>16139885.5</v>
      </c>
      <c r="D11" s="18">
        <v>21968533.5</v>
      </c>
    </row>
    <row r="12" spans="1:4" x14ac:dyDescent="0.25">
      <c r="A12" s="16" t="s">
        <v>34</v>
      </c>
      <c r="B12" s="18">
        <v>28560787</v>
      </c>
      <c r="C12" s="18">
        <v>99370811.5</v>
      </c>
      <c r="D12" s="18">
        <v>127931598.5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ECC0B-A0CF-4418-8948-7724CAF3963E}">
  <dimension ref="A1:D12"/>
  <sheetViews>
    <sheetView workbookViewId="0">
      <selection activeCell="I21" sqref="I21"/>
    </sheetView>
  </sheetViews>
  <sheetFormatPr defaultRowHeight="15" x14ac:dyDescent="0.25"/>
  <cols>
    <col min="1" max="1" width="13.140625" bestFit="1" customWidth="1"/>
    <col min="2" max="2" width="16.28515625" bestFit="1" customWidth="1"/>
    <col min="3" max="4" width="12" bestFit="1" customWidth="1"/>
    <col min="5" max="5" width="10.42578125" bestFit="1" customWidth="1"/>
    <col min="6" max="7" width="11" bestFit="1" customWidth="1"/>
    <col min="8" max="8" width="10.42578125" bestFit="1" customWidth="1"/>
    <col min="9" max="9" width="11" bestFit="1" customWidth="1"/>
    <col min="10" max="10" width="10.42578125" bestFit="1" customWidth="1"/>
    <col min="11" max="11" width="11" bestFit="1" customWidth="1"/>
    <col min="12" max="13" width="10.42578125" bestFit="1" customWidth="1"/>
    <col min="14" max="15" width="11" bestFit="1" customWidth="1"/>
    <col min="16" max="17" width="10.42578125" bestFit="1" customWidth="1"/>
    <col min="18" max="18" width="12" bestFit="1" customWidth="1"/>
  </cols>
  <sheetData>
    <row r="1" spans="1:4" x14ac:dyDescent="0.25">
      <c r="A1" s="15" t="s">
        <v>40</v>
      </c>
      <c r="B1" s="15" t="s">
        <v>36</v>
      </c>
    </row>
    <row r="2" spans="1:4" x14ac:dyDescent="0.25">
      <c r="B2" t="s">
        <v>37</v>
      </c>
      <c r="C2" t="s">
        <v>38</v>
      </c>
      <c r="D2" t="s">
        <v>34</v>
      </c>
    </row>
    <row r="5" spans="1:4" x14ac:dyDescent="0.25">
      <c r="A5" s="15" t="s">
        <v>33</v>
      </c>
    </row>
    <row r="6" spans="1:4" x14ac:dyDescent="0.25">
      <c r="A6" s="16" t="s">
        <v>29</v>
      </c>
      <c r="B6" s="18">
        <v>781949.53</v>
      </c>
      <c r="C6" s="18">
        <v>2032154.53</v>
      </c>
      <c r="D6" s="18">
        <v>2814104.06</v>
      </c>
    </row>
    <row r="7" spans="1:4" x14ac:dyDescent="0.25">
      <c r="A7" s="16" t="s">
        <v>18</v>
      </c>
      <c r="B7" s="18">
        <v>38768.860000000015</v>
      </c>
      <c r="C7" s="18">
        <v>1788036.0249999999</v>
      </c>
      <c r="D7" s="18">
        <v>1826804.885</v>
      </c>
    </row>
    <row r="8" spans="1:4" x14ac:dyDescent="0.25">
      <c r="A8" s="16" t="s">
        <v>23</v>
      </c>
      <c r="B8" s="18">
        <v>457758.04000000004</v>
      </c>
      <c r="C8" s="18">
        <v>1656996.8399999999</v>
      </c>
      <c r="D8" s="18">
        <v>2114754.88</v>
      </c>
    </row>
    <row r="9" spans="1:4" x14ac:dyDescent="0.25">
      <c r="A9" s="16" t="s">
        <v>15</v>
      </c>
      <c r="B9" s="18">
        <v>1099853.0899999999</v>
      </c>
      <c r="C9" s="18">
        <v>3697584.86</v>
      </c>
      <c r="D9" s="18">
        <v>4797437.9499999993</v>
      </c>
    </row>
    <row r="10" spans="1:4" x14ac:dyDescent="0.25">
      <c r="A10" s="16" t="s">
        <v>26</v>
      </c>
      <c r="B10" s="18">
        <v>621949.76</v>
      </c>
      <c r="C10" s="18">
        <v>1684042.7050000001</v>
      </c>
      <c r="D10" s="18">
        <v>2305992.4649999999</v>
      </c>
    </row>
    <row r="11" spans="1:4" x14ac:dyDescent="0.25">
      <c r="A11" s="16" t="s">
        <v>20</v>
      </c>
      <c r="B11" s="18">
        <v>878185.23</v>
      </c>
      <c r="C11" s="18">
        <v>2156422.79</v>
      </c>
      <c r="D11" s="18">
        <v>3034608.02</v>
      </c>
    </row>
    <row r="12" spans="1:4" x14ac:dyDescent="0.25">
      <c r="A12" s="16" t="s">
        <v>34</v>
      </c>
      <c r="B12" s="18">
        <v>3878464.5100000002</v>
      </c>
      <c r="C12" s="18">
        <v>13015237.75</v>
      </c>
      <c r="D12" s="18">
        <v>16893702.259999998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DF719-DEB0-4DF4-8499-71925666884B}">
  <dimension ref="A1:C18"/>
  <sheetViews>
    <sheetView workbookViewId="0">
      <selection activeCell="C6" sqref="C6"/>
    </sheetView>
  </sheetViews>
  <sheetFormatPr defaultRowHeight="15" x14ac:dyDescent="0.25"/>
  <sheetData>
    <row r="1" spans="1:3" x14ac:dyDescent="0.25">
      <c r="A1" s="6"/>
      <c r="B1" s="7"/>
      <c r="C1" s="8"/>
    </row>
    <row r="2" spans="1:3" x14ac:dyDescent="0.25">
      <c r="A2" s="9"/>
      <c r="B2" s="10"/>
      <c r="C2" s="11"/>
    </row>
    <row r="3" spans="1:3" x14ac:dyDescent="0.25">
      <c r="A3" s="9"/>
      <c r="B3" s="10"/>
      <c r="C3" s="11"/>
    </row>
    <row r="4" spans="1:3" x14ac:dyDescent="0.25">
      <c r="A4" s="9"/>
      <c r="B4" s="10"/>
      <c r="C4" s="11"/>
    </row>
    <row r="5" spans="1:3" x14ac:dyDescent="0.25">
      <c r="A5" s="9"/>
      <c r="B5" s="10"/>
      <c r="C5" s="11"/>
    </row>
    <row r="6" spans="1:3" x14ac:dyDescent="0.25">
      <c r="A6" s="9"/>
      <c r="B6" s="10"/>
      <c r="C6" s="11"/>
    </row>
    <row r="7" spans="1:3" x14ac:dyDescent="0.25">
      <c r="A7" s="9"/>
      <c r="B7" s="10"/>
      <c r="C7" s="11"/>
    </row>
    <row r="8" spans="1:3" x14ac:dyDescent="0.25">
      <c r="A8" s="9"/>
      <c r="B8" s="10"/>
      <c r="C8" s="11"/>
    </row>
    <row r="9" spans="1:3" x14ac:dyDescent="0.25">
      <c r="A9" s="9"/>
      <c r="B9" s="10"/>
      <c r="C9" s="11"/>
    </row>
    <row r="10" spans="1:3" x14ac:dyDescent="0.25">
      <c r="A10" s="9"/>
      <c r="B10" s="10"/>
      <c r="C10" s="11"/>
    </row>
    <row r="11" spans="1:3" x14ac:dyDescent="0.25">
      <c r="A11" s="9"/>
      <c r="B11" s="10"/>
      <c r="C11" s="11"/>
    </row>
    <row r="12" spans="1:3" x14ac:dyDescent="0.25">
      <c r="A12" s="9"/>
      <c r="B12" s="10"/>
      <c r="C12" s="11"/>
    </row>
    <row r="13" spans="1:3" x14ac:dyDescent="0.25">
      <c r="A13" s="9"/>
      <c r="B13" s="10"/>
      <c r="C13" s="11"/>
    </row>
    <row r="14" spans="1:3" x14ac:dyDescent="0.25">
      <c r="A14" s="9"/>
      <c r="B14" s="10"/>
      <c r="C14" s="11"/>
    </row>
    <row r="15" spans="1:3" x14ac:dyDescent="0.25">
      <c r="A15" s="9"/>
      <c r="B15" s="10"/>
      <c r="C15" s="11"/>
    </row>
    <row r="16" spans="1:3" x14ac:dyDescent="0.25">
      <c r="A16" s="9"/>
      <c r="B16" s="10"/>
      <c r="C16" s="11"/>
    </row>
    <row r="17" spans="1:3" x14ac:dyDescent="0.25">
      <c r="A17" s="9"/>
      <c r="B17" s="10"/>
      <c r="C17" s="11"/>
    </row>
    <row r="18" spans="1:3" x14ac:dyDescent="0.25">
      <c r="A18" s="12"/>
      <c r="B18" s="13"/>
      <c r="C18" s="14"/>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C9FD0-04C7-408D-8ED6-B39FED031D9D}">
  <dimension ref="A1:M701"/>
  <sheetViews>
    <sheetView topLeftCell="A2" zoomScale="90" zoomScaleNormal="90" workbookViewId="0">
      <selection activeCell="E10" sqref="E10"/>
    </sheetView>
  </sheetViews>
  <sheetFormatPr defaultRowHeight="15" x14ac:dyDescent="0.25"/>
  <cols>
    <col min="1" max="13" width="15.85546875" customWidth="1"/>
  </cols>
  <sheetData>
    <row r="1" spans="1:13" x14ac:dyDescent="0.25">
      <c r="A1" t="s">
        <v>0</v>
      </c>
      <c r="B1" t="s">
        <v>1</v>
      </c>
      <c r="C1" s="1" t="s">
        <v>2</v>
      </c>
      <c r="D1" s="1" t="s">
        <v>3</v>
      </c>
      <c r="E1" t="s">
        <v>4</v>
      </c>
      <c r="F1" s="2" t="s">
        <v>5</v>
      </c>
      <c r="G1" s="2" t="s">
        <v>6</v>
      </c>
      <c r="H1" s="2" t="s">
        <v>7</v>
      </c>
      <c r="I1" s="2" t="s">
        <v>8</v>
      </c>
      <c r="J1" s="2" t="s">
        <v>9</v>
      </c>
      <c r="K1" s="2" t="s">
        <v>10</v>
      </c>
      <c r="L1" s="3" t="s">
        <v>11</v>
      </c>
      <c r="M1" s="4" t="s">
        <v>12</v>
      </c>
    </row>
    <row r="2" spans="1:13" x14ac:dyDescent="0.25">
      <c r="A2" t="s">
        <v>13</v>
      </c>
      <c r="B2" t="s">
        <v>14</v>
      </c>
      <c r="C2" t="s">
        <v>15</v>
      </c>
      <c r="D2" t="s">
        <v>16</v>
      </c>
      <c r="E2">
        <v>257</v>
      </c>
      <c r="F2">
        <v>10</v>
      </c>
      <c r="G2">
        <v>7</v>
      </c>
      <c r="H2">
        <v>1799</v>
      </c>
      <c r="I2">
        <v>143.91999999999999</v>
      </c>
      <c r="J2">
        <v>1285</v>
      </c>
      <c r="K2">
        <f>financials3[[#This Row],[ Sales Amount]]-financials3[[#This Row],[Discounts]]-financials3[[#This Row],[COGS]]</f>
        <v>370.07999999999993</v>
      </c>
      <c r="L2" s="5">
        <v>41760</v>
      </c>
      <c r="M2">
        <f>WEEKNUM(financials3[[#This Row],[Date]],2)</f>
        <v>18</v>
      </c>
    </row>
    <row r="3" spans="1:13" x14ac:dyDescent="0.25">
      <c r="A3" t="s">
        <v>13</v>
      </c>
      <c r="B3" t="s">
        <v>17</v>
      </c>
      <c r="C3" t="s">
        <v>18</v>
      </c>
      <c r="D3" t="s">
        <v>19</v>
      </c>
      <c r="E3">
        <v>280</v>
      </c>
      <c r="F3">
        <v>3</v>
      </c>
      <c r="G3">
        <v>7</v>
      </c>
      <c r="H3">
        <v>1960</v>
      </c>
      <c r="I3">
        <v>274.39999999999998</v>
      </c>
      <c r="J3">
        <v>1400</v>
      </c>
      <c r="K3">
        <f>financials3[[#This Row],[ Sales Amount]]-financials3[[#This Row],[Discounts]]-financials3[[#This Row],[COGS]]</f>
        <v>285.59999999999991</v>
      </c>
      <c r="L3" s="5">
        <v>41974</v>
      </c>
      <c r="M3">
        <f>WEEKNUM(financials3[[#This Row],[Date]],2)</f>
        <v>49</v>
      </c>
    </row>
    <row r="4" spans="1:13" x14ac:dyDescent="0.25">
      <c r="A4" t="s">
        <v>13</v>
      </c>
      <c r="B4" t="s">
        <v>17</v>
      </c>
      <c r="C4" t="s">
        <v>20</v>
      </c>
      <c r="D4" t="s">
        <v>19</v>
      </c>
      <c r="E4">
        <v>280</v>
      </c>
      <c r="F4">
        <v>250</v>
      </c>
      <c r="G4">
        <v>7</v>
      </c>
      <c r="H4">
        <v>1960</v>
      </c>
      <c r="I4">
        <v>274.39999999999998</v>
      </c>
      <c r="J4">
        <v>1400</v>
      </c>
      <c r="K4">
        <f>financials3[[#This Row],[ Sales Amount]]-financials3[[#This Row],[Discounts]]-financials3[[#This Row],[COGS]]</f>
        <v>285.59999999999991</v>
      </c>
      <c r="L4" s="5">
        <v>41974</v>
      </c>
      <c r="M4">
        <f>WEEKNUM(financials3[[#This Row],[Date]],2)</f>
        <v>49</v>
      </c>
    </row>
    <row r="5" spans="1:13" x14ac:dyDescent="0.25">
      <c r="A5" t="s">
        <v>13</v>
      </c>
      <c r="B5" t="s">
        <v>21</v>
      </c>
      <c r="C5" t="s">
        <v>18</v>
      </c>
      <c r="D5" t="s">
        <v>16</v>
      </c>
      <c r="E5">
        <v>263</v>
      </c>
      <c r="F5">
        <v>3</v>
      </c>
      <c r="G5">
        <v>7</v>
      </c>
      <c r="H5">
        <v>1841</v>
      </c>
      <c r="I5">
        <v>110.46</v>
      </c>
      <c r="J5">
        <v>1315</v>
      </c>
      <c r="K5">
        <f>financials3[[#This Row],[ Sales Amount]]-financials3[[#This Row],[Discounts]]-financials3[[#This Row],[COGS]]</f>
        <v>415.53999999999996</v>
      </c>
      <c r="L5" s="5">
        <v>41579</v>
      </c>
      <c r="M5">
        <f>WEEKNUM(financials3[[#This Row],[Date]],2)</f>
        <v>44</v>
      </c>
    </row>
    <row r="6" spans="1:13" x14ac:dyDescent="0.25">
      <c r="A6" t="s">
        <v>13</v>
      </c>
      <c r="B6" t="s">
        <v>22</v>
      </c>
      <c r="C6" t="s">
        <v>23</v>
      </c>
      <c r="D6" t="s">
        <v>19</v>
      </c>
      <c r="E6">
        <v>293</v>
      </c>
      <c r="F6">
        <v>5</v>
      </c>
      <c r="G6">
        <v>7</v>
      </c>
      <c r="H6">
        <v>2051</v>
      </c>
      <c r="I6">
        <v>287.14</v>
      </c>
      <c r="J6">
        <v>1465</v>
      </c>
      <c r="K6">
        <f>financials3[[#This Row],[ Sales Amount]]-financials3[[#This Row],[Discounts]]-financials3[[#This Row],[COGS]]</f>
        <v>298.86000000000013</v>
      </c>
      <c r="L6" s="5">
        <v>41671</v>
      </c>
      <c r="M6">
        <f>WEEKNUM(financials3[[#This Row],[Date]],2)</f>
        <v>5</v>
      </c>
    </row>
    <row r="7" spans="1:13" x14ac:dyDescent="0.25">
      <c r="A7" t="s">
        <v>13</v>
      </c>
      <c r="B7" t="s">
        <v>17</v>
      </c>
      <c r="C7" t="s">
        <v>20</v>
      </c>
      <c r="D7" t="s">
        <v>24</v>
      </c>
      <c r="E7">
        <v>263</v>
      </c>
      <c r="F7">
        <v>250</v>
      </c>
      <c r="G7">
        <v>7</v>
      </c>
      <c r="H7">
        <v>1841</v>
      </c>
      <c r="I7">
        <v>18.41</v>
      </c>
      <c r="J7">
        <v>1315</v>
      </c>
      <c r="K7">
        <f>financials3[[#This Row],[ Sales Amount]]-financials3[[#This Row],[Discounts]]-financials3[[#This Row],[COGS]]</f>
        <v>507.58999999999992</v>
      </c>
      <c r="L7" s="5">
        <v>41699</v>
      </c>
      <c r="M7">
        <f>WEEKNUM(financials3[[#This Row],[Date]],2)</f>
        <v>9</v>
      </c>
    </row>
    <row r="8" spans="1:13" x14ac:dyDescent="0.25">
      <c r="A8" t="s">
        <v>13</v>
      </c>
      <c r="B8" t="s">
        <v>17</v>
      </c>
      <c r="C8" t="s">
        <v>15</v>
      </c>
      <c r="D8" t="s">
        <v>16</v>
      </c>
      <c r="E8">
        <v>360</v>
      </c>
      <c r="F8">
        <v>10</v>
      </c>
      <c r="G8">
        <v>7</v>
      </c>
      <c r="H8">
        <v>2520</v>
      </c>
      <c r="I8">
        <v>226.8</v>
      </c>
      <c r="J8">
        <v>1800</v>
      </c>
      <c r="K8">
        <f>financials3[[#This Row],[ Sales Amount]]-financials3[[#This Row],[Discounts]]-financials3[[#This Row],[COGS]]</f>
        <v>493.19999999999982</v>
      </c>
      <c r="L8" s="5">
        <v>41913</v>
      </c>
      <c r="M8">
        <f>WEEKNUM(financials3[[#This Row],[Date]],2)</f>
        <v>40</v>
      </c>
    </row>
    <row r="9" spans="1:13" x14ac:dyDescent="0.25">
      <c r="A9" t="s">
        <v>13</v>
      </c>
      <c r="B9" t="s">
        <v>17</v>
      </c>
      <c r="C9" t="s">
        <v>20</v>
      </c>
      <c r="D9" t="s">
        <v>16</v>
      </c>
      <c r="E9">
        <v>360</v>
      </c>
      <c r="F9">
        <v>250</v>
      </c>
      <c r="G9">
        <v>7</v>
      </c>
      <c r="H9">
        <v>2520</v>
      </c>
      <c r="I9">
        <v>226.8</v>
      </c>
      <c r="J9">
        <v>1800</v>
      </c>
      <c r="K9">
        <f>financials3[[#This Row],[ Sales Amount]]-financials3[[#This Row],[Discounts]]-financials3[[#This Row],[COGS]]</f>
        <v>493.19999999999982</v>
      </c>
      <c r="L9" s="5">
        <v>41913</v>
      </c>
      <c r="M9">
        <f>WEEKNUM(financials3[[#This Row],[Date]],2)</f>
        <v>40</v>
      </c>
    </row>
    <row r="10" spans="1:13" x14ac:dyDescent="0.25">
      <c r="A10" t="s">
        <v>13</v>
      </c>
      <c r="B10" t="s">
        <v>14</v>
      </c>
      <c r="C10" t="s">
        <v>23</v>
      </c>
      <c r="D10" t="s">
        <v>19</v>
      </c>
      <c r="E10">
        <v>388</v>
      </c>
      <c r="F10">
        <v>5</v>
      </c>
      <c r="G10">
        <v>7</v>
      </c>
      <c r="H10">
        <v>2716</v>
      </c>
      <c r="I10">
        <v>380.24</v>
      </c>
      <c r="J10">
        <v>1940</v>
      </c>
      <c r="K10">
        <f>financials3[[#This Row],[ Sales Amount]]-financials3[[#This Row],[Discounts]]-financials3[[#This Row],[COGS]]</f>
        <v>395.76000000000022</v>
      </c>
      <c r="L10" s="5">
        <v>41883</v>
      </c>
      <c r="M10">
        <f>WEEKNUM(financials3[[#This Row],[Date]],2)</f>
        <v>36</v>
      </c>
    </row>
    <row r="11" spans="1:13" x14ac:dyDescent="0.25">
      <c r="A11" t="s">
        <v>13</v>
      </c>
      <c r="B11" t="s">
        <v>21</v>
      </c>
      <c r="C11" t="s">
        <v>15</v>
      </c>
      <c r="D11" t="s">
        <v>19</v>
      </c>
      <c r="E11">
        <v>380</v>
      </c>
      <c r="F11">
        <v>10</v>
      </c>
      <c r="G11">
        <v>7</v>
      </c>
      <c r="H11">
        <v>2660</v>
      </c>
      <c r="I11">
        <v>292.60000000000002</v>
      </c>
      <c r="J11">
        <v>1900</v>
      </c>
      <c r="K11">
        <f>financials3[[#This Row],[ Sales Amount]]-financials3[[#This Row],[Discounts]]-financials3[[#This Row],[COGS]]</f>
        <v>467.40000000000009</v>
      </c>
      <c r="L11" s="5">
        <v>41518</v>
      </c>
      <c r="M11">
        <f>WEEKNUM(financials3[[#This Row],[Date]],2)</f>
        <v>35</v>
      </c>
    </row>
    <row r="12" spans="1:13" x14ac:dyDescent="0.25">
      <c r="A12" t="s">
        <v>13</v>
      </c>
      <c r="B12" t="s">
        <v>25</v>
      </c>
      <c r="C12" t="s">
        <v>26</v>
      </c>
      <c r="D12" t="s">
        <v>24</v>
      </c>
      <c r="E12">
        <v>362</v>
      </c>
      <c r="F12">
        <v>120</v>
      </c>
      <c r="G12">
        <v>7</v>
      </c>
      <c r="H12">
        <v>2534</v>
      </c>
      <c r="I12">
        <v>25.34</v>
      </c>
      <c r="J12">
        <v>1810</v>
      </c>
      <c r="K12">
        <f>financials3[[#This Row],[ Sales Amount]]-financials3[[#This Row],[Discounts]]-financials3[[#This Row],[COGS]]</f>
        <v>698.65999999999985</v>
      </c>
      <c r="L12" s="5">
        <v>41760</v>
      </c>
      <c r="M12">
        <f>WEEKNUM(financials3[[#This Row],[Date]],2)</f>
        <v>18</v>
      </c>
    </row>
    <row r="13" spans="1:13" x14ac:dyDescent="0.25">
      <c r="A13" t="s">
        <v>27</v>
      </c>
      <c r="B13" t="s">
        <v>14</v>
      </c>
      <c r="C13" t="s">
        <v>15</v>
      </c>
      <c r="D13" t="s">
        <v>24</v>
      </c>
      <c r="E13">
        <v>218</v>
      </c>
      <c r="F13">
        <v>10</v>
      </c>
      <c r="G13">
        <v>15</v>
      </c>
      <c r="H13">
        <v>3270</v>
      </c>
      <c r="I13">
        <v>130.80000000000001</v>
      </c>
      <c r="J13">
        <v>2180</v>
      </c>
      <c r="K13">
        <f>financials3[[#This Row],[ Sales Amount]]-financials3[[#This Row],[Discounts]]-financials3[[#This Row],[COGS]]</f>
        <v>959.19999999999982</v>
      </c>
      <c r="L13" s="5">
        <v>41883</v>
      </c>
      <c r="M13">
        <f>WEEKNUM(financials3[[#This Row],[Date]],2)</f>
        <v>36</v>
      </c>
    </row>
    <row r="14" spans="1:13" x14ac:dyDescent="0.25">
      <c r="A14" t="s">
        <v>13</v>
      </c>
      <c r="B14" t="s">
        <v>14</v>
      </c>
      <c r="C14" t="s">
        <v>23</v>
      </c>
      <c r="D14" t="s">
        <v>16</v>
      </c>
      <c r="E14">
        <v>488</v>
      </c>
      <c r="F14">
        <v>5</v>
      </c>
      <c r="G14">
        <v>7</v>
      </c>
      <c r="H14">
        <v>3416</v>
      </c>
      <c r="I14">
        <v>273.27999999999997</v>
      </c>
      <c r="J14">
        <v>2440</v>
      </c>
      <c r="K14">
        <f>financials3[[#This Row],[ Sales Amount]]-financials3[[#This Row],[Discounts]]-financials3[[#This Row],[COGS]]</f>
        <v>702.72000000000025</v>
      </c>
      <c r="L14" s="5">
        <v>41671</v>
      </c>
      <c r="M14">
        <f>WEEKNUM(financials3[[#This Row],[Date]],2)</f>
        <v>5</v>
      </c>
    </row>
    <row r="15" spans="1:13" x14ac:dyDescent="0.25">
      <c r="A15" t="s">
        <v>13</v>
      </c>
      <c r="B15" t="s">
        <v>25</v>
      </c>
      <c r="C15" t="s">
        <v>18</v>
      </c>
      <c r="D15" t="s">
        <v>16</v>
      </c>
      <c r="E15">
        <v>521</v>
      </c>
      <c r="F15">
        <v>3</v>
      </c>
      <c r="G15">
        <v>7</v>
      </c>
      <c r="H15">
        <v>3647</v>
      </c>
      <c r="I15">
        <v>328.23</v>
      </c>
      <c r="J15">
        <v>2605</v>
      </c>
      <c r="K15">
        <f>financials3[[#This Row],[ Sales Amount]]-financials3[[#This Row],[Discounts]]-financials3[[#This Row],[COGS]]</f>
        <v>713.77</v>
      </c>
      <c r="L15" s="5">
        <v>41974</v>
      </c>
      <c r="M15">
        <f>WEEKNUM(financials3[[#This Row],[Date]],2)</f>
        <v>49</v>
      </c>
    </row>
    <row r="16" spans="1:13" x14ac:dyDescent="0.25">
      <c r="A16" t="s">
        <v>13</v>
      </c>
      <c r="B16" t="s">
        <v>25</v>
      </c>
      <c r="C16" t="s">
        <v>20</v>
      </c>
      <c r="D16" t="s">
        <v>16</v>
      </c>
      <c r="E16">
        <v>521</v>
      </c>
      <c r="F16">
        <v>250</v>
      </c>
      <c r="G16">
        <v>7</v>
      </c>
      <c r="H16">
        <v>3647</v>
      </c>
      <c r="I16">
        <v>328.23</v>
      </c>
      <c r="J16">
        <v>2605</v>
      </c>
      <c r="K16">
        <f>financials3[[#This Row],[ Sales Amount]]-financials3[[#This Row],[Discounts]]-financials3[[#This Row],[COGS]]</f>
        <v>713.77</v>
      </c>
      <c r="L16" s="5">
        <v>41974</v>
      </c>
      <c r="M16">
        <f>WEEKNUM(financials3[[#This Row],[Date]],2)</f>
        <v>49</v>
      </c>
    </row>
    <row r="17" spans="1:13" x14ac:dyDescent="0.25">
      <c r="A17" t="s">
        <v>28</v>
      </c>
      <c r="B17" t="s">
        <v>22</v>
      </c>
      <c r="C17" t="s">
        <v>29</v>
      </c>
      <c r="D17" t="s">
        <v>16</v>
      </c>
      <c r="E17">
        <v>306</v>
      </c>
      <c r="F17">
        <v>260</v>
      </c>
      <c r="G17">
        <v>12</v>
      </c>
      <c r="H17">
        <v>3672</v>
      </c>
      <c r="I17">
        <v>330.48</v>
      </c>
      <c r="J17">
        <v>918</v>
      </c>
      <c r="K17">
        <f>financials3[[#This Row],[ Sales Amount]]-financials3[[#This Row],[Discounts]]-financials3[[#This Row],[COGS]]</f>
        <v>2423.52</v>
      </c>
      <c r="L17" s="5">
        <v>41609</v>
      </c>
      <c r="M17">
        <f>WEEKNUM(financials3[[#This Row],[Date]],2)</f>
        <v>48</v>
      </c>
    </row>
    <row r="18" spans="1:13" x14ac:dyDescent="0.25">
      <c r="A18" t="s">
        <v>27</v>
      </c>
      <c r="B18" t="s">
        <v>25</v>
      </c>
      <c r="C18" t="s">
        <v>26</v>
      </c>
      <c r="D18" t="s">
        <v>16</v>
      </c>
      <c r="E18">
        <v>245</v>
      </c>
      <c r="F18">
        <v>120</v>
      </c>
      <c r="G18">
        <v>15</v>
      </c>
      <c r="H18">
        <v>3675</v>
      </c>
      <c r="I18">
        <v>330.75</v>
      </c>
      <c r="J18">
        <v>2450</v>
      </c>
      <c r="K18">
        <f>financials3[[#This Row],[ Sales Amount]]-financials3[[#This Row],[Discounts]]-financials3[[#This Row],[COGS]]</f>
        <v>894.25</v>
      </c>
      <c r="L18" s="5">
        <v>41760</v>
      </c>
      <c r="M18">
        <f>WEEKNUM(financials3[[#This Row],[Date]],2)</f>
        <v>18</v>
      </c>
    </row>
    <row r="19" spans="1:13" x14ac:dyDescent="0.25">
      <c r="A19" t="s">
        <v>13</v>
      </c>
      <c r="B19" t="s">
        <v>21</v>
      </c>
      <c r="C19" t="s">
        <v>26</v>
      </c>
      <c r="D19" t="s">
        <v>16</v>
      </c>
      <c r="E19">
        <v>547</v>
      </c>
      <c r="F19">
        <v>120</v>
      </c>
      <c r="G19">
        <v>7</v>
      </c>
      <c r="H19">
        <v>3829</v>
      </c>
      <c r="I19">
        <v>268.02999999999997</v>
      </c>
      <c r="J19">
        <v>2735</v>
      </c>
      <c r="K19">
        <f>financials3[[#This Row],[ Sales Amount]]-financials3[[#This Row],[Discounts]]-financials3[[#This Row],[COGS]]</f>
        <v>825.97000000000025</v>
      </c>
      <c r="L19" s="5">
        <v>41944</v>
      </c>
      <c r="M19">
        <f>WEEKNUM(financials3[[#This Row],[Date]],2)</f>
        <v>44</v>
      </c>
    </row>
    <row r="20" spans="1:13" x14ac:dyDescent="0.25">
      <c r="A20" t="s">
        <v>27</v>
      </c>
      <c r="B20" t="s">
        <v>17</v>
      </c>
      <c r="C20" t="s">
        <v>15</v>
      </c>
      <c r="D20" t="s">
        <v>19</v>
      </c>
      <c r="E20">
        <v>278</v>
      </c>
      <c r="F20">
        <v>10</v>
      </c>
      <c r="G20">
        <v>15</v>
      </c>
      <c r="H20">
        <v>4170</v>
      </c>
      <c r="I20">
        <v>583.79999999999995</v>
      </c>
      <c r="J20">
        <v>2780</v>
      </c>
      <c r="K20">
        <f>financials3[[#This Row],[ Sales Amount]]-financials3[[#This Row],[Discounts]]-financials3[[#This Row],[COGS]]</f>
        <v>806.19999999999982</v>
      </c>
      <c r="L20" s="5">
        <v>41671</v>
      </c>
      <c r="M20">
        <f>WEEKNUM(financials3[[#This Row],[Date]],2)</f>
        <v>5</v>
      </c>
    </row>
    <row r="21" spans="1:13" x14ac:dyDescent="0.25">
      <c r="A21" t="s">
        <v>13</v>
      </c>
      <c r="B21" t="s">
        <v>22</v>
      </c>
      <c r="C21" t="s">
        <v>23</v>
      </c>
      <c r="D21" t="s">
        <v>24</v>
      </c>
      <c r="E21">
        <v>544</v>
      </c>
      <c r="F21">
        <v>5</v>
      </c>
      <c r="G21">
        <v>7</v>
      </c>
      <c r="H21">
        <v>3808</v>
      </c>
      <c r="I21">
        <v>114.24</v>
      </c>
      <c r="J21">
        <v>2720</v>
      </c>
      <c r="K21">
        <f>financials3[[#This Row],[ Sales Amount]]-financials3[[#This Row],[Discounts]]-financials3[[#This Row],[COGS]]</f>
        <v>973.76000000000022</v>
      </c>
      <c r="L21" s="5">
        <v>41883</v>
      </c>
      <c r="M21">
        <f>WEEKNUM(financials3[[#This Row],[Date]],2)</f>
        <v>36</v>
      </c>
    </row>
    <row r="22" spans="1:13" x14ac:dyDescent="0.25">
      <c r="A22" t="s">
        <v>13</v>
      </c>
      <c r="B22" t="s">
        <v>21</v>
      </c>
      <c r="C22" t="s">
        <v>18</v>
      </c>
      <c r="D22" t="s">
        <v>16</v>
      </c>
      <c r="E22">
        <v>570</v>
      </c>
      <c r="F22">
        <v>3</v>
      </c>
      <c r="G22">
        <v>7</v>
      </c>
      <c r="H22">
        <v>3990</v>
      </c>
      <c r="I22">
        <v>199.5</v>
      </c>
      <c r="J22">
        <v>2850</v>
      </c>
      <c r="K22">
        <f>financials3[[#This Row],[ Sales Amount]]-financials3[[#This Row],[Discounts]]-financials3[[#This Row],[COGS]]</f>
        <v>940.5</v>
      </c>
      <c r="L22" s="5">
        <v>41974</v>
      </c>
      <c r="M22">
        <f>WEEKNUM(financials3[[#This Row],[Date]],2)</f>
        <v>49</v>
      </c>
    </row>
    <row r="23" spans="1:13" x14ac:dyDescent="0.25">
      <c r="A23" t="s">
        <v>13</v>
      </c>
      <c r="B23" t="s">
        <v>21</v>
      </c>
      <c r="C23" t="s">
        <v>20</v>
      </c>
      <c r="D23" t="s">
        <v>16</v>
      </c>
      <c r="E23">
        <v>570</v>
      </c>
      <c r="F23">
        <v>250</v>
      </c>
      <c r="G23">
        <v>7</v>
      </c>
      <c r="H23">
        <v>3990</v>
      </c>
      <c r="I23">
        <v>199.5</v>
      </c>
      <c r="J23">
        <v>2850</v>
      </c>
      <c r="K23">
        <f>financials3[[#This Row],[ Sales Amount]]-financials3[[#This Row],[Discounts]]-financials3[[#This Row],[COGS]]</f>
        <v>940.5</v>
      </c>
      <c r="L23" s="5">
        <v>41974</v>
      </c>
      <c r="M23">
        <f>WEEKNUM(financials3[[#This Row],[Date]],2)</f>
        <v>49</v>
      </c>
    </row>
    <row r="24" spans="1:13" x14ac:dyDescent="0.25">
      <c r="A24" t="s">
        <v>28</v>
      </c>
      <c r="B24" t="s">
        <v>25</v>
      </c>
      <c r="C24" t="s">
        <v>18</v>
      </c>
      <c r="D24" t="s">
        <v>16</v>
      </c>
      <c r="E24">
        <v>367</v>
      </c>
      <c r="F24">
        <v>3</v>
      </c>
      <c r="G24">
        <v>12</v>
      </c>
      <c r="H24">
        <v>4404</v>
      </c>
      <c r="I24">
        <v>396.36</v>
      </c>
      <c r="J24">
        <v>1101</v>
      </c>
      <c r="K24">
        <f>financials3[[#This Row],[ Sales Amount]]-financials3[[#This Row],[Discounts]]-financials3[[#This Row],[COGS]]</f>
        <v>2906.64</v>
      </c>
      <c r="L24" s="5">
        <v>41548</v>
      </c>
      <c r="M24">
        <f>WEEKNUM(financials3[[#This Row],[Date]],2)</f>
        <v>40</v>
      </c>
    </row>
    <row r="25" spans="1:13" x14ac:dyDescent="0.25">
      <c r="A25" t="s">
        <v>28</v>
      </c>
      <c r="B25" t="s">
        <v>25</v>
      </c>
      <c r="C25" t="s">
        <v>15</v>
      </c>
      <c r="D25" t="s">
        <v>16</v>
      </c>
      <c r="E25">
        <v>367</v>
      </c>
      <c r="F25">
        <v>10</v>
      </c>
      <c r="G25">
        <v>12</v>
      </c>
      <c r="H25">
        <v>4404</v>
      </c>
      <c r="I25">
        <v>396.36</v>
      </c>
      <c r="J25">
        <v>1101</v>
      </c>
      <c r="K25">
        <f>financials3[[#This Row],[ Sales Amount]]-financials3[[#This Row],[Discounts]]-financials3[[#This Row],[COGS]]</f>
        <v>2906.64</v>
      </c>
      <c r="L25" s="5">
        <v>41548</v>
      </c>
      <c r="M25">
        <f>WEEKNUM(financials3[[#This Row],[Date]],2)</f>
        <v>40</v>
      </c>
    </row>
    <row r="26" spans="1:13" x14ac:dyDescent="0.25">
      <c r="A26" t="s">
        <v>28</v>
      </c>
      <c r="B26" t="s">
        <v>21</v>
      </c>
      <c r="C26" t="s">
        <v>18</v>
      </c>
      <c r="D26" t="s">
        <v>19</v>
      </c>
      <c r="E26">
        <v>386</v>
      </c>
      <c r="F26">
        <v>3</v>
      </c>
      <c r="G26">
        <v>12</v>
      </c>
      <c r="H26">
        <v>4632</v>
      </c>
      <c r="I26">
        <v>463.2</v>
      </c>
      <c r="J26">
        <v>1158</v>
      </c>
      <c r="K26">
        <f>financials3[[#This Row],[ Sales Amount]]-financials3[[#This Row],[Discounts]]-financials3[[#This Row],[COGS]]</f>
        <v>3010.8</v>
      </c>
      <c r="L26" s="5">
        <v>41548</v>
      </c>
      <c r="M26">
        <f>WEEKNUM(financials3[[#This Row],[Date]],2)</f>
        <v>40</v>
      </c>
    </row>
    <row r="27" spans="1:13" x14ac:dyDescent="0.25">
      <c r="A27" t="s">
        <v>28</v>
      </c>
      <c r="B27" t="s">
        <v>21</v>
      </c>
      <c r="C27" t="s">
        <v>15</v>
      </c>
      <c r="D27" t="s">
        <v>19</v>
      </c>
      <c r="E27">
        <v>386</v>
      </c>
      <c r="F27">
        <v>10</v>
      </c>
      <c r="G27">
        <v>12</v>
      </c>
      <c r="H27">
        <v>4632</v>
      </c>
      <c r="I27">
        <v>463.2</v>
      </c>
      <c r="J27">
        <v>1158</v>
      </c>
      <c r="K27">
        <f>financials3[[#This Row],[ Sales Amount]]-financials3[[#This Row],[Discounts]]-financials3[[#This Row],[COGS]]</f>
        <v>3010.8</v>
      </c>
      <c r="L27" s="5">
        <v>41548</v>
      </c>
      <c r="M27">
        <f>WEEKNUM(financials3[[#This Row],[Date]],2)</f>
        <v>40</v>
      </c>
    </row>
    <row r="28" spans="1:13" x14ac:dyDescent="0.25">
      <c r="A28" t="s">
        <v>28</v>
      </c>
      <c r="B28" t="s">
        <v>25</v>
      </c>
      <c r="C28" t="s">
        <v>29</v>
      </c>
      <c r="D28" t="s">
        <v>19</v>
      </c>
      <c r="E28">
        <v>410</v>
      </c>
      <c r="F28">
        <v>260</v>
      </c>
      <c r="G28">
        <v>12</v>
      </c>
      <c r="H28">
        <v>4920</v>
      </c>
      <c r="I28">
        <v>639.6</v>
      </c>
      <c r="J28">
        <v>1230</v>
      </c>
      <c r="K28">
        <f>financials3[[#This Row],[ Sales Amount]]-financials3[[#This Row],[Discounts]]-financials3[[#This Row],[COGS]]</f>
        <v>3050.3999999999996</v>
      </c>
      <c r="L28" s="5">
        <v>41913</v>
      </c>
      <c r="M28">
        <f>WEEKNUM(financials3[[#This Row],[Date]],2)</f>
        <v>40</v>
      </c>
    </row>
    <row r="29" spans="1:13" x14ac:dyDescent="0.25">
      <c r="A29" t="s">
        <v>28</v>
      </c>
      <c r="B29" t="s">
        <v>25</v>
      </c>
      <c r="C29" t="s">
        <v>26</v>
      </c>
      <c r="D29" t="s">
        <v>19</v>
      </c>
      <c r="E29">
        <v>410</v>
      </c>
      <c r="F29">
        <v>120</v>
      </c>
      <c r="G29">
        <v>12</v>
      </c>
      <c r="H29">
        <v>4920</v>
      </c>
      <c r="I29">
        <v>639.6</v>
      </c>
      <c r="J29">
        <v>1230</v>
      </c>
      <c r="K29">
        <f>financials3[[#This Row],[ Sales Amount]]-financials3[[#This Row],[Discounts]]-financials3[[#This Row],[COGS]]</f>
        <v>3050.3999999999996</v>
      </c>
      <c r="L29" s="5">
        <v>41913</v>
      </c>
      <c r="M29">
        <f>WEEKNUM(financials3[[#This Row],[Date]],2)</f>
        <v>40</v>
      </c>
    </row>
    <row r="30" spans="1:13" x14ac:dyDescent="0.25">
      <c r="A30" t="s">
        <v>13</v>
      </c>
      <c r="B30" t="s">
        <v>14</v>
      </c>
      <c r="C30" t="s">
        <v>15</v>
      </c>
      <c r="D30" t="s">
        <v>19</v>
      </c>
      <c r="E30">
        <v>723</v>
      </c>
      <c r="F30">
        <v>10</v>
      </c>
      <c r="G30">
        <v>7</v>
      </c>
      <c r="H30">
        <v>5061</v>
      </c>
      <c r="I30">
        <v>759.15000000000009</v>
      </c>
      <c r="J30">
        <v>3615</v>
      </c>
      <c r="K30">
        <f>financials3[[#This Row],[ Sales Amount]]-financials3[[#This Row],[Discounts]]-financials3[[#This Row],[COGS]]</f>
        <v>686.85000000000036</v>
      </c>
      <c r="L30" s="5">
        <v>41730</v>
      </c>
      <c r="M30">
        <f>WEEKNUM(financials3[[#This Row],[Date]],2)</f>
        <v>14</v>
      </c>
    </row>
    <row r="31" spans="1:13" x14ac:dyDescent="0.25">
      <c r="A31" t="s">
        <v>13</v>
      </c>
      <c r="B31" t="s">
        <v>17</v>
      </c>
      <c r="C31" t="s">
        <v>15</v>
      </c>
      <c r="D31" t="s">
        <v>19</v>
      </c>
      <c r="E31">
        <v>241</v>
      </c>
      <c r="F31">
        <v>10</v>
      </c>
      <c r="G31">
        <v>20</v>
      </c>
      <c r="H31">
        <v>4820</v>
      </c>
      <c r="I31">
        <v>482</v>
      </c>
      <c r="J31">
        <v>2410</v>
      </c>
      <c r="K31">
        <f>financials3[[#This Row],[ Sales Amount]]-financials3[[#This Row],[Discounts]]-financials3[[#This Row],[COGS]]</f>
        <v>1928</v>
      </c>
      <c r="L31" s="5">
        <v>41913</v>
      </c>
      <c r="M31">
        <f>WEEKNUM(financials3[[#This Row],[Date]],2)</f>
        <v>40</v>
      </c>
    </row>
    <row r="32" spans="1:13" x14ac:dyDescent="0.25">
      <c r="A32" t="s">
        <v>13</v>
      </c>
      <c r="B32" t="s">
        <v>17</v>
      </c>
      <c r="C32" t="s">
        <v>26</v>
      </c>
      <c r="D32" t="s">
        <v>19</v>
      </c>
      <c r="E32">
        <v>241</v>
      </c>
      <c r="F32">
        <v>120</v>
      </c>
      <c r="G32">
        <v>20</v>
      </c>
      <c r="H32">
        <v>4820</v>
      </c>
      <c r="I32">
        <v>482</v>
      </c>
      <c r="J32">
        <v>2410</v>
      </c>
      <c r="K32">
        <f>financials3[[#This Row],[ Sales Amount]]-financials3[[#This Row],[Discounts]]-financials3[[#This Row],[COGS]]</f>
        <v>1928</v>
      </c>
      <c r="L32" s="5">
        <v>41913</v>
      </c>
      <c r="M32">
        <f>WEEKNUM(financials3[[#This Row],[Date]],2)</f>
        <v>40</v>
      </c>
    </row>
    <row r="33" spans="1:13" x14ac:dyDescent="0.25">
      <c r="A33" t="s">
        <v>13</v>
      </c>
      <c r="B33" t="s">
        <v>21</v>
      </c>
      <c r="C33" t="s">
        <v>15</v>
      </c>
      <c r="D33" t="s">
        <v>16</v>
      </c>
      <c r="E33">
        <v>678</v>
      </c>
      <c r="F33">
        <v>10</v>
      </c>
      <c r="G33">
        <v>7</v>
      </c>
      <c r="H33">
        <v>4746</v>
      </c>
      <c r="I33">
        <v>379.68</v>
      </c>
      <c r="J33">
        <v>3390</v>
      </c>
      <c r="K33">
        <f>financials3[[#This Row],[ Sales Amount]]-financials3[[#This Row],[Discounts]]-financials3[[#This Row],[COGS]]</f>
        <v>976.31999999999971</v>
      </c>
      <c r="L33" s="5">
        <v>41852</v>
      </c>
      <c r="M33">
        <f>WEEKNUM(financials3[[#This Row],[Date]],2)</f>
        <v>31</v>
      </c>
    </row>
    <row r="34" spans="1:13" x14ac:dyDescent="0.25">
      <c r="A34" t="s">
        <v>28</v>
      </c>
      <c r="B34" t="s">
        <v>17</v>
      </c>
      <c r="C34" t="s">
        <v>15</v>
      </c>
      <c r="D34" t="s">
        <v>30</v>
      </c>
      <c r="E34">
        <v>367</v>
      </c>
      <c r="F34">
        <v>10</v>
      </c>
      <c r="G34">
        <v>12</v>
      </c>
      <c r="H34">
        <v>4404</v>
      </c>
      <c r="I34">
        <v>0</v>
      </c>
      <c r="J34">
        <v>1101</v>
      </c>
      <c r="K34">
        <f>financials3[[#This Row],[ Sales Amount]]-financials3[[#This Row],[Discounts]]-financials3[[#This Row],[COGS]]</f>
        <v>3303</v>
      </c>
      <c r="L34" s="5">
        <v>41821</v>
      </c>
      <c r="M34">
        <f>WEEKNUM(financials3[[#This Row],[Date]],2)</f>
        <v>27</v>
      </c>
    </row>
    <row r="35" spans="1:13" x14ac:dyDescent="0.25">
      <c r="A35" t="s">
        <v>13</v>
      </c>
      <c r="B35" t="s">
        <v>22</v>
      </c>
      <c r="C35" t="s">
        <v>26</v>
      </c>
      <c r="D35" t="s">
        <v>24</v>
      </c>
      <c r="E35">
        <v>639</v>
      </c>
      <c r="F35">
        <v>120</v>
      </c>
      <c r="G35">
        <v>7</v>
      </c>
      <c r="H35">
        <v>4473</v>
      </c>
      <c r="I35">
        <v>44.73</v>
      </c>
      <c r="J35">
        <v>3195</v>
      </c>
      <c r="K35">
        <f>financials3[[#This Row],[ Sales Amount]]-financials3[[#This Row],[Discounts]]-financials3[[#This Row],[COGS]]</f>
        <v>1233.2700000000004</v>
      </c>
      <c r="L35" s="5">
        <v>41944</v>
      </c>
      <c r="M35">
        <f>WEEKNUM(financials3[[#This Row],[Date]],2)</f>
        <v>44</v>
      </c>
    </row>
    <row r="36" spans="1:13" x14ac:dyDescent="0.25">
      <c r="A36" t="s">
        <v>13</v>
      </c>
      <c r="B36" t="s">
        <v>25</v>
      </c>
      <c r="C36" t="s">
        <v>15</v>
      </c>
      <c r="D36" t="s">
        <v>19</v>
      </c>
      <c r="E36">
        <v>260</v>
      </c>
      <c r="F36">
        <v>10</v>
      </c>
      <c r="G36">
        <v>20</v>
      </c>
      <c r="H36">
        <v>5200</v>
      </c>
      <c r="I36">
        <v>728</v>
      </c>
      <c r="J36">
        <v>2600</v>
      </c>
      <c r="K36">
        <f>financials3[[#This Row],[ Sales Amount]]-financials3[[#This Row],[Discounts]]-financials3[[#This Row],[COGS]]</f>
        <v>1872</v>
      </c>
      <c r="L36" s="5">
        <v>41671</v>
      </c>
      <c r="M36">
        <f>WEEKNUM(financials3[[#This Row],[Date]],2)</f>
        <v>5</v>
      </c>
    </row>
    <row r="37" spans="1:13" x14ac:dyDescent="0.25">
      <c r="A37" t="s">
        <v>13</v>
      </c>
      <c r="B37" t="s">
        <v>21</v>
      </c>
      <c r="C37" t="s">
        <v>15</v>
      </c>
      <c r="D37" t="s">
        <v>19</v>
      </c>
      <c r="E37">
        <v>267</v>
      </c>
      <c r="F37">
        <v>10</v>
      </c>
      <c r="G37">
        <v>20</v>
      </c>
      <c r="H37">
        <v>5340</v>
      </c>
      <c r="I37">
        <v>801</v>
      </c>
      <c r="J37">
        <v>2670</v>
      </c>
      <c r="K37">
        <f>financials3[[#This Row],[ Sales Amount]]-financials3[[#This Row],[Discounts]]-financials3[[#This Row],[COGS]]</f>
        <v>1869</v>
      </c>
      <c r="L37" s="5">
        <v>41548</v>
      </c>
      <c r="M37">
        <f>WEEKNUM(financials3[[#This Row],[Date]],2)</f>
        <v>40</v>
      </c>
    </row>
    <row r="38" spans="1:13" x14ac:dyDescent="0.25">
      <c r="A38" t="s">
        <v>13</v>
      </c>
      <c r="B38" t="s">
        <v>21</v>
      </c>
      <c r="C38" t="s">
        <v>20</v>
      </c>
      <c r="D38" t="s">
        <v>19</v>
      </c>
      <c r="E38">
        <v>267</v>
      </c>
      <c r="F38">
        <v>250</v>
      </c>
      <c r="G38">
        <v>20</v>
      </c>
      <c r="H38">
        <v>5340</v>
      </c>
      <c r="I38">
        <v>801</v>
      </c>
      <c r="J38">
        <v>2670</v>
      </c>
      <c r="K38">
        <f>financials3[[#This Row],[ Sales Amount]]-financials3[[#This Row],[Discounts]]-financials3[[#This Row],[COGS]]</f>
        <v>1869</v>
      </c>
      <c r="L38" s="5">
        <v>41548</v>
      </c>
      <c r="M38">
        <f>WEEKNUM(financials3[[#This Row],[Date]],2)</f>
        <v>40</v>
      </c>
    </row>
    <row r="39" spans="1:13" x14ac:dyDescent="0.25">
      <c r="A39" t="s">
        <v>27</v>
      </c>
      <c r="B39" t="s">
        <v>22</v>
      </c>
      <c r="C39" t="s">
        <v>29</v>
      </c>
      <c r="D39" t="s">
        <v>24</v>
      </c>
      <c r="E39">
        <v>321</v>
      </c>
      <c r="F39">
        <v>260</v>
      </c>
      <c r="G39">
        <v>15</v>
      </c>
      <c r="H39">
        <v>4815</v>
      </c>
      <c r="I39">
        <v>48.15</v>
      </c>
      <c r="J39">
        <v>3210</v>
      </c>
      <c r="K39">
        <f>financials3[[#This Row],[ Sales Amount]]-financials3[[#This Row],[Discounts]]-financials3[[#This Row],[COGS]]</f>
        <v>1556.8500000000004</v>
      </c>
      <c r="L39" s="5">
        <v>41579</v>
      </c>
      <c r="M39">
        <f>WEEKNUM(financials3[[#This Row],[Date]],2)</f>
        <v>44</v>
      </c>
    </row>
    <row r="40" spans="1:13" x14ac:dyDescent="0.25">
      <c r="A40" t="s">
        <v>13</v>
      </c>
      <c r="B40" t="s">
        <v>22</v>
      </c>
      <c r="C40" t="s">
        <v>15</v>
      </c>
      <c r="D40" t="s">
        <v>19</v>
      </c>
      <c r="E40">
        <v>293</v>
      </c>
      <c r="F40">
        <v>10</v>
      </c>
      <c r="G40">
        <v>20</v>
      </c>
      <c r="H40">
        <v>5860</v>
      </c>
      <c r="I40">
        <v>879</v>
      </c>
      <c r="J40">
        <v>2930</v>
      </c>
      <c r="K40">
        <f>financials3[[#This Row],[ Sales Amount]]-financials3[[#This Row],[Discounts]]-financials3[[#This Row],[COGS]]</f>
        <v>2051</v>
      </c>
      <c r="L40" s="5">
        <v>41974</v>
      </c>
      <c r="M40">
        <f>WEEKNUM(financials3[[#This Row],[Date]],2)</f>
        <v>49</v>
      </c>
    </row>
    <row r="41" spans="1:13" x14ac:dyDescent="0.25">
      <c r="A41" t="s">
        <v>13</v>
      </c>
      <c r="B41" t="s">
        <v>22</v>
      </c>
      <c r="C41" t="s">
        <v>20</v>
      </c>
      <c r="D41" t="s">
        <v>19</v>
      </c>
      <c r="E41">
        <v>293</v>
      </c>
      <c r="F41">
        <v>250</v>
      </c>
      <c r="G41">
        <v>20</v>
      </c>
      <c r="H41">
        <v>5860</v>
      </c>
      <c r="I41">
        <v>879</v>
      </c>
      <c r="J41">
        <v>2930</v>
      </c>
      <c r="K41">
        <f>financials3[[#This Row],[ Sales Amount]]-financials3[[#This Row],[Discounts]]-financials3[[#This Row],[COGS]]</f>
        <v>2051</v>
      </c>
      <c r="L41" s="5">
        <v>41974</v>
      </c>
      <c r="M41">
        <f>WEEKNUM(financials3[[#This Row],[Date]],2)</f>
        <v>49</v>
      </c>
    </row>
    <row r="42" spans="1:13" x14ac:dyDescent="0.25">
      <c r="A42" t="s">
        <v>27</v>
      </c>
      <c r="B42" t="s">
        <v>25</v>
      </c>
      <c r="C42" t="s">
        <v>15</v>
      </c>
      <c r="D42" t="s">
        <v>19</v>
      </c>
      <c r="E42">
        <v>380</v>
      </c>
      <c r="F42">
        <v>10</v>
      </c>
      <c r="G42">
        <v>15</v>
      </c>
      <c r="H42">
        <v>5700</v>
      </c>
      <c r="I42">
        <v>684</v>
      </c>
      <c r="J42">
        <v>3800</v>
      </c>
      <c r="K42">
        <f>financials3[[#This Row],[ Sales Amount]]-financials3[[#This Row],[Discounts]]-financials3[[#This Row],[COGS]]</f>
        <v>1216</v>
      </c>
      <c r="L42" s="5">
        <v>41609</v>
      </c>
      <c r="M42">
        <f>WEEKNUM(financials3[[#This Row],[Date]],2)</f>
        <v>48</v>
      </c>
    </row>
    <row r="43" spans="1:13" x14ac:dyDescent="0.25">
      <c r="A43" t="s">
        <v>28</v>
      </c>
      <c r="B43" t="s">
        <v>17</v>
      </c>
      <c r="C43" t="s">
        <v>29</v>
      </c>
      <c r="D43" t="s">
        <v>19</v>
      </c>
      <c r="E43">
        <v>472</v>
      </c>
      <c r="F43">
        <v>260</v>
      </c>
      <c r="G43">
        <v>12</v>
      </c>
      <c r="H43">
        <v>5664</v>
      </c>
      <c r="I43">
        <v>623.04</v>
      </c>
      <c r="J43">
        <v>1416</v>
      </c>
      <c r="K43">
        <f>financials3[[#This Row],[ Sales Amount]]-financials3[[#This Row],[Discounts]]-financials3[[#This Row],[COGS]]</f>
        <v>3624.96</v>
      </c>
      <c r="L43" s="5">
        <v>41913</v>
      </c>
      <c r="M43">
        <f>WEEKNUM(financials3[[#This Row],[Date]],2)</f>
        <v>40</v>
      </c>
    </row>
    <row r="44" spans="1:13" x14ac:dyDescent="0.25">
      <c r="A44" t="s">
        <v>28</v>
      </c>
      <c r="B44" t="s">
        <v>17</v>
      </c>
      <c r="C44" t="s">
        <v>26</v>
      </c>
      <c r="D44" t="s">
        <v>19</v>
      </c>
      <c r="E44">
        <v>472</v>
      </c>
      <c r="F44">
        <v>120</v>
      </c>
      <c r="G44">
        <v>12</v>
      </c>
      <c r="H44">
        <v>5664</v>
      </c>
      <c r="I44">
        <v>623.04</v>
      </c>
      <c r="J44">
        <v>1416</v>
      </c>
      <c r="K44">
        <f>financials3[[#This Row],[ Sales Amount]]-financials3[[#This Row],[Discounts]]-financials3[[#This Row],[COGS]]</f>
        <v>3624.96</v>
      </c>
      <c r="L44" s="5">
        <v>41913</v>
      </c>
      <c r="M44">
        <f>WEEKNUM(financials3[[#This Row],[Date]],2)</f>
        <v>40</v>
      </c>
    </row>
    <row r="45" spans="1:13" x14ac:dyDescent="0.25">
      <c r="A45" t="s">
        <v>28</v>
      </c>
      <c r="B45" t="s">
        <v>25</v>
      </c>
      <c r="C45" t="s">
        <v>26</v>
      </c>
      <c r="D45" t="s">
        <v>19</v>
      </c>
      <c r="E45">
        <v>500</v>
      </c>
      <c r="F45">
        <v>120</v>
      </c>
      <c r="G45">
        <v>12</v>
      </c>
      <c r="H45">
        <v>6000</v>
      </c>
      <c r="I45">
        <v>900</v>
      </c>
      <c r="J45">
        <v>1500</v>
      </c>
      <c r="K45">
        <f>financials3[[#This Row],[ Sales Amount]]-financials3[[#This Row],[Discounts]]-financials3[[#This Row],[COGS]]</f>
        <v>3600</v>
      </c>
      <c r="L45" s="5">
        <v>41699</v>
      </c>
      <c r="M45">
        <f>WEEKNUM(financials3[[#This Row],[Date]],2)</f>
        <v>9</v>
      </c>
    </row>
    <row r="46" spans="1:13" x14ac:dyDescent="0.25">
      <c r="A46" t="s">
        <v>27</v>
      </c>
      <c r="B46" t="s">
        <v>14</v>
      </c>
      <c r="C46" t="s">
        <v>26</v>
      </c>
      <c r="D46" t="s">
        <v>19</v>
      </c>
      <c r="E46">
        <v>384</v>
      </c>
      <c r="F46">
        <v>120</v>
      </c>
      <c r="G46">
        <v>15</v>
      </c>
      <c r="H46">
        <v>5760</v>
      </c>
      <c r="I46">
        <v>633.59999999999991</v>
      </c>
      <c r="J46">
        <v>3840</v>
      </c>
      <c r="K46">
        <f>financials3[[#This Row],[ Sales Amount]]-financials3[[#This Row],[Discounts]]-financials3[[#This Row],[COGS]]</f>
        <v>1286.3999999999996</v>
      </c>
      <c r="L46" s="5">
        <v>41640</v>
      </c>
      <c r="M46">
        <f>WEEKNUM(financials3[[#This Row],[Date]],2)</f>
        <v>1</v>
      </c>
    </row>
    <row r="47" spans="1:13" x14ac:dyDescent="0.25">
      <c r="A47" t="s">
        <v>13</v>
      </c>
      <c r="B47" t="s">
        <v>14</v>
      </c>
      <c r="C47" t="s">
        <v>18</v>
      </c>
      <c r="D47" t="s">
        <v>16</v>
      </c>
      <c r="E47">
        <v>819</v>
      </c>
      <c r="F47">
        <v>3</v>
      </c>
      <c r="G47">
        <v>7</v>
      </c>
      <c r="H47">
        <v>5733</v>
      </c>
      <c r="I47">
        <v>515.97</v>
      </c>
      <c r="J47">
        <v>4095</v>
      </c>
      <c r="K47">
        <f>financials3[[#This Row],[ Sales Amount]]-financials3[[#This Row],[Discounts]]-financials3[[#This Row],[COGS]]</f>
        <v>1122.0299999999997</v>
      </c>
      <c r="L47" s="5">
        <v>41821</v>
      </c>
      <c r="M47">
        <f>WEEKNUM(financials3[[#This Row],[Date]],2)</f>
        <v>27</v>
      </c>
    </row>
    <row r="48" spans="1:13" x14ac:dyDescent="0.25">
      <c r="A48" t="s">
        <v>13</v>
      </c>
      <c r="B48" t="s">
        <v>14</v>
      </c>
      <c r="C48" t="s">
        <v>15</v>
      </c>
      <c r="D48" t="s">
        <v>30</v>
      </c>
      <c r="E48">
        <v>292</v>
      </c>
      <c r="F48">
        <v>10</v>
      </c>
      <c r="G48">
        <v>20</v>
      </c>
      <c r="H48">
        <v>5840</v>
      </c>
      <c r="I48">
        <v>0</v>
      </c>
      <c r="J48">
        <v>2920</v>
      </c>
      <c r="K48">
        <f>financials3[[#This Row],[ Sales Amount]]-financials3[[#This Row],[Discounts]]-financials3[[#This Row],[COGS]]</f>
        <v>2920</v>
      </c>
      <c r="L48" s="5">
        <v>41671</v>
      </c>
      <c r="M48">
        <f>WEEKNUM(financials3[[#This Row],[Date]],2)</f>
        <v>5</v>
      </c>
    </row>
    <row r="49" spans="1:13" x14ac:dyDescent="0.25">
      <c r="A49" t="s">
        <v>28</v>
      </c>
      <c r="B49" t="s">
        <v>25</v>
      </c>
      <c r="C49" t="s">
        <v>15</v>
      </c>
      <c r="D49" t="s">
        <v>19</v>
      </c>
      <c r="E49">
        <v>571</v>
      </c>
      <c r="F49">
        <v>10</v>
      </c>
      <c r="G49">
        <v>12</v>
      </c>
      <c r="H49">
        <v>6852</v>
      </c>
      <c r="I49">
        <v>890.76</v>
      </c>
      <c r="J49">
        <v>1713</v>
      </c>
      <c r="K49">
        <f>financials3[[#This Row],[ Sales Amount]]-financials3[[#This Row],[Discounts]]-financials3[[#This Row],[COGS]]</f>
        <v>4248.24</v>
      </c>
      <c r="L49" s="5">
        <v>41821</v>
      </c>
      <c r="M49">
        <f>WEEKNUM(financials3[[#This Row],[Date]],2)</f>
        <v>27</v>
      </c>
    </row>
    <row r="50" spans="1:13" x14ac:dyDescent="0.25">
      <c r="A50" t="s">
        <v>13</v>
      </c>
      <c r="B50" t="s">
        <v>25</v>
      </c>
      <c r="C50" t="s">
        <v>15</v>
      </c>
      <c r="D50" t="s">
        <v>30</v>
      </c>
      <c r="E50">
        <v>883</v>
      </c>
      <c r="F50">
        <v>10</v>
      </c>
      <c r="G50">
        <v>7</v>
      </c>
      <c r="H50">
        <v>6181</v>
      </c>
      <c r="I50">
        <v>0</v>
      </c>
      <c r="J50">
        <v>4415</v>
      </c>
      <c r="K50">
        <f>financials3[[#This Row],[ Sales Amount]]-financials3[[#This Row],[Discounts]]-financials3[[#This Row],[COGS]]</f>
        <v>1766</v>
      </c>
      <c r="L50" s="5">
        <v>41852</v>
      </c>
      <c r="M50">
        <f>WEEKNUM(financials3[[#This Row],[Date]],2)</f>
        <v>31</v>
      </c>
    </row>
    <row r="51" spans="1:13" x14ac:dyDescent="0.25">
      <c r="A51" t="s">
        <v>27</v>
      </c>
      <c r="B51" t="s">
        <v>17</v>
      </c>
      <c r="C51" t="s">
        <v>20</v>
      </c>
      <c r="D51" t="s">
        <v>19</v>
      </c>
      <c r="E51">
        <v>492</v>
      </c>
      <c r="F51">
        <v>250</v>
      </c>
      <c r="G51">
        <v>15</v>
      </c>
      <c r="H51">
        <v>7380</v>
      </c>
      <c r="I51">
        <v>1107</v>
      </c>
      <c r="J51">
        <v>4920</v>
      </c>
      <c r="K51">
        <f>financials3[[#This Row],[ Sales Amount]]-financials3[[#This Row],[Discounts]]-financials3[[#This Row],[COGS]]</f>
        <v>1353</v>
      </c>
      <c r="L51" s="5">
        <v>41821</v>
      </c>
      <c r="M51">
        <f>WEEKNUM(financials3[[#This Row],[Date]],2)</f>
        <v>27</v>
      </c>
    </row>
    <row r="52" spans="1:13" x14ac:dyDescent="0.25">
      <c r="A52" t="s">
        <v>28</v>
      </c>
      <c r="B52" t="s">
        <v>25</v>
      </c>
      <c r="C52" t="s">
        <v>23</v>
      </c>
      <c r="D52" t="s">
        <v>19</v>
      </c>
      <c r="E52">
        <v>604</v>
      </c>
      <c r="F52">
        <v>5</v>
      </c>
      <c r="G52">
        <v>12</v>
      </c>
      <c r="H52">
        <v>7248</v>
      </c>
      <c r="I52">
        <v>942.24</v>
      </c>
      <c r="J52">
        <v>1812</v>
      </c>
      <c r="K52">
        <f>financials3[[#This Row],[ Sales Amount]]-financials3[[#This Row],[Discounts]]-financials3[[#This Row],[COGS]]</f>
        <v>4493.76</v>
      </c>
      <c r="L52" s="5">
        <v>41791</v>
      </c>
      <c r="M52">
        <f>WEEKNUM(financials3[[#This Row],[Date]],2)</f>
        <v>22</v>
      </c>
    </row>
    <row r="53" spans="1:13" x14ac:dyDescent="0.25">
      <c r="A53" t="s">
        <v>28</v>
      </c>
      <c r="B53" t="s">
        <v>25</v>
      </c>
      <c r="C53" t="s">
        <v>26</v>
      </c>
      <c r="D53" t="s">
        <v>19</v>
      </c>
      <c r="E53">
        <v>604</v>
      </c>
      <c r="F53">
        <v>120</v>
      </c>
      <c r="G53">
        <v>12</v>
      </c>
      <c r="H53">
        <v>7248</v>
      </c>
      <c r="I53">
        <v>942.24</v>
      </c>
      <c r="J53">
        <v>1812</v>
      </c>
      <c r="K53">
        <f>financials3[[#This Row],[ Sales Amount]]-financials3[[#This Row],[Discounts]]-financials3[[#This Row],[COGS]]</f>
        <v>4493.76</v>
      </c>
      <c r="L53" s="5">
        <v>41791</v>
      </c>
      <c r="M53">
        <f>WEEKNUM(financials3[[#This Row],[Date]],2)</f>
        <v>22</v>
      </c>
    </row>
    <row r="54" spans="1:13" x14ac:dyDescent="0.25">
      <c r="A54" t="s">
        <v>28</v>
      </c>
      <c r="B54" t="s">
        <v>25</v>
      </c>
      <c r="C54" t="s">
        <v>18</v>
      </c>
      <c r="D54" t="s">
        <v>16</v>
      </c>
      <c r="E54">
        <v>562</v>
      </c>
      <c r="F54">
        <v>3</v>
      </c>
      <c r="G54">
        <v>12</v>
      </c>
      <c r="H54">
        <v>6744</v>
      </c>
      <c r="I54">
        <v>404.64</v>
      </c>
      <c r="J54">
        <v>1686</v>
      </c>
      <c r="K54">
        <f>financials3[[#This Row],[ Sales Amount]]-financials3[[#This Row],[Discounts]]-financials3[[#This Row],[COGS]]</f>
        <v>4653.3599999999997</v>
      </c>
      <c r="L54" s="5">
        <v>41883</v>
      </c>
      <c r="M54">
        <f>WEEKNUM(financials3[[#This Row],[Date]],2)</f>
        <v>36</v>
      </c>
    </row>
    <row r="55" spans="1:13" x14ac:dyDescent="0.25">
      <c r="A55" t="s">
        <v>28</v>
      </c>
      <c r="B55" t="s">
        <v>14</v>
      </c>
      <c r="C55" t="s">
        <v>26</v>
      </c>
      <c r="D55" t="s">
        <v>16</v>
      </c>
      <c r="E55">
        <v>598</v>
      </c>
      <c r="F55">
        <v>120</v>
      </c>
      <c r="G55">
        <v>12</v>
      </c>
      <c r="H55">
        <v>7176</v>
      </c>
      <c r="I55">
        <v>574.08000000000004</v>
      </c>
      <c r="J55">
        <v>1794</v>
      </c>
      <c r="K55">
        <f>financials3[[#This Row],[ Sales Amount]]-financials3[[#This Row],[Discounts]]-financials3[[#This Row],[COGS]]</f>
        <v>4807.92</v>
      </c>
      <c r="L55" s="5">
        <v>41699</v>
      </c>
      <c r="M55">
        <f>WEEKNUM(financials3[[#This Row],[Date]],2)</f>
        <v>9</v>
      </c>
    </row>
    <row r="56" spans="1:13" x14ac:dyDescent="0.25">
      <c r="A56" t="s">
        <v>13</v>
      </c>
      <c r="B56" t="s">
        <v>22</v>
      </c>
      <c r="C56" t="s">
        <v>15</v>
      </c>
      <c r="D56" t="s">
        <v>16</v>
      </c>
      <c r="E56">
        <v>1031</v>
      </c>
      <c r="F56">
        <v>10</v>
      </c>
      <c r="G56">
        <v>7</v>
      </c>
      <c r="H56">
        <v>7217</v>
      </c>
      <c r="I56">
        <v>505.19</v>
      </c>
      <c r="J56">
        <v>5155</v>
      </c>
      <c r="K56">
        <f>financials3[[#This Row],[ Sales Amount]]-financials3[[#This Row],[Discounts]]-financials3[[#This Row],[COGS]]</f>
        <v>1556.8100000000004</v>
      </c>
      <c r="L56" s="5">
        <v>41518</v>
      </c>
      <c r="M56">
        <f>WEEKNUM(financials3[[#This Row],[Date]],2)</f>
        <v>35</v>
      </c>
    </row>
    <row r="57" spans="1:13" x14ac:dyDescent="0.25">
      <c r="A57" t="s">
        <v>13</v>
      </c>
      <c r="B57" t="s">
        <v>17</v>
      </c>
      <c r="C57" t="s">
        <v>18</v>
      </c>
      <c r="D57" t="s">
        <v>16</v>
      </c>
      <c r="E57">
        <v>1016</v>
      </c>
      <c r="F57">
        <v>3</v>
      </c>
      <c r="G57">
        <v>7</v>
      </c>
      <c r="H57">
        <v>7112</v>
      </c>
      <c r="I57">
        <v>355.6</v>
      </c>
      <c r="J57">
        <v>5080</v>
      </c>
      <c r="K57">
        <f>financials3[[#This Row],[ Sales Amount]]-financials3[[#This Row],[Discounts]]-financials3[[#This Row],[COGS]]</f>
        <v>1676.3999999999996</v>
      </c>
      <c r="L57" s="5">
        <v>41579</v>
      </c>
      <c r="M57">
        <f>WEEKNUM(financials3[[#This Row],[Date]],2)</f>
        <v>44</v>
      </c>
    </row>
    <row r="58" spans="1:13" x14ac:dyDescent="0.25">
      <c r="A58" t="s">
        <v>27</v>
      </c>
      <c r="B58" t="s">
        <v>22</v>
      </c>
      <c r="C58" t="s">
        <v>18</v>
      </c>
      <c r="D58" t="s">
        <v>16</v>
      </c>
      <c r="E58">
        <v>490</v>
      </c>
      <c r="F58">
        <v>3</v>
      </c>
      <c r="G58">
        <v>15</v>
      </c>
      <c r="H58">
        <v>7350</v>
      </c>
      <c r="I58">
        <v>588</v>
      </c>
      <c r="J58">
        <v>4900</v>
      </c>
      <c r="K58">
        <f>financials3[[#This Row],[ Sales Amount]]-financials3[[#This Row],[Discounts]]-financials3[[#This Row],[COGS]]</f>
        <v>1862</v>
      </c>
      <c r="L58" s="5">
        <v>41944</v>
      </c>
      <c r="M58">
        <f>WEEKNUM(financials3[[#This Row],[Date]],2)</f>
        <v>44</v>
      </c>
    </row>
    <row r="59" spans="1:13" x14ac:dyDescent="0.25">
      <c r="A59" t="s">
        <v>27</v>
      </c>
      <c r="B59" t="s">
        <v>17</v>
      </c>
      <c r="C59" t="s">
        <v>26</v>
      </c>
      <c r="D59" t="s">
        <v>19</v>
      </c>
      <c r="E59">
        <v>510</v>
      </c>
      <c r="F59">
        <v>120</v>
      </c>
      <c r="G59">
        <v>15</v>
      </c>
      <c r="H59">
        <v>7650</v>
      </c>
      <c r="I59">
        <v>765</v>
      </c>
      <c r="J59">
        <v>5100</v>
      </c>
      <c r="K59">
        <f>financials3[[#This Row],[ Sales Amount]]-financials3[[#This Row],[Discounts]]-financials3[[#This Row],[COGS]]</f>
        <v>1785</v>
      </c>
      <c r="L59" s="5">
        <v>41730</v>
      </c>
      <c r="M59">
        <f>WEEKNUM(financials3[[#This Row],[Date]],2)</f>
        <v>14</v>
      </c>
    </row>
    <row r="60" spans="1:13" x14ac:dyDescent="0.25">
      <c r="A60" t="s">
        <v>13</v>
      </c>
      <c r="B60" t="s">
        <v>17</v>
      </c>
      <c r="C60" t="s">
        <v>15</v>
      </c>
      <c r="D60" t="s">
        <v>16</v>
      </c>
      <c r="E60">
        <v>1095</v>
      </c>
      <c r="F60">
        <v>10</v>
      </c>
      <c r="G60">
        <v>7</v>
      </c>
      <c r="H60">
        <v>7665</v>
      </c>
      <c r="I60">
        <v>613.20000000000005</v>
      </c>
      <c r="J60">
        <v>5475</v>
      </c>
      <c r="K60">
        <f>financials3[[#This Row],[ Sales Amount]]-financials3[[#This Row],[Discounts]]-financials3[[#This Row],[COGS]]</f>
        <v>1576.8000000000002</v>
      </c>
      <c r="L60" s="5">
        <v>41760</v>
      </c>
      <c r="M60">
        <f>WEEKNUM(financials3[[#This Row],[Date]],2)</f>
        <v>18</v>
      </c>
    </row>
    <row r="61" spans="1:13" x14ac:dyDescent="0.25">
      <c r="A61" t="s">
        <v>13</v>
      </c>
      <c r="B61" t="s">
        <v>22</v>
      </c>
      <c r="C61" t="s">
        <v>15</v>
      </c>
      <c r="D61" t="s">
        <v>24</v>
      </c>
      <c r="E61">
        <v>1030</v>
      </c>
      <c r="F61">
        <v>10</v>
      </c>
      <c r="G61">
        <v>7</v>
      </c>
      <c r="H61">
        <v>7210</v>
      </c>
      <c r="I61">
        <v>72.099999999999994</v>
      </c>
      <c r="J61">
        <v>5150</v>
      </c>
      <c r="K61">
        <f>financials3[[#This Row],[ Sales Amount]]-financials3[[#This Row],[Discounts]]-financials3[[#This Row],[COGS]]</f>
        <v>1987.8999999999996</v>
      </c>
      <c r="L61" s="5">
        <v>41760</v>
      </c>
      <c r="M61">
        <f>WEEKNUM(financials3[[#This Row],[Date]],2)</f>
        <v>18</v>
      </c>
    </row>
    <row r="62" spans="1:13" x14ac:dyDescent="0.25">
      <c r="A62" t="s">
        <v>13</v>
      </c>
      <c r="B62" t="s">
        <v>22</v>
      </c>
      <c r="C62" t="s">
        <v>29</v>
      </c>
      <c r="D62" t="s">
        <v>19</v>
      </c>
      <c r="E62">
        <v>1190</v>
      </c>
      <c r="F62">
        <v>260</v>
      </c>
      <c r="G62">
        <v>7</v>
      </c>
      <c r="H62">
        <v>8330</v>
      </c>
      <c r="I62">
        <v>1082.9000000000001</v>
      </c>
      <c r="J62">
        <v>5950</v>
      </c>
      <c r="K62">
        <f>financials3[[#This Row],[ Sales Amount]]-financials3[[#This Row],[Discounts]]-financials3[[#This Row],[COGS]]</f>
        <v>1297.1000000000004</v>
      </c>
      <c r="L62" s="5">
        <v>41791</v>
      </c>
      <c r="M62">
        <f>WEEKNUM(financials3[[#This Row],[Date]],2)</f>
        <v>22</v>
      </c>
    </row>
    <row r="63" spans="1:13" x14ac:dyDescent="0.25">
      <c r="A63" t="s">
        <v>13</v>
      </c>
      <c r="B63" t="s">
        <v>22</v>
      </c>
      <c r="C63" t="s">
        <v>26</v>
      </c>
      <c r="D63" t="s">
        <v>19</v>
      </c>
      <c r="E63">
        <v>1190</v>
      </c>
      <c r="F63">
        <v>120</v>
      </c>
      <c r="G63">
        <v>7</v>
      </c>
      <c r="H63">
        <v>8330</v>
      </c>
      <c r="I63">
        <v>1082.9000000000001</v>
      </c>
      <c r="J63">
        <v>5950</v>
      </c>
      <c r="K63">
        <f>financials3[[#This Row],[ Sales Amount]]-financials3[[#This Row],[Discounts]]-financials3[[#This Row],[COGS]]</f>
        <v>1297.1000000000004</v>
      </c>
      <c r="L63" s="5">
        <v>41791</v>
      </c>
      <c r="M63">
        <f>WEEKNUM(financials3[[#This Row],[Date]],2)</f>
        <v>22</v>
      </c>
    </row>
    <row r="64" spans="1:13" x14ac:dyDescent="0.25">
      <c r="A64" t="s">
        <v>13</v>
      </c>
      <c r="B64" t="s">
        <v>14</v>
      </c>
      <c r="C64" t="s">
        <v>29</v>
      </c>
      <c r="D64" t="s">
        <v>16</v>
      </c>
      <c r="E64">
        <v>1135</v>
      </c>
      <c r="F64">
        <v>260</v>
      </c>
      <c r="G64">
        <v>7</v>
      </c>
      <c r="H64">
        <v>7945</v>
      </c>
      <c r="I64">
        <v>556.15</v>
      </c>
      <c r="J64">
        <v>5675</v>
      </c>
      <c r="K64">
        <f>financials3[[#This Row],[ Sales Amount]]-financials3[[#This Row],[Discounts]]-financials3[[#This Row],[COGS]]</f>
        <v>1713.8500000000004</v>
      </c>
      <c r="L64" s="5">
        <v>41791</v>
      </c>
      <c r="M64">
        <f>WEEKNUM(financials3[[#This Row],[Date]],2)</f>
        <v>22</v>
      </c>
    </row>
    <row r="65" spans="1:13" x14ac:dyDescent="0.25">
      <c r="A65" t="s">
        <v>13</v>
      </c>
      <c r="B65" t="s">
        <v>14</v>
      </c>
      <c r="C65" t="s">
        <v>26</v>
      </c>
      <c r="D65" t="s">
        <v>16</v>
      </c>
      <c r="E65">
        <v>1135</v>
      </c>
      <c r="F65">
        <v>120</v>
      </c>
      <c r="G65">
        <v>7</v>
      </c>
      <c r="H65">
        <v>7945</v>
      </c>
      <c r="I65">
        <v>556.15</v>
      </c>
      <c r="J65">
        <v>5675</v>
      </c>
      <c r="K65">
        <f>financials3[[#This Row],[ Sales Amount]]-financials3[[#This Row],[Discounts]]-financials3[[#This Row],[COGS]]</f>
        <v>1713.8500000000004</v>
      </c>
      <c r="L65" s="5">
        <v>41791</v>
      </c>
      <c r="M65">
        <f>WEEKNUM(financials3[[#This Row],[Date]],2)</f>
        <v>22</v>
      </c>
    </row>
    <row r="66" spans="1:13" x14ac:dyDescent="0.25">
      <c r="A66" t="s">
        <v>13</v>
      </c>
      <c r="B66" t="s">
        <v>17</v>
      </c>
      <c r="C66" t="s">
        <v>18</v>
      </c>
      <c r="D66" t="s">
        <v>19</v>
      </c>
      <c r="E66">
        <v>442</v>
      </c>
      <c r="F66">
        <v>3</v>
      </c>
      <c r="G66">
        <v>20</v>
      </c>
      <c r="H66">
        <v>8840</v>
      </c>
      <c r="I66">
        <v>1149.2</v>
      </c>
      <c r="J66">
        <v>4420</v>
      </c>
      <c r="K66">
        <f>financials3[[#This Row],[ Sales Amount]]-financials3[[#This Row],[Discounts]]-financials3[[#This Row],[COGS]]</f>
        <v>3270.8</v>
      </c>
      <c r="L66" s="5">
        <v>41518</v>
      </c>
      <c r="M66">
        <f>WEEKNUM(financials3[[#This Row],[Date]],2)</f>
        <v>35</v>
      </c>
    </row>
    <row r="67" spans="1:13" x14ac:dyDescent="0.25">
      <c r="A67" t="s">
        <v>13</v>
      </c>
      <c r="B67" t="s">
        <v>17</v>
      </c>
      <c r="C67" t="s">
        <v>29</v>
      </c>
      <c r="D67" t="s">
        <v>16</v>
      </c>
      <c r="E67">
        <v>1159</v>
      </c>
      <c r="F67">
        <v>260</v>
      </c>
      <c r="G67">
        <v>7</v>
      </c>
      <c r="H67">
        <v>8113</v>
      </c>
      <c r="I67">
        <v>405.65</v>
      </c>
      <c r="J67">
        <v>5795</v>
      </c>
      <c r="K67">
        <f>financials3[[#This Row],[ Sales Amount]]-financials3[[#This Row],[Discounts]]-financials3[[#This Row],[COGS]]</f>
        <v>1912.3500000000004</v>
      </c>
      <c r="L67" s="5">
        <v>41548</v>
      </c>
      <c r="M67">
        <f>WEEKNUM(financials3[[#This Row],[Date]],2)</f>
        <v>40</v>
      </c>
    </row>
    <row r="68" spans="1:13" x14ac:dyDescent="0.25">
      <c r="A68" t="s">
        <v>13</v>
      </c>
      <c r="B68" t="s">
        <v>17</v>
      </c>
      <c r="C68" t="s">
        <v>23</v>
      </c>
      <c r="D68" t="s">
        <v>16</v>
      </c>
      <c r="E68">
        <v>1159</v>
      </c>
      <c r="F68">
        <v>5</v>
      </c>
      <c r="G68">
        <v>7</v>
      </c>
      <c r="H68">
        <v>8113</v>
      </c>
      <c r="I68">
        <v>405.65</v>
      </c>
      <c r="J68">
        <v>5795</v>
      </c>
      <c r="K68">
        <f>financials3[[#This Row],[ Sales Amount]]-financials3[[#This Row],[Discounts]]-financials3[[#This Row],[COGS]]</f>
        <v>1912.3500000000004</v>
      </c>
      <c r="L68" s="5">
        <v>41548</v>
      </c>
      <c r="M68">
        <f>WEEKNUM(financials3[[#This Row],[Date]],2)</f>
        <v>40</v>
      </c>
    </row>
    <row r="69" spans="1:13" x14ac:dyDescent="0.25">
      <c r="A69" t="s">
        <v>13</v>
      </c>
      <c r="B69" t="s">
        <v>21</v>
      </c>
      <c r="C69" t="s">
        <v>23</v>
      </c>
      <c r="D69" t="s">
        <v>19</v>
      </c>
      <c r="E69">
        <v>1298</v>
      </c>
      <c r="F69">
        <v>5</v>
      </c>
      <c r="G69">
        <v>7</v>
      </c>
      <c r="H69">
        <v>9086</v>
      </c>
      <c r="I69">
        <v>1181.18</v>
      </c>
      <c r="J69">
        <v>6490</v>
      </c>
      <c r="K69">
        <f>financials3[[#This Row],[ Sales Amount]]-financials3[[#This Row],[Discounts]]-financials3[[#This Row],[COGS]]</f>
        <v>1414.8199999999997</v>
      </c>
      <c r="L69" s="5">
        <v>41671</v>
      </c>
      <c r="M69">
        <f>WEEKNUM(financials3[[#This Row],[Date]],2)</f>
        <v>5</v>
      </c>
    </row>
    <row r="70" spans="1:13" x14ac:dyDescent="0.25">
      <c r="A70" t="s">
        <v>27</v>
      </c>
      <c r="B70" t="s">
        <v>21</v>
      </c>
      <c r="C70" t="s">
        <v>26</v>
      </c>
      <c r="D70" t="s">
        <v>16</v>
      </c>
      <c r="E70">
        <v>555</v>
      </c>
      <c r="F70">
        <v>120</v>
      </c>
      <c r="G70">
        <v>15</v>
      </c>
      <c r="H70">
        <v>8325</v>
      </c>
      <c r="I70">
        <v>416.25</v>
      </c>
      <c r="J70">
        <v>5550</v>
      </c>
      <c r="K70">
        <f>financials3[[#This Row],[ Sales Amount]]-financials3[[#This Row],[Discounts]]-financials3[[#This Row],[COGS]]</f>
        <v>2358.75</v>
      </c>
      <c r="L70" s="5">
        <v>41640</v>
      </c>
      <c r="M70">
        <f>WEEKNUM(financials3[[#This Row],[Date]],2)</f>
        <v>1</v>
      </c>
    </row>
    <row r="71" spans="1:13" x14ac:dyDescent="0.25">
      <c r="A71" t="s">
        <v>13</v>
      </c>
      <c r="B71" t="s">
        <v>21</v>
      </c>
      <c r="C71" t="s">
        <v>29</v>
      </c>
      <c r="D71" t="s">
        <v>30</v>
      </c>
      <c r="E71">
        <v>1143</v>
      </c>
      <c r="F71">
        <v>260</v>
      </c>
      <c r="G71">
        <v>7</v>
      </c>
      <c r="H71">
        <v>8001</v>
      </c>
      <c r="I71">
        <v>0</v>
      </c>
      <c r="J71">
        <v>5715</v>
      </c>
      <c r="K71">
        <f>financials3[[#This Row],[ Sales Amount]]-financials3[[#This Row],[Discounts]]-financials3[[#This Row],[COGS]]</f>
        <v>2286</v>
      </c>
      <c r="L71" s="5">
        <v>41913</v>
      </c>
      <c r="M71">
        <f>WEEKNUM(financials3[[#This Row],[Date]],2)</f>
        <v>40</v>
      </c>
    </row>
    <row r="72" spans="1:13" x14ac:dyDescent="0.25">
      <c r="A72" t="s">
        <v>13</v>
      </c>
      <c r="B72" t="s">
        <v>21</v>
      </c>
      <c r="C72" t="s">
        <v>15</v>
      </c>
      <c r="D72" t="s">
        <v>30</v>
      </c>
      <c r="E72">
        <v>1143</v>
      </c>
      <c r="F72">
        <v>10</v>
      </c>
      <c r="G72">
        <v>7</v>
      </c>
      <c r="H72">
        <v>8001</v>
      </c>
      <c r="I72">
        <v>0</v>
      </c>
      <c r="J72">
        <v>5715</v>
      </c>
      <c r="K72">
        <f>financials3[[#This Row],[ Sales Amount]]-financials3[[#This Row],[Discounts]]-financials3[[#This Row],[COGS]]</f>
        <v>2286</v>
      </c>
      <c r="L72" s="5">
        <v>41913</v>
      </c>
      <c r="M72">
        <f>WEEKNUM(financials3[[#This Row],[Date]],2)</f>
        <v>40</v>
      </c>
    </row>
    <row r="73" spans="1:13" x14ac:dyDescent="0.25">
      <c r="A73" t="s">
        <v>13</v>
      </c>
      <c r="B73" t="s">
        <v>21</v>
      </c>
      <c r="C73" t="s">
        <v>20</v>
      </c>
      <c r="D73" t="s">
        <v>16</v>
      </c>
      <c r="E73">
        <v>436.5</v>
      </c>
      <c r="F73">
        <v>250</v>
      </c>
      <c r="G73">
        <v>20</v>
      </c>
      <c r="H73">
        <v>8730</v>
      </c>
      <c r="I73">
        <v>698.40000000000009</v>
      </c>
      <c r="J73">
        <v>4365</v>
      </c>
      <c r="K73">
        <f>financials3[[#This Row],[ Sales Amount]]-financials3[[#This Row],[Discounts]]-financials3[[#This Row],[COGS]]</f>
        <v>3666.6000000000004</v>
      </c>
      <c r="L73" s="5">
        <v>41821</v>
      </c>
      <c r="M73">
        <f>WEEKNUM(financials3[[#This Row],[Date]],2)</f>
        <v>27</v>
      </c>
    </row>
    <row r="74" spans="1:13" x14ac:dyDescent="0.25">
      <c r="A74" t="s">
        <v>13</v>
      </c>
      <c r="B74" t="s">
        <v>17</v>
      </c>
      <c r="C74" t="s">
        <v>15</v>
      </c>
      <c r="D74" t="s">
        <v>16</v>
      </c>
      <c r="E74">
        <v>1259</v>
      </c>
      <c r="F74">
        <v>10</v>
      </c>
      <c r="G74">
        <v>7</v>
      </c>
      <c r="H74">
        <v>8813</v>
      </c>
      <c r="I74">
        <v>705.04</v>
      </c>
      <c r="J74">
        <v>6295</v>
      </c>
      <c r="K74">
        <f>financials3[[#This Row],[ Sales Amount]]-financials3[[#This Row],[Discounts]]-financials3[[#This Row],[COGS]]</f>
        <v>1812.96</v>
      </c>
      <c r="L74" s="5">
        <v>41730</v>
      </c>
      <c r="M74">
        <f>WEEKNUM(financials3[[#This Row],[Date]],2)</f>
        <v>14</v>
      </c>
    </row>
    <row r="75" spans="1:13" x14ac:dyDescent="0.25">
      <c r="A75" t="s">
        <v>28</v>
      </c>
      <c r="B75" t="s">
        <v>25</v>
      </c>
      <c r="C75" t="s">
        <v>18</v>
      </c>
      <c r="D75" t="s">
        <v>16</v>
      </c>
      <c r="E75">
        <v>727</v>
      </c>
      <c r="F75">
        <v>3</v>
      </c>
      <c r="G75">
        <v>12</v>
      </c>
      <c r="H75">
        <v>8724</v>
      </c>
      <c r="I75">
        <v>610.67999999999995</v>
      </c>
      <c r="J75">
        <v>2181</v>
      </c>
      <c r="K75">
        <f>financials3[[#This Row],[ Sales Amount]]-financials3[[#This Row],[Discounts]]-financials3[[#This Row],[COGS]]</f>
        <v>5932.32</v>
      </c>
      <c r="L75" s="5">
        <v>41671</v>
      </c>
      <c r="M75">
        <f>WEEKNUM(financials3[[#This Row],[Date]],2)</f>
        <v>5</v>
      </c>
    </row>
    <row r="76" spans="1:13" x14ac:dyDescent="0.25">
      <c r="A76" t="s">
        <v>28</v>
      </c>
      <c r="B76" t="s">
        <v>25</v>
      </c>
      <c r="C76" t="s">
        <v>23</v>
      </c>
      <c r="D76" t="s">
        <v>24</v>
      </c>
      <c r="E76">
        <v>690</v>
      </c>
      <c r="F76">
        <v>5</v>
      </c>
      <c r="G76">
        <v>12</v>
      </c>
      <c r="H76">
        <v>8280</v>
      </c>
      <c r="I76">
        <v>165.6</v>
      </c>
      <c r="J76">
        <v>2070</v>
      </c>
      <c r="K76">
        <f>financials3[[#This Row],[ Sales Amount]]-financials3[[#This Row],[Discounts]]-financials3[[#This Row],[COGS]]</f>
        <v>6044.4</v>
      </c>
      <c r="L76" s="5">
        <v>41944</v>
      </c>
      <c r="M76">
        <f>WEEKNUM(financials3[[#This Row],[Date]],2)</f>
        <v>44</v>
      </c>
    </row>
    <row r="77" spans="1:13" x14ac:dyDescent="0.25">
      <c r="A77" t="s">
        <v>13</v>
      </c>
      <c r="B77" t="s">
        <v>25</v>
      </c>
      <c r="C77" t="s">
        <v>23</v>
      </c>
      <c r="D77" t="s">
        <v>19</v>
      </c>
      <c r="E77">
        <v>1368</v>
      </c>
      <c r="F77">
        <v>5</v>
      </c>
      <c r="G77">
        <v>7</v>
      </c>
      <c r="H77">
        <v>9576</v>
      </c>
      <c r="I77">
        <v>1436.4</v>
      </c>
      <c r="J77">
        <v>6840</v>
      </c>
      <c r="K77">
        <f>financials3[[#This Row],[ Sales Amount]]-financials3[[#This Row],[Discounts]]-financials3[[#This Row],[COGS]]</f>
        <v>1299.6000000000004</v>
      </c>
      <c r="L77" s="5">
        <v>41671</v>
      </c>
      <c r="M77">
        <f>WEEKNUM(financials3[[#This Row],[Date]],2)</f>
        <v>5</v>
      </c>
    </row>
    <row r="78" spans="1:13" x14ac:dyDescent="0.25">
      <c r="A78" t="s">
        <v>27</v>
      </c>
      <c r="B78" t="s">
        <v>22</v>
      </c>
      <c r="C78" t="s">
        <v>15</v>
      </c>
      <c r="D78" t="s">
        <v>30</v>
      </c>
      <c r="E78">
        <v>549</v>
      </c>
      <c r="F78">
        <v>10</v>
      </c>
      <c r="G78">
        <v>15</v>
      </c>
      <c r="H78">
        <v>8235</v>
      </c>
      <c r="I78">
        <v>0</v>
      </c>
      <c r="J78">
        <v>5490</v>
      </c>
      <c r="K78">
        <f>financials3[[#This Row],[ Sales Amount]]-financials3[[#This Row],[Discounts]]-financials3[[#This Row],[COGS]]</f>
        <v>2745</v>
      </c>
      <c r="L78" s="5">
        <v>41518</v>
      </c>
      <c r="M78">
        <f>WEEKNUM(financials3[[#This Row],[Date]],2)</f>
        <v>35</v>
      </c>
    </row>
    <row r="79" spans="1:13" x14ac:dyDescent="0.25">
      <c r="A79" t="s">
        <v>27</v>
      </c>
      <c r="B79" t="s">
        <v>17</v>
      </c>
      <c r="C79" t="s">
        <v>26</v>
      </c>
      <c r="D79" t="s">
        <v>19</v>
      </c>
      <c r="E79">
        <v>660</v>
      </c>
      <c r="F79">
        <v>120</v>
      </c>
      <c r="G79">
        <v>15</v>
      </c>
      <c r="H79">
        <v>9900</v>
      </c>
      <c r="I79">
        <v>1287</v>
      </c>
      <c r="J79">
        <v>6600</v>
      </c>
      <c r="K79">
        <f>financials3[[#This Row],[ Sales Amount]]-financials3[[#This Row],[Discounts]]-financials3[[#This Row],[COGS]]</f>
        <v>2013</v>
      </c>
      <c r="L79" s="5">
        <v>41518</v>
      </c>
      <c r="M79">
        <f>WEEKNUM(financials3[[#This Row],[Date]],2)</f>
        <v>35</v>
      </c>
    </row>
    <row r="80" spans="1:13" x14ac:dyDescent="0.25">
      <c r="A80" t="s">
        <v>27</v>
      </c>
      <c r="B80" t="s">
        <v>25</v>
      </c>
      <c r="C80" t="s">
        <v>20</v>
      </c>
      <c r="D80" t="s">
        <v>19</v>
      </c>
      <c r="E80">
        <v>641</v>
      </c>
      <c r="F80">
        <v>250</v>
      </c>
      <c r="G80">
        <v>15</v>
      </c>
      <c r="H80">
        <v>9615</v>
      </c>
      <c r="I80">
        <v>961.5</v>
      </c>
      <c r="J80">
        <v>6410</v>
      </c>
      <c r="K80">
        <f>financials3[[#This Row],[ Sales Amount]]-financials3[[#This Row],[Discounts]]-financials3[[#This Row],[COGS]]</f>
        <v>2243.5</v>
      </c>
      <c r="L80" s="5">
        <v>41821</v>
      </c>
      <c r="M80">
        <f>WEEKNUM(financials3[[#This Row],[Date]],2)</f>
        <v>27</v>
      </c>
    </row>
    <row r="81" spans="1:13" x14ac:dyDescent="0.25">
      <c r="A81" t="s">
        <v>27</v>
      </c>
      <c r="B81" t="s">
        <v>25</v>
      </c>
      <c r="C81" t="s">
        <v>26</v>
      </c>
      <c r="D81" t="s">
        <v>19</v>
      </c>
      <c r="E81">
        <v>655</v>
      </c>
      <c r="F81">
        <v>120</v>
      </c>
      <c r="G81">
        <v>15</v>
      </c>
      <c r="H81">
        <v>9825</v>
      </c>
      <c r="I81">
        <v>1080.75</v>
      </c>
      <c r="J81">
        <v>6550</v>
      </c>
      <c r="K81">
        <f>financials3[[#This Row],[ Sales Amount]]-financials3[[#This Row],[Discounts]]-financials3[[#This Row],[COGS]]</f>
        <v>2194.25</v>
      </c>
      <c r="L81" s="5">
        <v>41518</v>
      </c>
      <c r="M81">
        <f>WEEKNUM(financials3[[#This Row],[Date]],2)</f>
        <v>35</v>
      </c>
    </row>
    <row r="82" spans="1:13" x14ac:dyDescent="0.25">
      <c r="A82" t="s">
        <v>13</v>
      </c>
      <c r="B82" t="s">
        <v>21</v>
      </c>
      <c r="C82" t="s">
        <v>15</v>
      </c>
      <c r="D82" t="s">
        <v>19</v>
      </c>
      <c r="E82">
        <v>1438.5</v>
      </c>
      <c r="F82">
        <v>10</v>
      </c>
      <c r="G82">
        <v>7</v>
      </c>
      <c r="H82">
        <v>10069.5</v>
      </c>
      <c r="I82">
        <v>1309.0350000000001</v>
      </c>
      <c r="J82">
        <v>7192.5</v>
      </c>
      <c r="K82">
        <f>financials3[[#This Row],[ Sales Amount]]-financials3[[#This Row],[Discounts]]-financials3[[#This Row],[COGS]]</f>
        <v>1567.9650000000001</v>
      </c>
      <c r="L82" s="5">
        <v>41640</v>
      </c>
      <c r="M82">
        <f>WEEKNUM(financials3[[#This Row],[Date]],2)</f>
        <v>1</v>
      </c>
    </row>
    <row r="83" spans="1:13" x14ac:dyDescent="0.25">
      <c r="A83" t="s">
        <v>13</v>
      </c>
      <c r="B83" t="s">
        <v>25</v>
      </c>
      <c r="C83" t="s">
        <v>26</v>
      </c>
      <c r="D83" t="s">
        <v>16</v>
      </c>
      <c r="E83">
        <v>1333</v>
      </c>
      <c r="F83">
        <v>120</v>
      </c>
      <c r="G83">
        <v>7</v>
      </c>
      <c r="H83">
        <v>9331</v>
      </c>
      <c r="I83">
        <v>559.86</v>
      </c>
      <c r="J83">
        <v>6665</v>
      </c>
      <c r="K83">
        <f>financials3[[#This Row],[ Sales Amount]]-financials3[[#This Row],[Discounts]]-financials3[[#This Row],[COGS]]</f>
        <v>2106.1399999999994</v>
      </c>
      <c r="L83" s="5">
        <v>41944</v>
      </c>
      <c r="M83">
        <f>WEEKNUM(financials3[[#This Row],[Date]],2)</f>
        <v>44</v>
      </c>
    </row>
    <row r="84" spans="1:13" x14ac:dyDescent="0.25">
      <c r="A84" t="s">
        <v>27</v>
      </c>
      <c r="B84" t="s">
        <v>21</v>
      </c>
      <c r="C84" t="s">
        <v>23</v>
      </c>
      <c r="D84" t="s">
        <v>19</v>
      </c>
      <c r="E84">
        <v>677</v>
      </c>
      <c r="F84">
        <v>5</v>
      </c>
      <c r="G84">
        <v>15</v>
      </c>
      <c r="H84">
        <v>10155</v>
      </c>
      <c r="I84">
        <v>1218.5999999999999</v>
      </c>
      <c r="J84">
        <v>6770</v>
      </c>
      <c r="K84">
        <f>financials3[[#This Row],[ Sales Amount]]-financials3[[#This Row],[Discounts]]-financials3[[#This Row],[COGS]]</f>
        <v>2166.3999999999996</v>
      </c>
      <c r="L84" s="5">
        <v>41699</v>
      </c>
      <c r="M84">
        <f>WEEKNUM(financials3[[#This Row],[Date]],2)</f>
        <v>9</v>
      </c>
    </row>
    <row r="85" spans="1:13" x14ac:dyDescent="0.25">
      <c r="A85" t="s">
        <v>28</v>
      </c>
      <c r="B85" t="s">
        <v>17</v>
      </c>
      <c r="C85" t="s">
        <v>18</v>
      </c>
      <c r="D85" t="s">
        <v>24</v>
      </c>
      <c r="E85">
        <v>766</v>
      </c>
      <c r="F85">
        <v>3</v>
      </c>
      <c r="G85">
        <v>12</v>
      </c>
      <c r="H85">
        <v>9192</v>
      </c>
      <c r="I85">
        <v>91.92</v>
      </c>
      <c r="J85">
        <v>2298</v>
      </c>
      <c r="K85">
        <f>financials3[[#This Row],[ Sales Amount]]-financials3[[#This Row],[Discounts]]-financials3[[#This Row],[COGS]]</f>
        <v>6802.08</v>
      </c>
      <c r="L85" s="5">
        <v>41548</v>
      </c>
      <c r="M85">
        <f>WEEKNUM(financials3[[#This Row],[Date]],2)</f>
        <v>40</v>
      </c>
    </row>
    <row r="86" spans="1:13" x14ac:dyDescent="0.25">
      <c r="A86" t="s">
        <v>28</v>
      </c>
      <c r="B86" t="s">
        <v>17</v>
      </c>
      <c r="C86" t="s">
        <v>15</v>
      </c>
      <c r="D86" t="s">
        <v>24</v>
      </c>
      <c r="E86">
        <v>766</v>
      </c>
      <c r="F86">
        <v>10</v>
      </c>
      <c r="G86">
        <v>12</v>
      </c>
      <c r="H86">
        <v>9192</v>
      </c>
      <c r="I86">
        <v>91.92</v>
      </c>
      <c r="J86">
        <v>2298</v>
      </c>
      <c r="K86">
        <f>financials3[[#This Row],[ Sales Amount]]-financials3[[#This Row],[Discounts]]-financials3[[#This Row],[COGS]]</f>
        <v>6802.08</v>
      </c>
      <c r="L86" s="5">
        <v>41548</v>
      </c>
      <c r="M86">
        <f>WEEKNUM(financials3[[#This Row],[Date]],2)</f>
        <v>40</v>
      </c>
    </row>
    <row r="87" spans="1:13" x14ac:dyDescent="0.25">
      <c r="A87" t="s">
        <v>13</v>
      </c>
      <c r="B87" t="s">
        <v>17</v>
      </c>
      <c r="C87" t="s">
        <v>15</v>
      </c>
      <c r="D87" t="s">
        <v>16</v>
      </c>
      <c r="E87">
        <v>1372</v>
      </c>
      <c r="F87">
        <v>10</v>
      </c>
      <c r="G87">
        <v>7</v>
      </c>
      <c r="H87">
        <v>9604</v>
      </c>
      <c r="I87">
        <v>480.2</v>
      </c>
      <c r="J87">
        <v>6860</v>
      </c>
      <c r="K87">
        <f>financials3[[#This Row],[ Sales Amount]]-financials3[[#This Row],[Discounts]]-financials3[[#This Row],[COGS]]</f>
        <v>2263.7999999999993</v>
      </c>
      <c r="L87" s="5">
        <v>41640</v>
      </c>
      <c r="M87">
        <f>WEEKNUM(financials3[[#This Row],[Date]],2)</f>
        <v>1</v>
      </c>
    </row>
    <row r="88" spans="1:13" x14ac:dyDescent="0.25">
      <c r="A88" t="s">
        <v>13</v>
      </c>
      <c r="B88" t="s">
        <v>22</v>
      </c>
      <c r="C88" t="s">
        <v>20</v>
      </c>
      <c r="D88" t="s">
        <v>19</v>
      </c>
      <c r="E88">
        <v>1491</v>
      </c>
      <c r="F88">
        <v>250</v>
      </c>
      <c r="G88">
        <v>7</v>
      </c>
      <c r="H88">
        <v>10437</v>
      </c>
      <c r="I88">
        <v>1252.44</v>
      </c>
      <c r="J88">
        <v>7455</v>
      </c>
      <c r="K88">
        <f>financials3[[#This Row],[ Sales Amount]]-financials3[[#This Row],[Discounts]]-financials3[[#This Row],[COGS]]</f>
        <v>1729.5599999999995</v>
      </c>
      <c r="L88" s="5">
        <v>41699</v>
      </c>
      <c r="M88">
        <f>WEEKNUM(financials3[[#This Row],[Date]],2)</f>
        <v>9</v>
      </c>
    </row>
    <row r="89" spans="1:13" x14ac:dyDescent="0.25">
      <c r="A89" t="s">
        <v>13</v>
      </c>
      <c r="B89" t="s">
        <v>14</v>
      </c>
      <c r="C89" t="s">
        <v>20</v>
      </c>
      <c r="D89" t="s">
        <v>24</v>
      </c>
      <c r="E89">
        <v>1326</v>
      </c>
      <c r="F89">
        <v>250</v>
      </c>
      <c r="G89">
        <v>7</v>
      </c>
      <c r="H89">
        <v>9282</v>
      </c>
      <c r="I89">
        <v>92.82</v>
      </c>
      <c r="J89">
        <v>6630</v>
      </c>
      <c r="K89">
        <f>financials3[[#This Row],[ Sales Amount]]-financials3[[#This Row],[Discounts]]-financials3[[#This Row],[COGS]]</f>
        <v>2559.1800000000003</v>
      </c>
      <c r="L89" s="5">
        <v>41699</v>
      </c>
      <c r="M89">
        <f>WEEKNUM(financials3[[#This Row],[Date]],2)</f>
        <v>9</v>
      </c>
    </row>
    <row r="90" spans="1:13" x14ac:dyDescent="0.25">
      <c r="A90" t="s">
        <v>27</v>
      </c>
      <c r="B90" t="s">
        <v>17</v>
      </c>
      <c r="C90" t="s">
        <v>26</v>
      </c>
      <c r="D90" t="s">
        <v>19</v>
      </c>
      <c r="E90">
        <v>681</v>
      </c>
      <c r="F90">
        <v>120</v>
      </c>
      <c r="G90">
        <v>15</v>
      </c>
      <c r="H90">
        <v>10215</v>
      </c>
      <c r="I90">
        <v>1021.5</v>
      </c>
      <c r="J90">
        <v>6810</v>
      </c>
      <c r="K90">
        <f>financials3[[#This Row],[ Sales Amount]]-financials3[[#This Row],[Discounts]]-financials3[[#This Row],[COGS]]</f>
        <v>2383.5</v>
      </c>
      <c r="L90" s="5">
        <v>41640</v>
      </c>
      <c r="M90">
        <f>WEEKNUM(financials3[[#This Row],[Date]],2)</f>
        <v>1</v>
      </c>
    </row>
    <row r="91" spans="1:13" x14ac:dyDescent="0.25">
      <c r="A91" t="s">
        <v>27</v>
      </c>
      <c r="B91" t="s">
        <v>21</v>
      </c>
      <c r="C91" t="s">
        <v>29</v>
      </c>
      <c r="D91" t="s">
        <v>30</v>
      </c>
      <c r="E91">
        <v>615</v>
      </c>
      <c r="F91">
        <v>260</v>
      </c>
      <c r="G91">
        <v>15</v>
      </c>
      <c r="H91">
        <v>9225</v>
      </c>
      <c r="I91">
        <v>0</v>
      </c>
      <c r="J91">
        <v>6150</v>
      </c>
      <c r="K91">
        <f>financials3[[#This Row],[ Sales Amount]]-financials3[[#This Row],[Discounts]]-financials3[[#This Row],[COGS]]</f>
        <v>3075</v>
      </c>
      <c r="L91" s="5">
        <v>41974</v>
      </c>
      <c r="M91">
        <f>WEEKNUM(financials3[[#This Row],[Date]],2)</f>
        <v>49</v>
      </c>
    </row>
    <row r="92" spans="1:13" x14ac:dyDescent="0.25">
      <c r="A92" t="s">
        <v>27</v>
      </c>
      <c r="B92" t="s">
        <v>21</v>
      </c>
      <c r="C92" t="s">
        <v>23</v>
      </c>
      <c r="D92" t="s">
        <v>30</v>
      </c>
      <c r="E92">
        <v>615</v>
      </c>
      <c r="F92">
        <v>5</v>
      </c>
      <c r="G92">
        <v>15</v>
      </c>
      <c r="H92">
        <v>9225</v>
      </c>
      <c r="I92">
        <v>0</v>
      </c>
      <c r="J92">
        <v>6150</v>
      </c>
      <c r="K92">
        <f>financials3[[#This Row],[ Sales Amount]]-financials3[[#This Row],[Discounts]]-financials3[[#This Row],[COGS]]</f>
        <v>3075</v>
      </c>
      <c r="L92" s="5">
        <v>41974</v>
      </c>
      <c r="M92">
        <f>WEEKNUM(financials3[[#This Row],[Date]],2)</f>
        <v>49</v>
      </c>
    </row>
    <row r="93" spans="1:13" x14ac:dyDescent="0.25">
      <c r="A93" t="s">
        <v>13</v>
      </c>
      <c r="B93" t="s">
        <v>22</v>
      </c>
      <c r="C93" t="s">
        <v>29</v>
      </c>
      <c r="D93" t="s">
        <v>16</v>
      </c>
      <c r="E93">
        <v>1403</v>
      </c>
      <c r="F93">
        <v>260</v>
      </c>
      <c r="G93">
        <v>7</v>
      </c>
      <c r="H93">
        <v>9821</v>
      </c>
      <c r="I93">
        <v>589.26</v>
      </c>
      <c r="J93">
        <v>7015</v>
      </c>
      <c r="K93">
        <f>financials3[[#This Row],[ Sales Amount]]-financials3[[#This Row],[Discounts]]-financials3[[#This Row],[COGS]]</f>
        <v>2216.7399999999998</v>
      </c>
      <c r="L93" s="5">
        <v>41548</v>
      </c>
      <c r="M93">
        <f>WEEKNUM(financials3[[#This Row],[Date]],2)</f>
        <v>40</v>
      </c>
    </row>
    <row r="94" spans="1:13" x14ac:dyDescent="0.25">
      <c r="A94" t="s">
        <v>13</v>
      </c>
      <c r="B94" t="s">
        <v>22</v>
      </c>
      <c r="C94" t="s">
        <v>23</v>
      </c>
      <c r="D94" t="s">
        <v>16</v>
      </c>
      <c r="E94">
        <v>1403</v>
      </c>
      <c r="F94">
        <v>5</v>
      </c>
      <c r="G94">
        <v>7</v>
      </c>
      <c r="H94">
        <v>9821</v>
      </c>
      <c r="I94">
        <v>589.26</v>
      </c>
      <c r="J94">
        <v>7015</v>
      </c>
      <c r="K94">
        <f>financials3[[#This Row],[ Sales Amount]]-financials3[[#This Row],[Discounts]]-financials3[[#This Row],[COGS]]</f>
        <v>2216.7399999999998</v>
      </c>
      <c r="L94" s="5">
        <v>41548</v>
      </c>
      <c r="M94">
        <f>WEEKNUM(financials3[[#This Row],[Date]],2)</f>
        <v>40</v>
      </c>
    </row>
    <row r="95" spans="1:13" x14ac:dyDescent="0.25">
      <c r="A95" t="s">
        <v>28</v>
      </c>
      <c r="B95" t="s">
        <v>21</v>
      </c>
      <c r="C95" t="s">
        <v>15</v>
      </c>
      <c r="D95" t="s">
        <v>19</v>
      </c>
      <c r="E95">
        <v>914</v>
      </c>
      <c r="F95">
        <v>10</v>
      </c>
      <c r="G95">
        <v>12</v>
      </c>
      <c r="H95">
        <v>10968</v>
      </c>
      <c r="I95">
        <v>1645.2</v>
      </c>
      <c r="J95">
        <v>2742</v>
      </c>
      <c r="K95">
        <f>financials3[[#This Row],[ Sales Amount]]-financials3[[#This Row],[Discounts]]-financials3[[#This Row],[COGS]]</f>
        <v>6580.7999999999993</v>
      </c>
      <c r="L95" s="5">
        <v>41974</v>
      </c>
      <c r="M95">
        <f>WEEKNUM(financials3[[#This Row],[Date]],2)</f>
        <v>49</v>
      </c>
    </row>
    <row r="96" spans="1:13" x14ac:dyDescent="0.25">
      <c r="A96" t="s">
        <v>28</v>
      </c>
      <c r="B96" t="s">
        <v>21</v>
      </c>
      <c r="C96" t="s">
        <v>26</v>
      </c>
      <c r="D96" t="s">
        <v>19</v>
      </c>
      <c r="E96">
        <v>914</v>
      </c>
      <c r="F96">
        <v>120</v>
      </c>
      <c r="G96">
        <v>12</v>
      </c>
      <c r="H96">
        <v>10968</v>
      </c>
      <c r="I96">
        <v>1645.2</v>
      </c>
      <c r="J96">
        <v>2742</v>
      </c>
      <c r="K96">
        <f>financials3[[#This Row],[ Sales Amount]]-financials3[[#This Row],[Discounts]]-financials3[[#This Row],[COGS]]</f>
        <v>6580.7999999999993</v>
      </c>
      <c r="L96" s="5">
        <v>41974</v>
      </c>
      <c r="M96">
        <f>WEEKNUM(financials3[[#This Row],[Date]],2)</f>
        <v>49</v>
      </c>
    </row>
    <row r="97" spans="1:13" x14ac:dyDescent="0.25">
      <c r="A97" t="s">
        <v>28</v>
      </c>
      <c r="B97" t="s">
        <v>17</v>
      </c>
      <c r="C97" t="s">
        <v>20</v>
      </c>
      <c r="D97" t="s">
        <v>16</v>
      </c>
      <c r="E97">
        <v>880</v>
      </c>
      <c r="F97">
        <v>250</v>
      </c>
      <c r="G97">
        <v>12</v>
      </c>
      <c r="H97">
        <v>10560</v>
      </c>
      <c r="I97">
        <v>950.4</v>
      </c>
      <c r="J97">
        <v>2640</v>
      </c>
      <c r="K97">
        <f>financials3[[#This Row],[ Sales Amount]]-financials3[[#This Row],[Discounts]]-financials3[[#This Row],[COGS]]</f>
        <v>6969.6</v>
      </c>
      <c r="L97" s="5">
        <v>41760</v>
      </c>
      <c r="M97">
        <f>WEEKNUM(financials3[[#This Row],[Date]],2)</f>
        <v>18</v>
      </c>
    </row>
    <row r="98" spans="1:13" x14ac:dyDescent="0.25">
      <c r="A98" t="s">
        <v>27</v>
      </c>
      <c r="B98" t="s">
        <v>21</v>
      </c>
      <c r="C98" t="s">
        <v>29</v>
      </c>
      <c r="D98" t="s">
        <v>24</v>
      </c>
      <c r="E98">
        <v>671</v>
      </c>
      <c r="F98">
        <v>260</v>
      </c>
      <c r="G98">
        <v>15</v>
      </c>
      <c r="H98">
        <v>10065</v>
      </c>
      <c r="I98">
        <v>402.6</v>
      </c>
      <c r="J98">
        <v>6710</v>
      </c>
      <c r="K98">
        <f>financials3[[#This Row],[ Sales Amount]]-financials3[[#This Row],[Discounts]]-financials3[[#This Row],[COGS]]</f>
        <v>2952.3999999999996</v>
      </c>
      <c r="L98" s="5">
        <v>41548</v>
      </c>
      <c r="M98">
        <f>WEEKNUM(financials3[[#This Row],[Date]],2)</f>
        <v>40</v>
      </c>
    </row>
    <row r="99" spans="1:13" x14ac:dyDescent="0.25">
      <c r="A99" t="s">
        <v>27</v>
      </c>
      <c r="B99" t="s">
        <v>21</v>
      </c>
      <c r="C99" t="s">
        <v>15</v>
      </c>
      <c r="D99" t="s">
        <v>24</v>
      </c>
      <c r="E99">
        <v>671</v>
      </c>
      <c r="F99">
        <v>10</v>
      </c>
      <c r="G99">
        <v>15</v>
      </c>
      <c r="H99">
        <v>10065</v>
      </c>
      <c r="I99">
        <v>402.6</v>
      </c>
      <c r="J99">
        <v>6710</v>
      </c>
      <c r="K99">
        <f>financials3[[#This Row],[ Sales Amount]]-financials3[[#This Row],[Discounts]]-financials3[[#This Row],[COGS]]</f>
        <v>2952.3999999999996</v>
      </c>
      <c r="L99" s="5">
        <v>41548</v>
      </c>
      <c r="M99">
        <f>WEEKNUM(financials3[[#This Row],[Date]],2)</f>
        <v>40</v>
      </c>
    </row>
    <row r="100" spans="1:13" x14ac:dyDescent="0.25">
      <c r="A100" t="s">
        <v>27</v>
      </c>
      <c r="B100" t="s">
        <v>17</v>
      </c>
      <c r="C100" t="s">
        <v>29</v>
      </c>
      <c r="D100" t="s">
        <v>16</v>
      </c>
      <c r="E100">
        <v>711</v>
      </c>
      <c r="F100">
        <v>260</v>
      </c>
      <c r="G100">
        <v>15</v>
      </c>
      <c r="H100">
        <v>10665</v>
      </c>
      <c r="I100">
        <v>853.2</v>
      </c>
      <c r="J100">
        <v>7110</v>
      </c>
      <c r="K100">
        <f>financials3[[#This Row],[ Sales Amount]]-financials3[[#This Row],[Discounts]]-financials3[[#This Row],[COGS]]</f>
        <v>2701.7999999999993</v>
      </c>
      <c r="L100" s="5">
        <v>41974</v>
      </c>
      <c r="M100">
        <f>WEEKNUM(financials3[[#This Row],[Date]],2)</f>
        <v>49</v>
      </c>
    </row>
    <row r="101" spans="1:13" x14ac:dyDescent="0.25">
      <c r="A101" t="s">
        <v>27</v>
      </c>
      <c r="B101" t="s">
        <v>17</v>
      </c>
      <c r="C101" t="s">
        <v>23</v>
      </c>
      <c r="D101" t="s">
        <v>16</v>
      </c>
      <c r="E101">
        <v>711</v>
      </c>
      <c r="F101">
        <v>5</v>
      </c>
      <c r="G101">
        <v>15</v>
      </c>
      <c r="H101">
        <v>10665</v>
      </c>
      <c r="I101">
        <v>853.2</v>
      </c>
      <c r="J101">
        <v>7110</v>
      </c>
      <c r="K101">
        <f>financials3[[#This Row],[ Sales Amount]]-financials3[[#This Row],[Discounts]]-financials3[[#This Row],[COGS]]</f>
        <v>2701.7999999999993</v>
      </c>
      <c r="L101" s="5">
        <v>41974</v>
      </c>
      <c r="M101">
        <f>WEEKNUM(financials3[[#This Row],[Date]],2)</f>
        <v>49</v>
      </c>
    </row>
    <row r="102" spans="1:13" x14ac:dyDescent="0.25">
      <c r="A102" t="s">
        <v>13</v>
      </c>
      <c r="B102" t="s">
        <v>21</v>
      </c>
      <c r="C102" t="s">
        <v>20</v>
      </c>
      <c r="D102" t="s">
        <v>19</v>
      </c>
      <c r="E102">
        <v>1579</v>
      </c>
      <c r="F102">
        <v>250</v>
      </c>
      <c r="G102">
        <v>7</v>
      </c>
      <c r="H102">
        <v>11053</v>
      </c>
      <c r="I102">
        <v>1215.83</v>
      </c>
      <c r="J102">
        <v>7895</v>
      </c>
      <c r="K102">
        <f>financials3[[#This Row],[ Sales Amount]]-financials3[[#This Row],[Discounts]]-financials3[[#This Row],[COGS]]</f>
        <v>1942.17</v>
      </c>
      <c r="L102" s="5">
        <v>41699</v>
      </c>
      <c r="M102">
        <f>WEEKNUM(financials3[[#This Row],[Date]],2)</f>
        <v>9</v>
      </c>
    </row>
    <row r="103" spans="1:13" x14ac:dyDescent="0.25">
      <c r="A103" t="s">
        <v>13</v>
      </c>
      <c r="B103" t="s">
        <v>25</v>
      </c>
      <c r="C103" t="s">
        <v>26</v>
      </c>
      <c r="D103" t="s">
        <v>16</v>
      </c>
      <c r="E103">
        <v>1498</v>
      </c>
      <c r="F103">
        <v>120</v>
      </c>
      <c r="G103">
        <v>7</v>
      </c>
      <c r="H103">
        <v>10486</v>
      </c>
      <c r="I103">
        <v>629.16</v>
      </c>
      <c r="J103">
        <v>7490</v>
      </c>
      <c r="K103">
        <f>financials3[[#This Row],[ Sales Amount]]-financials3[[#This Row],[Discounts]]-financials3[[#This Row],[COGS]]</f>
        <v>2366.84</v>
      </c>
      <c r="L103" s="5">
        <v>41791</v>
      </c>
      <c r="M103">
        <f>WEEKNUM(financials3[[#This Row],[Date]],2)</f>
        <v>22</v>
      </c>
    </row>
    <row r="104" spans="1:13" x14ac:dyDescent="0.25">
      <c r="A104" t="s">
        <v>13</v>
      </c>
      <c r="B104" t="s">
        <v>25</v>
      </c>
      <c r="C104" t="s">
        <v>20</v>
      </c>
      <c r="D104" t="s">
        <v>16</v>
      </c>
      <c r="E104">
        <v>1498</v>
      </c>
      <c r="F104">
        <v>250</v>
      </c>
      <c r="G104">
        <v>7</v>
      </c>
      <c r="H104">
        <v>10486</v>
      </c>
      <c r="I104">
        <v>629.16</v>
      </c>
      <c r="J104">
        <v>7490</v>
      </c>
      <c r="K104">
        <f>financials3[[#This Row],[ Sales Amount]]-financials3[[#This Row],[Discounts]]-financials3[[#This Row],[COGS]]</f>
        <v>2366.84</v>
      </c>
      <c r="L104" s="5">
        <v>41791</v>
      </c>
      <c r="M104">
        <f>WEEKNUM(financials3[[#This Row],[Date]],2)</f>
        <v>22</v>
      </c>
    </row>
    <row r="105" spans="1:13" x14ac:dyDescent="0.25">
      <c r="A105" t="s">
        <v>28</v>
      </c>
      <c r="B105" t="s">
        <v>22</v>
      </c>
      <c r="C105" t="s">
        <v>20</v>
      </c>
      <c r="D105" t="s">
        <v>24</v>
      </c>
      <c r="E105">
        <v>866</v>
      </c>
      <c r="F105">
        <v>250</v>
      </c>
      <c r="G105">
        <v>12</v>
      </c>
      <c r="H105">
        <v>10392</v>
      </c>
      <c r="I105">
        <v>415.68</v>
      </c>
      <c r="J105">
        <v>2598</v>
      </c>
      <c r="K105">
        <f>financials3[[#This Row],[ Sales Amount]]-financials3[[#This Row],[Discounts]]-financials3[[#This Row],[COGS]]</f>
        <v>7378.32</v>
      </c>
      <c r="L105" s="5">
        <v>41760</v>
      </c>
      <c r="M105">
        <f>WEEKNUM(financials3[[#This Row],[Date]],2)</f>
        <v>18</v>
      </c>
    </row>
    <row r="106" spans="1:13" x14ac:dyDescent="0.25">
      <c r="A106" t="s">
        <v>13</v>
      </c>
      <c r="B106" t="s">
        <v>14</v>
      </c>
      <c r="C106" t="s">
        <v>23</v>
      </c>
      <c r="D106" t="s">
        <v>16</v>
      </c>
      <c r="E106">
        <v>1611</v>
      </c>
      <c r="F106">
        <v>5</v>
      </c>
      <c r="G106">
        <v>7</v>
      </c>
      <c r="H106">
        <v>11277</v>
      </c>
      <c r="I106">
        <v>1014.93</v>
      </c>
      <c r="J106">
        <v>8055</v>
      </c>
      <c r="K106">
        <f>financials3[[#This Row],[ Sales Amount]]-financials3[[#This Row],[Discounts]]-financials3[[#This Row],[COGS]]</f>
        <v>2207.0699999999997</v>
      </c>
      <c r="L106" s="5">
        <v>41609</v>
      </c>
      <c r="M106">
        <f>WEEKNUM(financials3[[#This Row],[Date]],2)</f>
        <v>48</v>
      </c>
    </row>
    <row r="107" spans="1:13" x14ac:dyDescent="0.25">
      <c r="A107" t="s">
        <v>13</v>
      </c>
      <c r="B107" t="s">
        <v>17</v>
      </c>
      <c r="C107" t="s">
        <v>15</v>
      </c>
      <c r="D107" t="s">
        <v>16</v>
      </c>
      <c r="E107">
        <v>1598</v>
      </c>
      <c r="F107">
        <v>10</v>
      </c>
      <c r="G107">
        <v>7</v>
      </c>
      <c r="H107">
        <v>11186</v>
      </c>
      <c r="I107">
        <v>894.88</v>
      </c>
      <c r="J107">
        <v>7990</v>
      </c>
      <c r="K107">
        <f>financials3[[#This Row],[ Sales Amount]]-financials3[[#This Row],[Discounts]]-financials3[[#This Row],[COGS]]</f>
        <v>2301.1200000000008</v>
      </c>
      <c r="L107" s="5">
        <v>41852</v>
      </c>
      <c r="M107">
        <f>WEEKNUM(financials3[[#This Row],[Date]],2)</f>
        <v>31</v>
      </c>
    </row>
    <row r="108" spans="1:13" x14ac:dyDescent="0.25">
      <c r="A108" t="s">
        <v>13</v>
      </c>
      <c r="B108" t="s">
        <v>14</v>
      </c>
      <c r="C108" t="s">
        <v>26</v>
      </c>
      <c r="D108" t="s">
        <v>16</v>
      </c>
      <c r="E108">
        <v>1582</v>
      </c>
      <c r="F108">
        <v>120</v>
      </c>
      <c r="G108">
        <v>7</v>
      </c>
      <c r="H108">
        <v>11074</v>
      </c>
      <c r="I108">
        <v>775.18</v>
      </c>
      <c r="J108">
        <v>7910</v>
      </c>
      <c r="K108">
        <f>financials3[[#This Row],[ Sales Amount]]-financials3[[#This Row],[Discounts]]-financials3[[#This Row],[COGS]]</f>
        <v>2388.8199999999997</v>
      </c>
      <c r="L108" s="5">
        <v>41974</v>
      </c>
      <c r="M108">
        <f>WEEKNUM(financials3[[#This Row],[Date]],2)</f>
        <v>49</v>
      </c>
    </row>
    <row r="109" spans="1:13" x14ac:dyDescent="0.25">
      <c r="A109" t="s">
        <v>13</v>
      </c>
      <c r="B109" t="s">
        <v>14</v>
      </c>
      <c r="C109" t="s">
        <v>20</v>
      </c>
      <c r="D109" t="s">
        <v>16</v>
      </c>
      <c r="E109">
        <v>1582</v>
      </c>
      <c r="F109">
        <v>250</v>
      </c>
      <c r="G109">
        <v>7</v>
      </c>
      <c r="H109">
        <v>11074</v>
      </c>
      <c r="I109">
        <v>775.18</v>
      </c>
      <c r="J109">
        <v>7910</v>
      </c>
      <c r="K109">
        <f>financials3[[#This Row],[ Sales Amount]]-financials3[[#This Row],[Discounts]]-financials3[[#This Row],[COGS]]</f>
        <v>2388.8199999999997</v>
      </c>
      <c r="L109" s="5">
        <v>41974</v>
      </c>
      <c r="M109">
        <f>WEEKNUM(financials3[[#This Row],[Date]],2)</f>
        <v>49</v>
      </c>
    </row>
    <row r="110" spans="1:13" x14ac:dyDescent="0.25">
      <c r="A110" t="s">
        <v>13</v>
      </c>
      <c r="B110" t="s">
        <v>25</v>
      </c>
      <c r="C110" t="s">
        <v>29</v>
      </c>
      <c r="D110" t="s">
        <v>19</v>
      </c>
      <c r="E110">
        <v>1727</v>
      </c>
      <c r="F110">
        <v>260</v>
      </c>
      <c r="G110">
        <v>7</v>
      </c>
      <c r="H110">
        <v>12089</v>
      </c>
      <c r="I110">
        <v>1692.46</v>
      </c>
      <c r="J110">
        <v>8635</v>
      </c>
      <c r="K110">
        <f>financials3[[#This Row],[ Sales Amount]]-financials3[[#This Row],[Discounts]]-financials3[[#This Row],[COGS]]</f>
        <v>1761.5400000000009</v>
      </c>
      <c r="L110" s="5">
        <v>41548</v>
      </c>
      <c r="M110">
        <f>WEEKNUM(financials3[[#This Row],[Date]],2)</f>
        <v>40</v>
      </c>
    </row>
    <row r="111" spans="1:13" x14ac:dyDescent="0.25">
      <c r="A111" t="s">
        <v>13</v>
      </c>
      <c r="B111" t="s">
        <v>25</v>
      </c>
      <c r="C111" t="s">
        <v>23</v>
      </c>
      <c r="D111" t="s">
        <v>19</v>
      </c>
      <c r="E111">
        <v>1727</v>
      </c>
      <c r="F111">
        <v>5</v>
      </c>
      <c r="G111">
        <v>7</v>
      </c>
      <c r="H111">
        <v>12089</v>
      </c>
      <c r="I111">
        <v>1692.46</v>
      </c>
      <c r="J111">
        <v>8635</v>
      </c>
      <c r="K111">
        <f>financials3[[#This Row],[ Sales Amount]]-financials3[[#This Row],[Discounts]]-financials3[[#This Row],[COGS]]</f>
        <v>1761.5400000000009</v>
      </c>
      <c r="L111" s="5">
        <v>41548</v>
      </c>
      <c r="M111">
        <f>WEEKNUM(financials3[[#This Row],[Date]],2)</f>
        <v>40</v>
      </c>
    </row>
    <row r="112" spans="1:13" x14ac:dyDescent="0.25">
      <c r="A112" t="s">
        <v>13</v>
      </c>
      <c r="B112" t="s">
        <v>22</v>
      </c>
      <c r="C112" t="s">
        <v>29</v>
      </c>
      <c r="D112" t="s">
        <v>19</v>
      </c>
      <c r="E112">
        <v>1731</v>
      </c>
      <c r="F112">
        <v>260</v>
      </c>
      <c r="G112">
        <v>7</v>
      </c>
      <c r="H112">
        <v>12117</v>
      </c>
      <c r="I112">
        <v>1696.38</v>
      </c>
      <c r="J112">
        <v>8655</v>
      </c>
      <c r="K112">
        <f>financials3[[#This Row],[ Sales Amount]]-financials3[[#This Row],[Discounts]]-financials3[[#This Row],[COGS]]</f>
        <v>1765.619999999999</v>
      </c>
      <c r="L112" s="5">
        <v>41913</v>
      </c>
      <c r="M112">
        <f>WEEKNUM(financials3[[#This Row],[Date]],2)</f>
        <v>40</v>
      </c>
    </row>
    <row r="113" spans="1:13" x14ac:dyDescent="0.25">
      <c r="A113" t="s">
        <v>13</v>
      </c>
      <c r="B113" t="s">
        <v>22</v>
      </c>
      <c r="C113" t="s">
        <v>15</v>
      </c>
      <c r="D113" t="s">
        <v>19</v>
      </c>
      <c r="E113">
        <v>1731</v>
      </c>
      <c r="F113">
        <v>10</v>
      </c>
      <c r="G113">
        <v>7</v>
      </c>
      <c r="H113">
        <v>12117</v>
      </c>
      <c r="I113">
        <v>1696.38</v>
      </c>
      <c r="J113">
        <v>8655</v>
      </c>
      <c r="K113">
        <f>financials3[[#This Row],[ Sales Amount]]-financials3[[#This Row],[Discounts]]-financials3[[#This Row],[COGS]]</f>
        <v>1765.619999999999</v>
      </c>
      <c r="L113" s="5">
        <v>41913</v>
      </c>
      <c r="M113">
        <f>WEEKNUM(financials3[[#This Row],[Date]],2)</f>
        <v>40</v>
      </c>
    </row>
    <row r="114" spans="1:13" x14ac:dyDescent="0.25">
      <c r="A114" t="s">
        <v>13</v>
      </c>
      <c r="B114" t="s">
        <v>21</v>
      </c>
      <c r="C114" t="s">
        <v>26</v>
      </c>
      <c r="D114" t="s">
        <v>19</v>
      </c>
      <c r="E114">
        <v>606</v>
      </c>
      <c r="F114">
        <v>120</v>
      </c>
      <c r="G114">
        <v>20</v>
      </c>
      <c r="H114">
        <v>12120</v>
      </c>
      <c r="I114">
        <v>1696.8000000000002</v>
      </c>
      <c r="J114">
        <v>6060</v>
      </c>
      <c r="K114">
        <f>financials3[[#This Row],[ Sales Amount]]-financials3[[#This Row],[Discounts]]-financials3[[#This Row],[COGS]]</f>
        <v>4363.2000000000007</v>
      </c>
      <c r="L114" s="5">
        <v>41730</v>
      </c>
      <c r="M114">
        <f>WEEKNUM(financials3[[#This Row],[Date]],2)</f>
        <v>14</v>
      </c>
    </row>
    <row r="115" spans="1:13" x14ac:dyDescent="0.25">
      <c r="A115" t="s">
        <v>13</v>
      </c>
      <c r="B115" t="s">
        <v>25</v>
      </c>
      <c r="C115" t="s">
        <v>26</v>
      </c>
      <c r="D115" t="s">
        <v>30</v>
      </c>
      <c r="E115">
        <v>1493</v>
      </c>
      <c r="F115">
        <v>120</v>
      </c>
      <c r="G115">
        <v>7</v>
      </c>
      <c r="H115">
        <v>10451</v>
      </c>
      <c r="I115">
        <v>0</v>
      </c>
      <c r="J115">
        <v>7465</v>
      </c>
      <c r="K115">
        <f>financials3[[#This Row],[ Sales Amount]]-financials3[[#This Row],[Discounts]]-financials3[[#This Row],[COGS]]</f>
        <v>2986</v>
      </c>
      <c r="L115" s="5">
        <v>41640</v>
      </c>
      <c r="M115">
        <f>WEEKNUM(financials3[[#This Row],[Date]],2)</f>
        <v>1</v>
      </c>
    </row>
    <row r="116" spans="1:13" x14ac:dyDescent="0.25">
      <c r="A116" t="s">
        <v>28</v>
      </c>
      <c r="B116" t="s">
        <v>14</v>
      </c>
      <c r="C116" t="s">
        <v>18</v>
      </c>
      <c r="D116" t="s">
        <v>24</v>
      </c>
      <c r="E116">
        <v>908</v>
      </c>
      <c r="F116">
        <v>3</v>
      </c>
      <c r="G116">
        <v>12</v>
      </c>
      <c r="H116">
        <v>10896</v>
      </c>
      <c r="I116">
        <v>326.88</v>
      </c>
      <c r="J116">
        <v>2724</v>
      </c>
      <c r="K116">
        <f>financials3[[#This Row],[ Sales Amount]]-financials3[[#This Row],[Discounts]]-financials3[[#This Row],[COGS]]</f>
        <v>7845.1200000000008</v>
      </c>
      <c r="L116" s="5">
        <v>41609</v>
      </c>
      <c r="M116">
        <f>WEEKNUM(financials3[[#This Row],[Date]],2)</f>
        <v>48</v>
      </c>
    </row>
    <row r="117" spans="1:13" x14ac:dyDescent="0.25">
      <c r="A117" t="s">
        <v>28</v>
      </c>
      <c r="B117" t="s">
        <v>17</v>
      </c>
      <c r="C117" t="s">
        <v>15</v>
      </c>
      <c r="D117" t="s">
        <v>19</v>
      </c>
      <c r="E117">
        <v>1013</v>
      </c>
      <c r="F117">
        <v>10</v>
      </c>
      <c r="G117">
        <v>12</v>
      </c>
      <c r="H117">
        <v>12156</v>
      </c>
      <c r="I117">
        <v>1580.28</v>
      </c>
      <c r="J117">
        <v>3039</v>
      </c>
      <c r="K117">
        <f>financials3[[#This Row],[ Sales Amount]]-financials3[[#This Row],[Discounts]]-financials3[[#This Row],[COGS]]</f>
        <v>7536.7199999999993</v>
      </c>
      <c r="L117" s="5">
        <v>41974</v>
      </c>
      <c r="M117">
        <f>WEEKNUM(financials3[[#This Row],[Date]],2)</f>
        <v>49</v>
      </c>
    </row>
    <row r="118" spans="1:13" x14ac:dyDescent="0.25">
      <c r="A118" t="s">
        <v>28</v>
      </c>
      <c r="B118" t="s">
        <v>17</v>
      </c>
      <c r="C118" t="s">
        <v>26</v>
      </c>
      <c r="D118" t="s">
        <v>19</v>
      </c>
      <c r="E118">
        <v>1013</v>
      </c>
      <c r="F118">
        <v>120</v>
      </c>
      <c r="G118">
        <v>12</v>
      </c>
      <c r="H118">
        <v>12156</v>
      </c>
      <c r="I118">
        <v>1580.28</v>
      </c>
      <c r="J118">
        <v>3039</v>
      </c>
      <c r="K118">
        <f>financials3[[#This Row],[ Sales Amount]]-financials3[[#This Row],[Discounts]]-financials3[[#This Row],[COGS]]</f>
        <v>7536.7199999999993</v>
      </c>
      <c r="L118" s="5">
        <v>41974</v>
      </c>
      <c r="M118">
        <f>WEEKNUM(financials3[[#This Row],[Date]],2)</f>
        <v>49</v>
      </c>
    </row>
    <row r="119" spans="1:13" x14ac:dyDescent="0.25">
      <c r="A119" t="s">
        <v>13</v>
      </c>
      <c r="B119" t="s">
        <v>25</v>
      </c>
      <c r="C119" t="s">
        <v>26</v>
      </c>
      <c r="D119" t="s">
        <v>24</v>
      </c>
      <c r="E119">
        <v>544</v>
      </c>
      <c r="F119">
        <v>120</v>
      </c>
      <c r="G119">
        <v>20</v>
      </c>
      <c r="H119">
        <v>10880</v>
      </c>
      <c r="I119">
        <v>217.6</v>
      </c>
      <c r="J119">
        <v>5440</v>
      </c>
      <c r="K119">
        <f>financials3[[#This Row],[ Sales Amount]]-financials3[[#This Row],[Discounts]]-financials3[[#This Row],[COGS]]</f>
        <v>5222.3999999999996</v>
      </c>
      <c r="L119" s="5">
        <v>41609</v>
      </c>
      <c r="M119">
        <f>WEEKNUM(financials3[[#This Row],[Date]],2)</f>
        <v>48</v>
      </c>
    </row>
    <row r="120" spans="1:13" x14ac:dyDescent="0.25">
      <c r="A120" t="s">
        <v>27</v>
      </c>
      <c r="B120" t="s">
        <v>21</v>
      </c>
      <c r="C120" t="s">
        <v>26</v>
      </c>
      <c r="D120" t="s">
        <v>19</v>
      </c>
      <c r="E120">
        <v>790</v>
      </c>
      <c r="F120">
        <v>120</v>
      </c>
      <c r="G120">
        <v>15</v>
      </c>
      <c r="H120">
        <v>11850</v>
      </c>
      <c r="I120">
        <v>1185</v>
      </c>
      <c r="J120">
        <v>7900</v>
      </c>
      <c r="K120">
        <f>financials3[[#This Row],[ Sales Amount]]-financials3[[#This Row],[Discounts]]-financials3[[#This Row],[COGS]]</f>
        <v>2765</v>
      </c>
      <c r="L120" s="5">
        <v>41760</v>
      </c>
      <c r="M120">
        <f>WEEKNUM(financials3[[#This Row],[Date]],2)</f>
        <v>18</v>
      </c>
    </row>
    <row r="121" spans="1:13" x14ac:dyDescent="0.25">
      <c r="A121" t="s">
        <v>28</v>
      </c>
      <c r="B121" t="s">
        <v>25</v>
      </c>
      <c r="C121" t="s">
        <v>20</v>
      </c>
      <c r="D121" t="s">
        <v>19</v>
      </c>
      <c r="E121">
        <v>1005</v>
      </c>
      <c r="F121">
        <v>250</v>
      </c>
      <c r="G121">
        <v>12</v>
      </c>
      <c r="H121">
        <v>12060</v>
      </c>
      <c r="I121">
        <v>1326.6</v>
      </c>
      <c r="J121">
        <v>3015</v>
      </c>
      <c r="K121">
        <f>financials3[[#This Row],[ Sales Amount]]-financials3[[#This Row],[Discounts]]-financials3[[#This Row],[COGS]]</f>
        <v>7718.4</v>
      </c>
      <c r="L121" s="5">
        <v>41518</v>
      </c>
      <c r="M121">
        <f>WEEKNUM(financials3[[#This Row],[Date]],2)</f>
        <v>35</v>
      </c>
    </row>
    <row r="122" spans="1:13" x14ac:dyDescent="0.25">
      <c r="A122" t="s">
        <v>13</v>
      </c>
      <c r="B122" t="s">
        <v>17</v>
      </c>
      <c r="C122" t="s">
        <v>26</v>
      </c>
      <c r="D122" t="s">
        <v>16</v>
      </c>
      <c r="E122">
        <v>588</v>
      </c>
      <c r="F122">
        <v>120</v>
      </c>
      <c r="G122">
        <v>20</v>
      </c>
      <c r="H122">
        <v>11760</v>
      </c>
      <c r="I122">
        <v>823.2</v>
      </c>
      <c r="J122">
        <v>5880</v>
      </c>
      <c r="K122">
        <f>financials3[[#This Row],[ Sales Amount]]-financials3[[#This Row],[Discounts]]-financials3[[#This Row],[COGS]]</f>
        <v>5056.7999999999993</v>
      </c>
      <c r="L122" s="5">
        <v>41609</v>
      </c>
      <c r="M122">
        <f>WEEKNUM(financials3[[#This Row],[Date]],2)</f>
        <v>48</v>
      </c>
    </row>
    <row r="123" spans="1:13" x14ac:dyDescent="0.25">
      <c r="A123" t="s">
        <v>28</v>
      </c>
      <c r="B123" t="s">
        <v>21</v>
      </c>
      <c r="C123" t="s">
        <v>15</v>
      </c>
      <c r="D123" t="s">
        <v>30</v>
      </c>
      <c r="E123">
        <v>912</v>
      </c>
      <c r="F123">
        <v>10</v>
      </c>
      <c r="G123">
        <v>12</v>
      </c>
      <c r="H123">
        <v>10944</v>
      </c>
      <c r="I123">
        <v>0</v>
      </c>
      <c r="J123">
        <v>2736</v>
      </c>
      <c r="K123">
        <f>financials3[[#This Row],[ Sales Amount]]-financials3[[#This Row],[Discounts]]-financials3[[#This Row],[COGS]]</f>
        <v>8208</v>
      </c>
      <c r="L123" s="5">
        <v>41579</v>
      </c>
      <c r="M123">
        <f>WEEKNUM(financials3[[#This Row],[Date]],2)</f>
        <v>44</v>
      </c>
    </row>
    <row r="124" spans="1:13" x14ac:dyDescent="0.25">
      <c r="A124" t="s">
        <v>27</v>
      </c>
      <c r="B124" t="s">
        <v>17</v>
      </c>
      <c r="C124" t="s">
        <v>15</v>
      </c>
      <c r="D124" t="s">
        <v>24</v>
      </c>
      <c r="E124">
        <v>747</v>
      </c>
      <c r="F124">
        <v>10</v>
      </c>
      <c r="G124">
        <v>15</v>
      </c>
      <c r="H124">
        <v>11205</v>
      </c>
      <c r="I124">
        <v>112.05</v>
      </c>
      <c r="J124">
        <v>7470</v>
      </c>
      <c r="K124">
        <f>financials3[[#This Row],[ Sales Amount]]-financials3[[#This Row],[Discounts]]-financials3[[#This Row],[COGS]]</f>
        <v>3622.9500000000007</v>
      </c>
      <c r="L124" s="5">
        <v>41883</v>
      </c>
      <c r="M124">
        <f>WEEKNUM(financials3[[#This Row],[Date]],2)</f>
        <v>36</v>
      </c>
    </row>
    <row r="125" spans="1:13" x14ac:dyDescent="0.25">
      <c r="A125" t="s">
        <v>13</v>
      </c>
      <c r="B125" t="s">
        <v>25</v>
      </c>
      <c r="C125" t="s">
        <v>29</v>
      </c>
      <c r="D125" t="s">
        <v>16</v>
      </c>
      <c r="E125">
        <v>1683</v>
      </c>
      <c r="F125">
        <v>260</v>
      </c>
      <c r="G125">
        <v>7</v>
      </c>
      <c r="H125">
        <v>11781</v>
      </c>
      <c r="I125">
        <v>589.04999999999995</v>
      </c>
      <c r="J125">
        <v>8415</v>
      </c>
      <c r="K125">
        <f>financials3[[#This Row],[ Sales Amount]]-financials3[[#This Row],[Discounts]]-financials3[[#This Row],[COGS]]</f>
        <v>2776.9500000000007</v>
      </c>
      <c r="L125" s="5">
        <v>41821</v>
      </c>
      <c r="M125">
        <f>WEEKNUM(financials3[[#This Row],[Date]],2)</f>
        <v>27</v>
      </c>
    </row>
    <row r="126" spans="1:13" x14ac:dyDescent="0.25">
      <c r="A126" t="s">
        <v>13</v>
      </c>
      <c r="B126" t="s">
        <v>14</v>
      </c>
      <c r="C126" t="s">
        <v>26</v>
      </c>
      <c r="D126" t="s">
        <v>19</v>
      </c>
      <c r="E126">
        <v>1808</v>
      </c>
      <c r="F126">
        <v>120</v>
      </c>
      <c r="G126">
        <v>7</v>
      </c>
      <c r="H126">
        <v>12656</v>
      </c>
      <c r="I126">
        <v>1392.16</v>
      </c>
      <c r="J126">
        <v>9040</v>
      </c>
      <c r="K126">
        <f>financials3[[#This Row],[ Sales Amount]]-financials3[[#This Row],[Discounts]]-financials3[[#This Row],[COGS]]</f>
        <v>2223.84</v>
      </c>
      <c r="L126" s="5">
        <v>41944</v>
      </c>
      <c r="M126">
        <f>WEEKNUM(financials3[[#This Row],[Date]],2)</f>
        <v>44</v>
      </c>
    </row>
    <row r="127" spans="1:13" x14ac:dyDescent="0.25">
      <c r="A127" t="s">
        <v>13</v>
      </c>
      <c r="B127" t="s">
        <v>25</v>
      </c>
      <c r="C127" t="s">
        <v>26</v>
      </c>
      <c r="D127" t="s">
        <v>16</v>
      </c>
      <c r="E127">
        <v>609</v>
      </c>
      <c r="F127">
        <v>120</v>
      </c>
      <c r="G127">
        <v>20</v>
      </c>
      <c r="H127">
        <v>12180</v>
      </c>
      <c r="I127">
        <v>852.6</v>
      </c>
      <c r="J127">
        <v>6090</v>
      </c>
      <c r="K127">
        <f>financials3[[#This Row],[ Sales Amount]]-financials3[[#This Row],[Discounts]]-financials3[[#This Row],[COGS]]</f>
        <v>5237.3999999999996</v>
      </c>
      <c r="L127" s="5">
        <v>41852</v>
      </c>
      <c r="M127">
        <f>WEEKNUM(financials3[[#This Row],[Date]],2)</f>
        <v>31</v>
      </c>
    </row>
    <row r="128" spans="1:13" x14ac:dyDescent="0.25">
      <c r="A128" t="s">
        <v>13</v>
      </c>
      <c r="B128" t="s">
        <v>17</v>
      </c>
      <c r="C128" t="s">
        <v>29</v>
      </c>
      <c r="D128" t="s">
        <v>30</v>
      </c>
      <c r="E128">
        <v>1686</v>
      </c>
      <c r="F128">
        <v>260</v>
      </c>
      <c r="G128">
        <v>7</v>
      </c>
      <c r="H128">
        <v>11802</v>
      </c>
      <c r="I128">
        <v>0</v>
      </c>
      <c r="J128">
        <v>8430</v>
      </c>
      <c r="K128">
        <f>financials3[[#This Row],[ Sales Amount]]-financials3[[#This Row],[Discounts]]-financials3[[#This Row],[COGS]]</f>
        <v>3372</v>
      </c>
      <c r="L128" s="5">
        <v>41821</v>
      </c>
      <c r="M128">
        <f>WEEKNUM(financials3[[#This Row],[Date]],2)</f>
        <v>27</v>
      </c>
    </row>
    <row r="129" spans="1:13" x14ac:dyDescent="0.25">
      <c r="A129" t="s">
        <v>13</v>
      </c>
      <c r="B129" t="s">
        <v>17</v>
      </c>
      <c r="C129" t="s">
        <v>23</v>
      </c>
      <c r="D129" t="s">
        <v>16</v>
      </c>
      <c r="E129">
        <v>645</v>
      </c>
      <c r="F129">
        <v>5</v>
      </c>
      <c r="G129">
        <v>20</v>
      </c>
      <c r="H129">
        <v>12900</v>
      </c>
      <c r="I129">
        <v>1032</v>
      </c>
      <c r="J129">
        <v>6450</v>
      </c>
      <c r="K129">
        <f>financials3[[#This Row],[ Sales Amount]]-financials3[[#This Row],[Discounts]]-financials3[[#This Row],[COGS]]</f>
        <v>5418</v>
      </c>
      <c r="L129" s="5">
        <v>41821</v>
      </c>
      <c r="M129">
        <f>WEEKNUM(financials3[[#This Row],[Date]],2)</f>
        <v>27</v>
      </c>
    </row>
    <row r="130" spans="1:13" x14ac:dyDescent="0.25">
      <c r="A130" t="s">
        <v>13</v>
      </c>
      <c r="B130" t="s">
        <v>25</v>
      </c>
      <c r="C130" t="s">
        <v>15</v>
      </c>
      <c r="D130" t="s">
        <v>24</v>
      </c>
      <c r="E130">
        <v>1760</v>
      </c>
      <c r="F130">
        <v>10</v>
      </c>
      <c r="G130">
        <v>7</v>
      </c>
      <c r="H130">
        <v>12320</v>
      </c>
      <c r="I130">
        <v>369.6</v>
      </c>
      <c r="J130">
        <v>8800</v>
      </c>
      <c r="K130">
        <f>financials3[[#This Row],[ Sales Amount]]-financials3[[#This Row],[Discounts]]-financials3[[#This Row],[COGS]]</f>
        <v>3150.3999999999996</v>
      </c>
      <c r="L130" s="5">
        <v>41518</v>
      </c>
      <c r="M130">
        <f>WEEKNUM(financials3[[#This Row],[Date]],2)</f>
        <v>35</v>
      </c>
    </row>
    <row r="131" spans="1:13" x14ac:dyDescent="0.25">
      <c r="A131" t="s">
        <v>13</v>
      </c>
      <c r="B131" t="s">
        <v>17</v>
      </c>
      <c r="C131" t="s">
        <v>18</v>
      </c>
      <c r="D131" t="s">
        <v>16</v>
      </c>
      <c r="E131">
        <v>663</v>
      </c>
      <c r="F131">
        <v>3</v>
      </c>
      <c r="G131">
        <v>20</v>
      </c>
      <c r="H131">
        <v>13260</v>
      </c>
      <c r="I131">
        <v>1193.4000000000001</v>
      </c>
      <c r="J131">
        <v>6630</v>
      </c>
      <c r="K131">
        <f>financials3[[#This Row],[ Sales Amount]]-financials3[[#This Row],[Discounts]]-financials3[[#This Row],[COGS]]</f>
        <v>5436.6</v>
      </c>
      <c r="L131" s="5">
        <v>41760</v>
      </c>
      <c r="M131">
        <f>WEEKNUM(financials3[[#This Row],[Date]],2)</f>
        <v>18</v>
      </c>
    </row>
    <row r="132" spans="1:13" x14ac:dyDescent="0.25">
      <c r="A132" t="s">
        <v>28</v>
      </c>
      <c r="B132" t="s">
        <v>22</v>
      </c>
      <c r="C132" t="s">
        <v>15</v>
      </c>
      <c r="D132" t="s">
        <v>24</v>
      </c>
      <c r="E132">
        <v>1055</v>
      </c>
      <c r="F132">
        <v>10</v>
      </c>
      <c r="G132">
        <v>12</v>
      </c>
      <c r="H132">
        <v>12660</v>
      </c>
      <c r="I132">
        <v>253.2</v>
      </c>
      <c r="J132">
        <v>3165</v>
      </c>
      <c r="K132">
        <f>financials3[[#This Row],[ Sales Amount]]-financials3[[#This Row],[Discounts]]-financials3[[#This Row],[COGS]]</f>
        <v>9241.7999999999993</v>
      </c>
      <c r="L132" s="5">
        <v>41974</v>
      </c>
      <c r="M132">
        <f>WEEKNUM(financials3[[#This Row],[Date]],2)</f>
        <v>49</v>
      </c>
    </row>
    <row r="133" spans="1:13" x14ac:dyDescent="0.25">
      <c r="A133" t="s">
        <v>28</v>
      </c>
      <c r="B133" t="s">
        <v>22</v>
      </c>
      <c r="C133" t="s">
        <v>26</v>
      </c>
      <c r="D133" t="s">
        <v>24</v>
      </c>
      <c r="E133">
        <v>1055</v>
      </c>
      <c r="F133">
        <v>120</v>
      </c>
      <c r="G133">
        <v>12</v>
      </c>
      <c r="H133">
        <v>12660</v>
      </c>
      <c r="I133">
        <v>253.2</v>
      </c>
      <c r="J133">
        <v>3165</v>
      </c>
      <c r="K133">
        <f>financials3[[#This Row],[ Sales Amount]]-financials3[[#This Row],[Discounts]]-financials3[[#This Row],[COGS]]</f>
        <v>9241.7999999999993</v>
      </c>
      <c r="L133" s="5">
        <v>41974</v>
      </c>
      <c r="M133">
        <f>WEEKNUM(financials3[[#This Row],[Date]],2)</f>
        <v>49</v>
      </c>
    </row>
    <row r="134" spans="1:13" x14ac:dyDescent="0.25">
      <c r="A134" t="s">
        <v>13</v>
      </c>
      <c r="B134" t="s">
        <v>25</v>
      </c>
      <c r="C134" t="s">
        <v>15</v>
      </c>
      <c r="D134" t="s">
        <v>16</v>
      </c>
      <c r="E134">
        <v>1946</v>
      </c>
      <c r="F134">
        <v>10</v>
      </c>
      <c r="G134">
        <v>7</v>
      </c>
      <c r="H134">
        <v>13622</v>
      </c>
      <c r="I134">
        <v>1089.76</v>
      </c>
      <c r="J134">
        <v>9730</v>
      </c>
      <c r="K134">
        <f>financials3[[#This Row],[ Sales Amount]]-financials3[[#This Row],[Discounts]]-financials3[[#This Row],[COGS]]</f>
        <v>2802.24</v>
      </c>
      <c r="L134" s="5">
        <v>41609</v>
      </c>
      <c r="M134">
        <f>WEEKNUM(financials3[[#This Row],[Date]],2)</f>
        <v>48</v>
      </c>
    </row>
    <row r="135" spans="1:13" x14ac:dyDescent="0.25">
      <c r="A135" t="s">
        <v>13</v>
      </c>
      <c r="B135" t="s">
        <v>14</v>
      </c>
      <c r="C135" t="s">
        <v>23</v>
      </c>
      <c r="D135" t="s">
        <v>24</v>
      </c>
      <c r="E135">
        <v>1830</v>
      </c>
      <c r="F135">
        <v>5</v>
      </c>
      <c r="G135">
        <v>7</v>
      </c>
      <c r="H135">
        <v>12810</v>
      </c>
      <c r="I135">
        <v>128.1</v>
      </c>
      <c r="J135">
        <v>9150</v>
      </c>
      <c r="K135">
        <f>financials3[[#This Row],[ Sales Amount]]-financials3[[#This Row],[Discounts]]-financials3[[#This Row],[COGS]]</f>
        <v>3531.8999999999996</v>
      </c>
      <c r="L135" s="5">
        <v>41852</v>
      </c>
      <c r="M135">
        <f>WEEKNUM(financials3[[#This Row],[Date]],2)</f>
        <v>31</v>
      </c>
    </row>
    <row r="136" spans="1:13" x14ac:dyDescent="0.25">
      <c r="A136" t="s">
        <v>28</v>
      </c>
      <c r="B136" t="s">
        <v>17</v>
      </c>
      <c r="C136" t="s">
        <v>18</v>
      </c>
      <c r="D136" t="s">
        <v>16</v>
      </c>
      <c r="E136">
        <v>1116</v>
      </c>
      <c r="F136">
        <v>3</v>
      </c>
      <c r="G136">
        <v>12</v>
      </c>
      <c r="H136">
        <v>13392</v>
      </c>
      <c r="I136">
        <v>669.6</v>
      </c>
      <c r="J136">
        <v>3348</v>
      </c>
      <c r="K136">
        <f>financials3[[#This Row],[ Sales Amount]]-financials3[[#This Row],[Discounts]]-financials3[[#This Row],[COGS]]</f>
        <v>9374.4</v>
      </c>
      <c r="L136" s="5">
        <v>41671</v>
      </c>
      <c r="M136">
        <f>WEEKNUM(financials3[[#This Row],[Date]],2)</f>
        <v>5</v>
      </c>
    </row>
    <row r="137" spans="1:13" x14ac:dyDescent="0.25">
      <c r="A137" t="s">
        <v>28</v>
      </c>
      <c r="B137" t="s">
        <v>25</v>
      </c>
      <c r="C137" t="s">
        <v>15</v>
      </c>
      <c r="D137" t="s">
        <v>24</v>
      </c>
      <c r="E137">
        <v>1084</v>
      </c>
      <c r="F137">
        <v>10</v>
      </c>
      <c r="G137">
        <v>12</v>
      </c>
      <c r="H137">
        <v>13008</v>
      </c>
      <c r="I137">
        <v>260.16000000000003</v>
      </c>
      <c r="J137">
        <v>3252</v>
      </c>
      <c r="K137">
        <f>financials3[[#This Row],[ Sales Amount]]-financials3[[#This Row],[Discounts]]-financials3[[#This Row],[COGS]]</f>
        <v>9495.84</v>
      </c>
      <c r="L137" s="5">
        <v>41974</v>
      </c>
      <c r="M137">
        <f>WEEKNUM(financials3[[#This Row],[Date]],2)</f>
        <v>49</v>
      </c>
    </row>
    <row r="138" spans="1:13" x14ac:dyDescent="0.25">
      <c r="A138" t="s">
        <v>28</v>
      </c>
      <c r="B138" t="s">
        <v>25</v>
      </c>
      <c r="C138" t="s">
        <v>26</v>
      </c>
      <c r="D138" t="s">
        <v>24</v>
      </c>
      <c r="E138">
        <v>1084</v>
      </c>
      <c r="F138">
        <v>120</v>
      </c>
      <c r="G138">
        <v>12</v>
      </c>
      <c r="H138">
        <v>13008</v>
      </c>
      <c r="I138">
        <v>260.16000000000003</v>
      </c>
      <c r="J138">
        <v>3252</v>
      </c>
      <c r="K138">
        <f>financials3[[#This Row],[ Sales Amount]]-financials3[[#This Row],[Discounts]]-financials3[[#This Row],[COGS]]</f>
        <v>9495.84</v>
      </c>
      <c r="L138" s="5">
        <v>41974</v>
      </c>
      <c r="M138">
        <f>WEEKNUM(financials3[[#This Row],[Date]],2)</f>
        <v>49</v>
      </c>
    </row>
    <row r="139" spans="1:13" x14ac:dyDescent="0.25">
      <c r="A139" t="s">
        <v>28</v>
      </c>
      <c r="B139" t="s">
        <v>22</v>
      </c>
      <c r="C139" t="s">
        <v>18</v>
      </c>
      <c r="D139" t="s">
        <v>19</v>
      </c>
      <c r="E139">
        <v>1198</v>
      </c>
      <c r="F139">
        <v>3</v>
      </c>
      <c r="G139">
        <v>12</v>
      </c>
      <c r="H139">
        <v>14376</v>
      </c>
      <c r="I139">
        <v>1581.36</v>
      </c>
      <c r="J139">
        <v>3594</v>
      </c>
      <c r="K139">
        <f>financials3[[#This Row],[ Sales Amount]]-financials3[[#This Row],[Discounts]]-financials3[[#This Row],[COGS]]</f>
        <v>9200.64</v>
      </c>
      <c r="L139" s="5">
        <v>41548</v>
      </c>
      <c r="M139">
        <f>WEEKNUM(financials3[[#This Row],[Date]],2)</f>
        <v>40</v>
      </c>
    </row>
    <row r="140" spans="1:13" x14ac:dyDescent="0.25">
      <c r="A140" t="s">
        <v>28</v>
      </c>
      <c r="B140" t="s">
        <v>22</v>
      </c>
      <c r="C140" t="s">
        <v>15</v>
      </c>
      <c r="D140" t="s">
        <v>19</v>
      </c>
      <c r="E140">
        <v>1198</v>
      </c>
      <c r="F140">
        <v>10</v>
      </c>
      <c r="G140">
        <v>12</v>
      </c>
      <c r="H140">
        <v>14376</v>
      </c>
      <c r="I140">
        <v>1581.36</v>
      </c>
      <c r="J140">
        <v>3594</v>
      </c>
      <c r="K140">
        <f>financials3[[#This Row],[ Sales Amount]]-financials3[[#This Row],[Discounts]]-financials3[[#This Row],[COGS]]</f>
        <v>9200.64</v>
      </c>
      <c r="L140" s="5">
        <v>41548</v>
      </c>
      <c r="M140">
        <f>WEEKNUM(financials3[[#This Row],[Date]],2)</f>
        <v>40</v>
      </c>
    </row>
    <row r="141" spans="1:13" x14ac:dyDescent="0.25">
      <c r="A141" t="s">
        <v>28</v>
      </c>
      <c r="B141" t="s">
        <v>25</v>
      </c>
      <c r="C141" t="s">
        <v>29</v>
      </c>
      <c r="D141" t="s">
        <v>16</v>
      </c>
      <c r="E141">
        <v>1123</v>
      </c>
      <c r="F141">
        <v>260</v>
      </c>
      <c r="G141">
        <v>12</v>
      </c>
      <c r="H141">
        <v>13476</v>
      </c>
      <c r="I141">
        <v>673.8</v>
      </c>
      <c r="J141">
        <v>3369</v>
      </c>
      <c r="K141">
        <f>financials3[[#This Row],[ Sales Amount]]-financials3[[#This Row],[Discounts]]-financials3[[#This Row],[COGS]]</f>
        <v>9433.2000000000007</v>
      </c>
      <c r="L141" s="5">
        <v>41852</v>
      </c>
      <c r="M141">
        <f>WEEKNUM(financials3[[#This Row],[Date]],2)</f>
        <v>31</v>
      </c>
    </row>
    <row r="142" spans="1:13" x14ac:dyDescent="0.25">
      <c r="A142" t="s">
        <v>13</v>
      </c>
      <c r="B142" t="s">
        <v>14</v>
      </c>
      <c r="C142" t="s">
        <v>29</v>
      </c>
      <c r="D142" t="s">
        <v>16</v>
      </c>
      <c r="E142">
        <v>708</v>
      </c>
      <c r="F142">
        <v>260</v>
      </c>
      <c r="G142">
        <v>20</v>
      </c>
      <c r="H142">
        <v>14160</v>
      </c>
      <c r="I142">
        <v>1132.8</v>
      </c>
      <c r="J142">
        <v>7080</v>
      </c>
      <c r="K142">
        <f>financials3[[#This Row],[ Sales Amount]]-financials3[[#This Row],[Discounts]]-financials3[[#This Row],[COGS]]</f>
        <v>5947.2000000000007</v>
      </c>
      <c r="L142" s="5">
        <v>41791</v>
      </c>
      <c r="M142">
        <f>WEEKNUM(financials3[[#This Row],[Date]],2)</f>
        <v>22</v>
      </c>
    </row>
    <row r="143" spans="1:13" x14ac:dyDescent="0.25">
      <c r="A143" t="s">
        <v>13</v>
      </c>
      <c r="B143" t="s">
        <v>14</v>
      </c>
      <c r="C143" t="s">
        <v>23</v>
      </c>
      <c r="D143" t="s">
        <v>16</v>
      </c>
      <c r="E143">
        <v>708</v>
      </c>
      <c r="F143">
        <v>5</v>
      </c>
      <c r="G143">
        <v>20</v>
      </c>
      <c r="H143">
        <v>14160</v>
      </c>
      <c r="I143">
        <v>1132.8</v>
      </c>
      <c r="J143">
        <v>7080</v>
      </c>
      <c r="K143">
        <f>financials3[[#This Row],[ Sales Amount]]-financials3[[#This Row],[Discounts]]-financials3[[#This Row],[COGS]]</f>
        <v>5947.2000000000007</v>
      </c>
      <c r="L143" s="5">
        <v>41791</v>
      </c>
      <c r="M143">
        <f>WEEKNUM(financials3[[#This Row],[Date]],2)</f>
        <v>22</v>
      </c>
    </row>
    <row r="144" spans="1:13" x14ac:dyDescent="0.25">
      <c r="A144" t="s">
        <v>27</v>
      </c>
      <c r="B144" t="s">
        <v>17</v>
      </c>
      <c r="C144" t="s">
        <v>29</v>
      </c>
      <c r="D144" t="s">
        <v>16</v>
      </c>
      <c r="E144">
        <v>970</v>
      </c>
      <c r="F144">
        <v>260</v>
      </c>
      <c r="G144">
        <v>15</v>
      </c>
      <c r="H144">
        <v>14550</v>
      </c>
      <c r="I144">
        <v>1309.5</v>
      </c>
      <c r="J144">
        <v>9700</v>
      </c>
      <c r="K144">
        <f>financials3[[#This Row],[ Sales Amount]]-financials3[[#This Row],[Discounts]]-financials3[[#This Row],[COGS]]</f>
        <v>3540.5</v>
      </c>
      <c r="L144" s="5">
        <v>41579</v>
      </c>
      <c r="M144">
        <f>WEEKNUM(financials3[[#This Row],[Date]],2)</f>
        <v>44</v>
      </c>
    </row>
    <row r="145" spans="1:13" x14ac:dyDescent="0.25">
      <c r="A145" t="s">
        <v>13</v>
      </c>
      <c r="B145" t="s">
        <v>17</v>
      </c>
      <c r="C145" t="s">
        <v>23</v>
      </c>
      <c r="D145" t="s">
        <v>24</v>
      </c>
      <c r="E145">
        <v>1958</v>
      </c>
      <c r="F145">
        <v>5</v>
      </c>
      <c r="G145">
        <v>7</v>
      </c>
      <c r="H145">
        <v>13706</v>
      </c>
      <c r="I145">
        <v>411.18</v>
      </c>
      <c r="J145">
        <v>9790</v>
      </c>
      <c r="K145">
        <f>financials3[[#This Row],[ Sales Amount]]-financials3[[#This Row],[Discounts]]-financials3[[#This Row],[COGS]]</f>
        <v>3504.8199999999997</v>
      </c>
      <c r="L145" s="5">
        <v>41671</v>
      </c>
      <c r="M145">
        <f>WEEKNUM(financials3[[#This Row],[Date]],2)</f>
        <v>5</v>
      </c>
    </row>
    <row r="146" spans="1:13" x14ac:dyDescent="0.25">
      <c r="A146" t="s">
        <v>27</v>
      </c>
      <c r="B146" t="s">
        <v>17</v>
      </c>
      <c r="C146" t="s">
        <v>18</v>
      </c>
      <c r="D146" t="s">
        <v>30</v>
      </c>
      <c r="E146">
        <v>888</v>
      </c>
      <c r="F146">
        <v>3</v>
      </c>
      <c r="G146">
        <v>15</v>
      </c>
      <c r="H146">
        <v>13320</v>
      </c>
      <c r="I146">
        <v>0</v>
      </c>
      <c r="J146">
        <v>8880</v>
      </c>
      <c r="K146">
        <f>financials3[[#This Row],[ Sales Amount]]-financials3[[#This Row],[Discounts]]-financials3[[#This Row],[COGS]]</f>
        <v>4440</v>
      </c>
      <c r="L146" s="5">
        <v>41791</v>
      </c>
      <c r="M146">
        <f>WEEKNUM(financials3[[#This Row],[Date]],2)</f>
        <v>22</v>
      </c>
    </row>
    <row r="147" spans="1:13" x14ac:dyDescent="0.25">
      <c r="A147" t="s">
        <v>27</v>
      </c>
      <c r="B147" t="s">
        <v>17</v>
      </c>
      <c r="C147" t="s">
        <v>20</v>
      </c>
      <c r="D147" t="s">
        <v>30</v>
      </c>
      <c r="E147">
        <v>888</v>
      </c>
      <c r="F147">
        <v>250</v>
      </c>
      <c r="G147">
        <v>15</v>
      </c>
      <c r="H147">
        <v>13320</v>
      </c>
      <c r="I147">
        <v>0</v>
      </c>
      <c r="J147">
        <v>8880</v>
      </c>
      <c r="K147">
        <f>financials3[[#This Row],[ Sales Amount]]-financials3[[#This Row],[Discounts]]-financials3[[#This Row],[COGS]]</f>
        <v>4440</v>
      </c>
      <c r="L147" s="5">
        <v>41791</v>
      </c>
      <c r="M147">
        <f>WEEKNUM(financials3[[#This Row],[Date]],2)</f>
        <v>22</v>
      </c>
    </row>
    <row r="148" spans="1:13" x14ac:dyDescent="0.25">
      <c r="A148" t="s">
        <v>28</v>
      </c>
      <c r="B148" t="s">
        <v>21</v>
      </c>
      <c r="C148" t="s">
        <v>23</v>
      </c>
      <c r="D148" t="s">
        <v>24</v>
      </c>
      <c r="E148">
        <v>1142</v>
      </c>
      <c r="F148">
        <v>5</v>
      </c>
      <c r="G148">
        <v>12</v>
      </c>
      <c r="H148">
        <v>13704</v>
      </c>
      <c r="I148">
        <v>274.08</v>
      </c>
      <c r="J148">
        <v>3426</v>
      </c>
      <c r="K148">
        <f>financials3[[#This Row],[ Sales Amount]]-financials3[[#This Row],[Discounts]]-financials3[[#This Row],[COGS]]</f>
        <v>10003.92</v>
      </c>
      <c r="L148" s="5">
        <v>41791</v>
      </c>
      <c r="M148">
        <f>WEEKNUM(financials3[[#This Row],[Date]],2)</f>
        <v>22</v>
      </c>
    </row>
    <row r="149" spans="1:13" x14ac:dyDescent="0.25">
      <c r="A149" t="s">
        <v>28</v>
      </c>
      <c r="B149" t="s">
        <v>21</v>
      </c>
      <c r="C149" t="s">
        <v>15</v>
      </c>
      <c r="D149" t="s">
        <v>24</v>
      </c>
      <c r="E149">
        <v>1142</v>
      </c>
      <c r="F149">
        <v>10</v>
      </c>
      <c r="G149">
        <v>12</v>
      </c>
      <c r="H149">
        <v>13704</v>
      </c>
      <c r="I149">
        <v>274.08</v>
      </c>
      <c r="J149">
        <v>3426</v>
      </c>
      <c r="K149">
        <f>financials3[[#This Row],[ Sales Amount]]-financials3[[#This Row],[Discounts]]-financials3[[#This Row],[COGS]]</f>
        <v>10003.92</v>
      </c>
      <c r="L149" s="5">
        <v>41791</v>
      </c>
      <c r="M149">
        <f>WEEKNUM(financials3[[#This Row],[Date]],2)</f>
        <v>22</v>
      </c>
    </row>
    <row r="150" spans="1:13" x14ac:dyDescent="0.25">
      <c r="A150" t="s">
        <v>13</v>
      </c>
      <c r="B150" t="s">
        <v>21</v>
      </c>
      <c r="C150" t="s">
        <v>15</v>
      </c>
      <c r="D150" t="s">
        <v>24</v>
      </c>
      <c r="E150">
        <v>2013</v>
      </c>
      <c r="F150">
        <v>10</v>
      </c>
      <c r="G150">
        <v>7</v>
      </c>
      <c r="H150">
        <v>14091</v>
      </c>
      <c r="I150">
        <v>281.82</v>
      </c>
      <c r="J150">
        <v>10065</v>
      </c>
      <c r="K150">
        <f>financials3[[#This Row],[ Sales Amount]]-financials3[[#This Row],[Discounts]]-financials3[[#This Row],[COGS]]</f>
        <v>3744.1800000000003</v>
      </c>
      <c r="L150" s="5">
        <v>41609</v>
      </c>
      <c r="M150">
        <f>WEEKNUM(financials3[[#This Row],[Date]],2)</f>
        <v>48</v>
      </c>
    </row>
    <row r="151" spans="1:13" x14ac:dyDescent="0.25">
      <c r="A151" t="s">
        <v>27</v>
      </c>
      <c r="B151" t="s">
        <v>17</v>
      </c>
      <c r="C151" t="s">
        <v>23</v>
      </c>
      <c r="D151" t="s">
        <v>30</v>
      </c>
      <c r="E151">
        <v>921</v>
      </c>
      <c r="F151">
        <v>5</v>
      </c>
      <c r="G151">
        <v>15</v>
      </c>
      <c r="H151">
        <v>13815</v>
      </c>
      <c r="I151">
        <v>0</v>
      </c>
      <c r="J151">
        <v>9210</v>
      </c>
      <c r="K151">
        <f>financials3[[#This Row],[ Sales Amount]]-financials3[[#This Row],[Discounts]]-financials3[[#This Row],[COGS]]</f>
        <v>4605</v>
      </c>
      <c r="L151" s="5">
        <v>41699</v>
      </c>
      <c r="M151">
        <f>WEEKNUM(financials3[[#This Row],[Date]],2)</f>
        <v>9</v>
      </c>
    </row>
    <row r="152" spans="1:13" x14ac:dyDescent="0.25">
      <c r="A152" t="s">
        <v>13</v>
      </c>
      <c r="B152" t="s">
        <v>17</v>
      </c>
      <c r="C152" t="s">
        <v>15</v>
      </c>
      <c r="D152" t="s">
        <v>16</v>
      </c>
      <c r="E152">
        <v>2125</v>
      </c>
      <c r="F152">
        <v>10</v>
      </c>
      <c r="G152">
        <v>7</v>
      </c>
      <c r="H152">
        <v>14875</v>
      </c>
      <c r="I152">
        <v>1041.25</v>
      </c>
      <c r="J152">
        <v>10625</v>
      </c>
      <c r="K152">
        <f>financials3[[#This Row],[ Sales Amount]]-financials3[[#This Row],[Discounts]]-financials3[[#This Row],[COGS]]</f>
        <v>3208.75</v>
      </c>
      <c r="L152" s="5">
        <v>41609</v>
      </c>
      <c r="M152">
        <f>WEEKNUM(financials3[[#This Row],[Date]],2)</f>
        <v>48</v>
      </c>
    </row>
    <row r="153" spans="1:13" x14ac:dyDescent="0.25">
      <c r="A153" t="s">
        <v>13</v>
      </c>
      <c r="B153" t="s">
        <v>21</v>
      </c>
      <c r="C153" t="s">
        <v>26</v>
      </c>
      <c r="D153" t="s">
        <v>24</v>
      </c>
      <c r="E153">
        <v>736</v>
      </c>
      <c r="F153">
        <v>120</v>
      </c>
      <c r="G153">
        <v>20</v>
      </c>
      <c r="H153">
        <v>14720</v>
      </c>
      <c r="I153">
        <v>588.79999999999995</v>
      </c>
      <c r="J153">
        <v>7360</v>
      </c>
      <c r="K153">
        <f>financials3[[#This Row],[ Sales Amount]]-financials3[[#This Row],[Discounts]]-financials3[[#This Row],[COGS]]</f>
        <v>6771.2000000000007</v>
      </c>
      <c r="L153" s="5">
        <v>41518</v>
      </c>
      <c r="M153">
        <f>WEEKNUM(financials3[[#This Row],[Date]],2)</f>
        <v>35</v>
      </c>
    </row>
    <row r="154" spans="1:13" x14ac:dyDescent="0.25">
      <c r="A154" t="s">
        <v>13</v>
      </c>
      <c r="B154" t="s">
        <v>22</v>
      </c>
      <c r="C154" t="s">
        <v>15</v>
      </c>
      <c r="D154" t="s">
        <v>16</v>
      </c>
      <c r="E154">
        <v>2136</v>
      </c>
      <c r="F154">
        <v>10</v>
      </c>
      <c r="G154">
        <v>7</v>
      </c>
      <c r="H154">
        <v>14952</v>
      </c>
      <c r="I154">
        <v>747.6</v>
      </c>
      <c r="J154">
        <v>10680</v>
      </c>
      <c r="K154">
        <f>financials3[[#This Row],[ Sales Amount]]-financials3[[#This Row],[Discounts]]-financials3[[#This Row],[COGS]]</f>
        <v>3524.3999999999996</v>
      </c>
      <c r="L154" s="5">
        <v>41609</v>
      </c>
      <c r="M154">
        <f>WEEKNUM(financials3[[#This Row],[Date]],2)</f>
        <v>48</v>
      </c>
    </row>
    <row r="155" spans="1:13" x14ac:dyDescent="0.25">
      <c r="A155" t="s">
        <v>28</v>
      </c>
      <c r="B155" t="s">
        <v>22</v>
      </c>
      <c r="C155" t="s">
        <v>29</v>
      </c>
      <c r="D155" t="s">
        <v>19</v>
      </c>
      <c r="E155">
        <v>1393</v>
      </c>
      <c r="F155">
        <v>260</v>
      </c>
      <c r="G155">
        <v>12</v>
      </c>
      <c r="H155">
        <v>16716</v>
      </c>
      <c r="I155">
        <v>2340.2399999999998</v>
      </c>
      <c r="J155">
        <v>4179</v>
      </c>
      <c r="K155">
        <f>financials3[[#This Row],[ Sales Amount]]-financials3[[#This Row],[Discounts]]-financials3[[#This Row],[COGS]]</f>
        <v>10196.76</v>
      </c>
      <c r="L155" s="5">
        <v>41913</v>
      </c>
      <c r="M155">
        <f>WEEKNUM(financials3[[#This Row],[Date]],2)</f>
        <v>40</v>
      </c>
    </row>
    <row r="156" spans="1:13" x14ac:dyDescent="0.25">
      <c r="A156" t="s">
        <v>28</v>
      </c>
      <c r="B156" t="s">
        <v>22</v>
      </c>
      <c r="C156" t="s">
        <v>15</v>
      </c>
      <c r="D156" t="s">
        <v>19</v>
      </c>
      <c r="E156">
        <v>1393</v>
      </c>
      <c r="F156">
        <v>10</v>
      </c>
      <c r="G156">
        <v>12</v>
      </c>
      <c r="H156">
        <v>16716</v>
      </c>
      <c r="I156">
        <v>2340.2399999999998</v>
      </c>
      <c r="J156">
        <v>4179</v>
      </c>
      <c r="K156">
        <f>financials3[[#This Row],[ Sales Amount]]-financials3[[#This Row],[Discounts]]-financials3[[#This Row],[COGS]]</f>
        <v>10196.76</v>
      </c>
      <c r="L156" s="5">
        <v>41913</v>
      </c>
      <c r="M156">
        <f>WEEKNUM(financials3[[#This Row],[Date]],2)</f>
        <v>40</v>
      </c>
    </row>
    <row r="157" spans="1:13" x14ac:dyDescent="0.25">
      <c r="A157" t="s">
        <v>13</v>
      </c>
      <c r="B157" t="s">
        <v>14</v>
      </c>
      <c r="C157" t="s">
        <v>26</v>
      </c>
      <c r="D157" t="s">
        <v>24</v>
      </c>
      <c r="E157">
        <v>2092</v>
      </c>
      <c r="F157">
        <v>120</v>
      </c>
      <c r="G157">
        <v>7</v>
      </c>
      <c r="H157">
        <v>14644</v>
      </c>
      <c r="I157">
        <v>146.44</v>
      </c>
      <c r="J157">
        <v>10460</v>
      </c>
      <c r="K157">
        <f>financials3[[#This Row],[ Sales Amount]]-financials3[[#This Row],[Discounts]]-financials3[[#This Row],[COGS]]</f>
        <v>4037.5599999999995</v>
      </c>
      <c r="L157" s="5">
        <v>41579</v>
      </c>
      <c r="M157">
        <f>WEEKNUM(financials3[[#This Row],[Date]],2)</f>
        <v>44</v>
      </c>
    </row>
    <row r="158" spans="1:13" x14ac:dyDescent="0.25">
      <c r="A158" t="s">
        <v>27</v>
      </c>
      <c r="B158" t="s">
        <v>25</v>
      </c>
      <c r="C158" t="s">
        <v>15</v>
      </c>
      <c r="D158" t="s">
        <v>30</v>
      </c>
      <c r="E158">
        <v>974</v>
      </c>
      <c r="F158">
        <v>10</v>
      </c>
      <c r="G158">
        <v>15</v>
      </c>
      <c r="H158">
        <v>14610</v>
      </c>
      <c r="I158">
        <v>0</v>
      </c>
      <c r="J158">
        <v>9740</v>
      </c>
      <c r="K158">
        <f>financials3[[#This Row],[ Sales Amount]]-financials3[[#This Row],[Discounts]]-financials3[[#This Row],[COGS]]</f>
        <v>4870</v>
      </c>
      <c r="L158" s="5">
        <v>41671</v>
      </c>
      <c r="M158">
        <f>WEEKNUM(financials3[[#This Row],[Date]],2)</f>
        <v>5</v>
      </c>
    </row>
    <row r="159" spans="1:13" x14ac:dyDescent="0.25">
      <c r="A159" t="s">
        <v>13</v>
      </c>
      <c r="B159" t="s">
        <v>21</v>
      </c>
      <c r="C159" t="s">
        <v>23</v>
      </c>
      <c r="D159" t="s">
        <v>19</v>
      </c>
      <c r="E159">
        <v>2328</v>
      </c>
      <c r="F159">
        <v>5</v>
      </c>
      <c r="G159">
        <v>7</v>
      </c>
      <c r="H159">
        <v>16296</v>
      </c>
      <c r="I159">
        <v>1629.6</v>
      </c>
      <c r="J159">
        <v>11640</v>
      </c>
      <c r="K159">
        <f>financials3[[#This Row],[ Sales Amount]]-financials3[[#This Row],[Discounts]]-financials3[[#This Row],[COGS]]</f>
        <v>3026.3999999999996</v>
      </c>
      <c r="L159" s="5">
        <v>41883</v>
      </c>
      <c r="M159">
        <f>WEEKNUM(financials3[[#This Row],[Date]],2)</f>
        <v>36</v>
      </c>
    </row>
    <row r="160" spans="1:13" x14ac:dyDescent="0.25">
      <c r="A160" t="s">
        <v>13</v>
      </c>
      <c r="B160" t="s">
        <v>14</v>
      </c>
      <c r="C160" t="s">
        <v>20</v>
      </c>
      <c r="D160" t="s">
        <v>19</v>
      </c>
      <c r="E160">
        <v>865.5</v>
      </c>
      <c r="F160">
        <v>250</v>
      </c>
      <c r="G160">
        <v>20</v>
      </c>
      <c r="H160">
        <v>17310</v>
      </c>
      <c r="I160">
        <v>2596.5</v>
      </c>
      <c r="J160">
        <v>8655</v>
      </c>
      <c r="K160">
        <f>financials3[[#This Row],[ Sales Amount]]-financials3[[#This Row],[Discounts]]-financials3[[#This Row],[COGS]]</f>
        <v>6058.5</v>
      </c>
      <c r="L160" s="5">
        <v>41821</v>
      </c>
      <c r="M160">
        <f>WEEKNUM(financials3[[#This Row],[Date]],2)</f>
        <v>27</v>
      </c>
    </row>
    <row r="161" spans="1:13" x14ac:dyDescent="0.25">
      <c r="A161" t="s">
        <v>13</v>
      </c>
      <c r="B161" t="s">
        <v>22</v>
      </c>
      <c r="C161" t="s">
        <v>18</v>
      </c>
      <c r="D161" t="s">
        <v>24</v>
      </c>
      <c r="E161">
        <v>2145</v>
      </c>
      <c r="F161">
        <v>3</v>
      </c>
      <c r="G161">
        <v>7</v>
      </c>
      <c r="H161">
        <v>15015</v>
      </c>
      <c r="I161">
        <v>300.3</v>
      </c>
      <c r="J161">
        <v>10725</v>
      </c>
      <c r="K161">
        <f>financials3[[#This Row],[ Sales Amount]]-financials3[[#This Row],[Discounts]]-financials3[[#This Row],[COGS]]</f>
        <v>3989.7000000000007</v>
      </c>
      <c r="L161" s="5">
        <v>41579</v>
      </c>
      <c r="M161">
        <f>WEEKNUM(financials3[[#This Row],[Date]],2)</f>
        <v>44</v>
      </c>
    </row>
    <row r="162" spans="1:13" x14ac:dyDescent="0.25">
      <c r="A162" t="s">
        <v>13</v>
      </c>
      <c r="B162" t="s">
        <v>25</v>
      </c>
      <c r="C162" t="s">
        <v>23</v>
      </c>
      <c r="D162" t="s">
        <v>19</v>
      </c>
      <c r="E162">
        <v>2420</v>
      </c>
      <c r="F162">
        <v>5</v>
      </c>
      <c r="G162">
        <v>7</v>
      </c>
      <c r="H162">
        <v>16940</v>
      </c>
      <c r="I162">
        <v>2032.8</v>
      </c>
      <c r="J162">
        <v>12100</v>
      </c>
      <c r="K162">
        <f>financials3[[#This Row],[ Sales Amount]]-financials3[[#This Row],[Discounts]]-financials3[[#This Row],[COGS]]</f>
        <v>2807.2000000000007</v>
      </c>
      <c r="L162" s="5">
        <v>41883</v>
      </c>
      <c r="M162">
        <f>WEEKNUM(financials3[[#This Row],[Date]],2)</f>
        <v>36</v>
      </c>
    </row>
    <row r="163" spans="1:13" x14ac:dyDescent="0.25">
      <c r="A163" t="s">
        <v>27</v>
      </c>
      <c r="B163" t="s">
        <v>17</v>
      </c>
      <c r="C163" t="s">
        <v>15</v>
      </c>
      <c r="D163" t="s">
        <v>19</v>
      </c>
      <c r="E163">
        <v>1175</v>
      </c>
      <c r="F163">
        <v>10</v>
      </c>
      <c r="G163">
        <v>15</v>
      </c>
      <c r="H163">
        <v>17625</v>
      </c>
      <c r="I163">
        <v>2643.75</v>
      </c>
      <c r="J163">
        <v>11750</v>
      </c>
      <c r="K163">
        <f>financials3[[#This Row],[ Sales Amount]]-financials3[[#This Row],[Discounts]]-financials3[[#This Row],[COGS]]</f>
        <v>3231.25</v>
      </c>
      <c r="L163" s="5">
        <v>41913</v>
      </c>
      <c r="M163">
        <f>WEEKNUM(financials3[[#This Row],[Date]],2)</f>
        <v>40</v>
      </c>
    </row>
    <row r="164" spans="1:13" x14ac:dyDescent="0.25">
      <c r="A164" t="s">
        <v>27</v>
      </c>
      <c r="B164" t="s">
        <v>17</v>
      </c>
      <c r="C164" t="s">
        <v>20</v>
      </c>
      <c r="D164" t="s">
        <v>19</v>
      </c>
      <c r="E164">
        <v>1175</v>
      </c>
      <c r="F164">
        <v>250</v>
      </c>
      <c r="G164">
        <v>15</v>
      </c>
      <c r="H164">
        <v>17625</v>
      </c>
      <c r="I164">
        <v>2643.75</v>
      </c>
      <c r="J164">
        <v>11750</v>
      </c>
      <c r="K164">
        <f>financials3[[#This Row],[ Sales Amount]]-financials3[[#This Row],[Discounts]]-financials3[[#This Row],[COGS]]</f>
        <v>3231.25</v>
      </c>
      <c r="L164" s="5">
        <v>41913</v>
      </c>
      <c r="M164">
        <f>WEEKNUM(financials3[[#This Row],[Date]],2)</f>
        <v>40</v>
      </c>
    </row>
    <row r="165" spans="1:13" x14ac:dyDescent="0.25">
      <c r="A165" t="s">
        <v>13</v>
      </c>
      <c r="B165" t="s">
        <v>17</v>
      </c>
      <c r="C165" t="s">
        <v>23</v>
      </c>
      <c r="D165" t="s">
        <v>30</v>
      </c>
      <c r="E165">
        <v>2146</v>
      </c>
      <c r="F165">
        <v>5</v>
      </c>
      <c r="G165">
        <v>7</v>
      </c>
      <c r="H165">
        <v>15022</v>
      </c>
      <c r="I165">
        <v>0</v>
      </c>
      <c r="J165">
        <v>10730</v>
      </c>
      <c r="K165">
        <f>financials3[[#This Row],[ Sales Amount]]-financials3[[#This Row],[Discounts]]-financials3[[#This Row],[COGS]]</f>
        <v>4292</v>
      </c>
      <c r="L165" s="5">
        <v>41883</v>
      </c>
      <c r="M165">
        <f>WEEKNUM(financials3[[#This Row],[Date]],2)</f>
        <v>36</v>
      </c>
    </row>
    <row r="166" spans="1:13" x14ac:dyDescent="0.25">
      <c r="A166" t="s">
        <v>13</v>
      </c>
      <c r="B166" t="s">
        <v>17</v>
      </c>
      <c r="C166" t="s">
        <v>26</v>
      </c>
      <c r="D166" t="s">
        <v>16</v>
      </c>
      <c r="E166">
        <v>2338</v>
      </c>
      <c r="F166">
        <v>120</v>
      </c>
      <c r="G166">
        <v>7</v>
      </c>
      <c r="H166">
        <v>16366</v>
      </c>
      <c r="I166">
        <v>1309.28</v>
      </c>
      <c r="J166">
        <v>11690</v>
      </c>
      <c r="K166">
        <f>financials3[[#This Row],[ Sales Amount]]-financials3[[#This Row],[Discounts]]-financials3[[#This Row],[COGS]]</f>
        <v>3366.7199999999993</v>
      </c>
      <c r="L166" s="5">
        <v>41791</v>
      </c>
      <c r="M166">
        <f>WEEKNUM(financials3[[#This Row],[Date]],2)</f>
        <v>22</v>
      </c>
    </row>
    <row r="167" spans="1:13" x14ac:dyDescent="0.25">
      <c r="A167" t="s">
        <v>13</v>
      </c>
      <c r="B167" t="s">
        <v>17</v>
      </c>
      <c r="C167" t="s">
        <v>20</v>
      </c>
      <c r="D167" t="s">
        <v>16</v>
      </c>
      <c r="E167">
        <v>2338</v>
      </c>
      <c r="F167">
        <v>250</v>
      </c>
      <c r="G167">
        <v>7</v>
      </c>
      <c r="H167">
        <v>16366</v>
      </c>
      <c r="I167">
        <v>1309.28</v>
      </c>
      <c r="J167">
        <v>11690</v>
      </c>
      <c r="K167">
        <f>financials3[[#This Row],[ Sales Amount]]-financials3[[#This Row],[Discounts]]-financials3[[#This Row],[COGS]]</f>
        <v>3366.7199999999993</v>
      </c>
      <c r="L167" s="5">
        <v>41791</v>
      </c>
      <c r="M167">
        <f>WEEKNUM(financials3[[#This Row],[Date]],2)</f>
        <v>22</v>
      </c>
    </row>
    <row r="168" spans="1:13" x14ac:dyDescent="0.25">
      <c r="A168" t="s">
        <v>13</v>
      </c>
      <c r="B168" t="s">
        <v>25</v>
      </c>
      <c r="C168" t="s">
        <v>15</v>
      </c>
      <c r="D168" t="s">
        <v>19</v>
      </c>
      <c r="E168">
        <v>2535</v>
      </c>
      <c r="F168">
        <v>10</v>
      </c>
      <c r="G168">
        <v>7</v>
      </c>
      <c r="H168">
        <v>17745</v>
      </c>
      <c r="I168">
        <v>2661.75</v>
      </c>
      <c r="J168">
        <v>12675</v>
      </c>
      <c r="K168">
        <f>financials3[[#This Row],[ Sales Amount]]-financials3[[#This Row],[Discounts]]-financials3[[#This Row],[COGS]]</f>
        <v>2408.25</v>
      </c>
      <c r="L168" s="5">
        <v>41730</v>
      </c>
      <c r="M168">
        <f>WEEKNUM(financials3[[#This Row],[Date]],2)</f>
        <v>14</v>
      </c>
    </row>
    <row r="169" spans="1:13" x14ac:dyDescent="0.25">
      <c r="A169" t="s">
        <v>28</v>
      </c>
      <c r="B169" t="s">
        <v>25</v>
      </c>
      <c r="C169" t="s">
        <v>29</v>
      </c>
      <c r="D169" t="s">
        <v>16</v>
      </c>
      <c r="E169">
        <v>1375</v>
      </c>
      <c r="F169">
        <v>260</v>
      </c>
      <c r="G169">
        <v>12</v>
      </c>
      <c r="H169">
        <v>16500</v>
      </c>
      <c r="I169">
        <v>1320</v>
      </c>
      <c r="J169">
        <v>4125</v>
      </c>
      <c r="K169">
        <f>financials3[[#This Row],[ Sales Amount]]-financials3[[#This Row],[Discounts]]-financials3[[#This Row],[COGS]]</f>
        <v>11055</v>
      </c>
      <c r="L169" s="5">
        <v>41609</v>
      </c>
      <c r="M169">
        <f>WEEKNUM(financials3[[#This Row],[Date]],2)</f>
        <v>48</v>
      </c>
    </row>
    <row r="170" spans="1:13" x14ac:dyDescent="0.25">
      <c r="A170" t="s">
        <v>28</v>
      </c>
      <c r="B170" t="s">
        <v>14</v>
      </c>
      <c r="C170" t="s">
        <v>18</v>
      </c>
      <c r="D170" t="s">
        <v>24</v>
      </c>
      <c r="E170">
        <v>1295</v>
      </c>
      <c r="F170">
        <v>3</v>
      </c>
      <c r="G170">
        <v>12</v>
      </c>
      <c r="H170">
        <v>15540</v>
      </c>
      <c r="I170">
        <v>310.8</v>
      </c>
      <c r="J170">
        <v>3885</v>
      </c>
      <c r="K170">
        <f>financials3[[#This Row],[ Sales Amount]]-financials3[[#This Row],[Discounts]]-financials3[[#This Row],[COGS]]</f>
        <v>11344.2</v>
      </c>
      <c r="L170" s="5">
        <v>41913</v>
      </c>
      <c r="M170">
        <f>WEEKNUM(financials3[[#This Row],[Date]],2)</f>
        <v>40</v>
      </c>
    </row>
    <row r="171" spans="1:13" x14ac:dyDescent="0.25">
      <c r="A171" t="s">
        <v>28</v>
      </c>
      <c r="B171" t="s">
        <v>14</v>
      </c>
      <c r="C171" t="s">
        <v>15</v>
      </c>
      <c r="D171" t="s">
        <v>24</v>
      </c>
      <c r="E171">
        <v>1295</v>
      </c>
      <c r="F171">
        <v>10</v>
      </c>
      <c r="G171">
        <v>12</v>
      </c>
      <c r="H171">
        <v>15540</v>
      </c>
      <c r="I171">
        <v>310.8</v>
      </c>
      <c r="J171">
        <v>3885</v>
      </c>
      <c r="K171">
        <f>financials3[[#This Row],[ Sales Amount]]-financials3[[#This Row],[Discounts]]-financials3[[#This Row],[COGS]]</f>
        <v>11344.2</v>
      </c>
      <c r="L171" s="5">
        <v>41913</v>
      </c>
      <c r="M171">
        <f>WEEKNUM(financials3[[#This Row],[Date]],2)</f>
        <v>40</v>
      </c>
    </row>
    <row r="172" spans="1:13" x14ac:dyDescent="0.25">
      <c r="A172" t="s">
        <v>13</v>
      </c>
      <c r="B172" t="s">
        <v>21</v>
      </c>
      <c r="C172" t="s">
        <v>15</v>
      </c>
      <c r="D172" t="s">
        <v>16</v>
      </c>
      <c r="E172">
        <v>2327</v>
      </c>
      <c r="F172">
        <v>10</v>
      </c>
      <c r="G172">
        <v>7</v>
      </c>
      <c r="H172">
        <v>16289</v>
      </c>
      <c r="I172">
        <v>814.45</v>
      </c>
      <c r="J172">
        <v>11635</v>
      </c>
      <c r="K172">
        <f>financials3[[#This Row],[ Sales Amount]]-financials3[[#This Row],[Discounts]]-financials3[[#This Row],[COGS]]</f>
        <v>3839.5499999999993</v>
      </c>
      <c r="L172" s="5">
        <v>41760</v>
      </c>
      <c r="M172">
        <f>WEEKNUM(financials3[[#This Row],[Date]],2)</f>
        <v>18</v>
      </c>
    </row>
    <row r="173" spans="1:13" x14ac:dyDescent="0.25">
      <c r="A173" t="s">
        <v>13</v>
      </c>
      <c r="B173" t="s">
        <v>17</v>
      </c>
      <c r="C173" t="s">
        <v>15</v>
      </c>
      <c r="D173" t="s">
        <v>16</v>
      </c>
      <c r="E173">
        <v>2409</v>
      </c>
      <c r="F173">
        <v>10</v>
      </c>
      <c r="G173">
        <v>7</v>
      </c>
      <c r="H173">
        <v>16863</v>
      </c>
      <c r="I173">
        <v>1349.04</v>
      </c>
      <c r="J173">
        <v>12045</v>
      </c>
      <c r="K173">
        <f>financials3[[#This Row],[ Sales Amount]]-financials3[[#This Row],[Discounts]]-financials3[[#This Row],[COGS]]</f>
        <v>3468.9599999999991</v>
      </c>
      <c r="L173" s="5">
        <v>41518</v>
      </c>
      <c r="M173">
        <f>WEEKNUM(financials3[[#This Row],[Date]],2)</f>
        <v>35</v>
      </c>
    </row>
    <row r="174" spans="1:13" x14ac:dyDescent="0.25">
      <c r="A174" t="s">
        <v>13</v>
      </c>
      <c r="B174" t="s">
        <v>14</v>
      </c>
      <c r="C174" t="s">
        <v>15</v>
      </c>
      <c r="D174" t="s">
        <v>16</v>
      </c>
      <c r="E174">
        <v>2349</v>
      </c>
      <c r="F174">
        <v>10</v>
      </c>
      <c r="G174">
        <v>7</v>
      </c>
      <c r="H174">
        <v>16443</v>
      </c>
      <c r="I174">
        <v>822.15</v>
      </c>
      <c r="J174">
        <v>11745</v>
      </c>
      <c r="K174">
        <f>financials3[[#This Row],[ Sales Amount]]-financials3[[#This Row],[Discounts]]-financials3[[#This Row],[COGS]]</f>
        <v>3875.8500000000004</v>
      </c>
      <c r="L174" s="5">
        <v>41518</v>
      </c>
      <c r="M174">
        <f>WEEKNUM(financials3[[#This Row],[Date]],2)</f>
        <v>35</v>
      </c>
    </row>
    <row r="175" spans="1:13" x14ac:dyDescent="0.25">
      <c r="A175" t="s">
        <v>13</v>
      </c>
      <c r="B175" t="s">
        <v>22</v>
      </c>
      <c r="C175" t="s">
        <v>15</v>
      </c>
      <c r="D175" t="s">
        <v>19</v>
      </c>
      <c r="E175">
        <v>2532</v>
      </c>
      <c r="F175">
        <v>10</v>
      </c>
      <c r="G175">
        <v>7</v>
      </c>
      <c r="H175">
        <v>17724</v>
      </c>
      <c r="I175">
        <v>1949.6399999999999</v>
      </c>
      <c r="J175">
        <v>12660</v>
      </c>
      <c r="K175">
        <f>financials3[[#This Row],[ Sales Amount]]-financials3[[#This Row],[Discounts]]-financials3[[#This Row],[COGS]]</f>
        <v>3114.3600000000006</v>
      </c>
      <c r="L175" s="5">
        <v>41730</v>
      </c>
      <c r="M175">
        <f>WEEKNUM(financials3[[#This Row],[Date]],2)</f>
        <v>14</v>
      </c>
    </row>
    <row r="176" spans="1:13" x14ac:dyDescent="0.25">
      <c r="A176" t="s">
        <v>13</v>
      </c>
      <c r="B176" t="s">
        <v>25</v>
      </c>
      <c r="C176" t="s">
        <v>15</v>
      </c>
      <c r="D176" t="s">
        <v>19</v>
      </c>
      <c r="E176">
        <v>905</v>
      </c>
      <c r="F176">
        <v>10</v>
      </c>
      <c r="G176">
        <v>20</v>
      </c>
      <c r="H176">
        <v>18100</v>
      </c>
      <c r="I176">
        <v>2172</v>
      </c>
      <c r="J176">
        <v>9050</v>
      </c>
      <c r="K176">
        <f>financials3[[#This Row],[ Sales Amount]]-financials3[[#This Row],[Discounts]]-financials3[[#This Row],[COGS]]</f>
        <v>6878</v>
      </c>
      <c r="L176" s="5">
        <v>41913</v>
      </c>
      <c r="M176">
        <f>WEEKNUM(financials3[[#This Row],[Date]],2)</f>
        <v>40</v>
      </c>
    </row>
    <row r="177" spans="1:13" x14ac:dyDescent="0.25">
      <c r="A177" t="s">
        <v>13</v>
      </c>
      <c r="B177" t="s">
        <v>25</v>
      </c>
      <c r="C177" t="s">
        <v>26</v>
      </c>
      <c r="D177" t="s">
        <v>19</v>
      </c>
      <c r="E177">
        <v>905</v>
      </c>
      <c r="F177">
        <v>120</v>
      </c>
      <c r="G177">
        <v>20</v>
      </c>
      <c r="H177">
        <v>18100</v>
      </c>
      <c r="I177">
        <v>2172</v>
      </c>
      <c r="J177">
        <v>9050</v>
      </c>
      <c r="K177">
        <f>financials3[[#This Row],[ Sales Amount]]-financials3[[#This Row],[Discounts]]-financials3[[#This Row],[COGS]]</f>
        <v>6878</v>
      </c>
      <c r="L177" s="5">
        <v>41913</v>
      </c>
      <c r="M177">
        <f>WEEKNUM(financials3[[#This Row],[Date]],2)</f>
        <v>40</v>
      </c>
    </row>
    <row r="178" spans="1:13" x14ac:dyDescent="0.25">
      <c r="A178" t="s">
        <v>28</v>
      </c>
      <c r="B178" t="s">
        <v>21</v>
      </c>
      <c r="C178" t="s">
        <v>15</v>
      </c>
      <c r="D178" t="s">
        <v>24</v>
      </c>
      <c r="E178">
        <v>1369.5</v>
      </c>
      <c r="F178">
        <v>10</v>
      </c>
      <c r="G178">
        <v>12</v>
      </c>
      <c r="H178">
        <v>16434</v>
      </c>
      <c r="I178">
        <v>493.02</v>
      </c>
      <c r="J178">
        <v>4108.5</v>
      </c>
      <c r="K178">
        <f>financials3[[#This Row],[ Sales Amount]]-financials3[[#This Row],[Discounts]]-financials3[[#This Row],[COGS]]</f>
        <v>11832.48</v>
      </c>
      <c r="L178" s="5">
        <v>41821</v>
      </c>
      <c r="M178">
        <f>WEEKNUM(financials3[[#This Row],[Date]],2)</f>
        <v>27</v>
      </c>
    </row>
    <row r="179" spans="1:13" x14ac:dyDescent="0.25">
      <c r="A179" t="s">
        <v>13</v>
      </c>
      <c r="B179" t="s">
        <v>14</v>
      </c>
      <c r="C179" t="s">
        <v>18</v>
      </c>
      <c r="D179" t="s">
        <v>24</v>
      </c>
      <c r="E179">
        <v>831</v>
      </c>
      <c r="F179">
        <v>3</v>
      </c>
      <c r="G179">
        <v>20</v>
      </c>
      <c r="H179">
        <v>16620</v>
      </c>
      <c r="I179">
        <v>498.6</v>
      </c>
      <c r="J179">
        <v>8310</v>
      </c>
      <c r="K179">
        <f>financials3[[#This Row],[ Sales Amount]]-financials3[[#This Row],[Discounts]]-financials3[[#This Row],[COGS]]</f>
        <v>7811.4</v>
      </c>
      <c r="L179" s="5">
        <v>41760</v>
      </c>
      <c r="M179">
        <f>WEEKNUM(financials3[[#This Row],[Date]],2)</f>
        <v>18</v>
      </c>
    </row>
    <row r="180" spans="1:13" x14ac:dyDescent="0.25">
      <c r="A180" t="s">
        <v>27</v>
      </c>
      <c r="B180" t="s">
        <v>21</v>
      </c>
      <c r="C180" t="s">
        <v>15</v>
      </c>
      <c r="D180" t="s">
        <v>16</v>
      </c>
      <c r="E180">
        <v>1153</v>
      </c>
      <c r="F180">
        <v>10</v>
      </c>
      <c r="G180">
        <v>15</v>
      </c>
      <c r="H180">
        <v>17295</v>
      </c>
      <c r="I180">
        <v>1037.7</v>
      </c>
      <c r="J180">
        <v>11530</v>
      </c>
      <c r="K180">
        <f>financials3[[#This Row],[ Sales Amount]]-financials3[[#This Row],[Discounts]]-financials3[[#This Row],[COGS]]</f>
        <v>4727.2999999999993</v>
      </c>
      <c r="L180" s="5">
        <v>41913</v>
      </c>
      <c r="M180">
        <f>WEEKNUM(financials3[[#This Row],[Date]],2)</f>
        <v>40</v>
      </c>
    </row>
    <row r="181" spans="1:13" x14ac:dyDescent="0.25">
      <c r="A181" t="s">
        <v>27</v>
      </c>
      <c r="B181" t="s">
        <v>21</v>
      </c>
      <c r="C181" t="s">
        <v>20</v>
      </c>
      <c r="D181" t="s">
        <v>16</v>
      </c>
      <c r="E181">
        <v>1153</v>
      </c>
      <c r="F181">
        <v>250</v>
      </c>
      <c r="G181">
        <v>15</v>
      </c>
      <c r="H181">
        <v>17295</v>
      </c>
      <c r="I181">
        <v>1037.7</v>
      </c>
      <c r="J181">
        <v>11530</v>
      </c>
      <c r="K181">
        <f>financials3[[#This Row],[ Sales Amount]]-financials3[[#This Row],[Discounts]]-financials3[[#This Row],[COGS]]</f>
        <v>4727.2999999999993</v>
      </c>
      <c r="L181" s="5">
        <v>41913</v>
      </c>
      <c r="M181">
        <f>WEEKNUM(financials3[[#This Row],[Date]],2)</f>
        <v>40</v>
      </c>
    </row>
    <row r="182" spans="1:13" x14ac:dyDescent="0.25">
      <c r="A182" t="s">
        <v>13</v>
      </c>
      <c r="B182" t="s">
        <v>22</v>
      </c>
      <c r="C182" t="s">
        <v>15</v>
      </c>
      <c r="D182" t="s">
        <v>19</v>
      </c>
      <c r="E182">
        <v>2696</v>
      </c>
      <c r="F182">
        <v>10</v>
      </c>
      <c r="G182">
        <v>7</v>
      </c>
      <c r="H182">
        <v>18872</v>
      </c>
      <c r="I182">
        <v>2453.36</v>
      </c>
      <c r="J182">
        <v>13480</v>
      </c>
      <c r="K182">
        <f>financials3[[#This Row],[ Sales Amount]]-financials3[[#This Row],[Discounts]]-financials3[[#This Row],[COGS]]</f>
        <v>2938.6399999999994</v>
      </c>
      <c r="L182" s="5">
        <v>41852</v>
      </c>
      <c r="M182">
        <f>WEEKNUM(financials3[[#This Row],[Date]],2)</f>
        <v>31</v>
      </c>
    </row>
    <row r="183" spans="1:13" x14ac:dyDescent="0.25">
      <c r="A183" t="s">
        <v>13</v>
      </c>
      <c r="B183" t="s">
        <v>22</v>
      </c>
      <c r="C183" t="s">
        <v>18</v>
      </c>
      <c r="D183" t="s">
        <v>16</v>
      </c>
      <c r="E183">
        <v>2487</v>
      </c>
      <c r="F183">
        <v>3</v>
      </c>
      <c r="G183">
        <v>7</v>
      </c>
      <c r="H183">
        <v>17409</v>
      </c>
      <c r="I183">
        <v>870.45</v>
      </c>
      <c r="J183">
        <v>12435</v>
      </c>
      <c r="K183">
        <f>financials3[[#This Row],[ Sales Amount]]-financials3[[#This Row],[Discounts]]-financials3[[#This Row],[COGS]]</f>
        <v>4103.5499999999993</v>
      </c>
      <c r="L183" s="5">
        <v>41974</v>
      </c>
      <c r="M183">
        <f>WEEKNUM(financials3[[#This Row],[Date]],2)</f>
        <v>49</v>
      </c>
    </row>
    <row r="184" spans="1:13" x14ac:dyDescent="0.25">
      <c r="A184" t="s">
        <v>13</v>
      </c>
      <c r="B184" t="s">
        <v>22</v>
      </c>
      <c r="C184" t="s">
        <v>20</v>
      </c>
      <c r="D184" t="s">
        <v>16</v>
      </c>
      <c r="E184">
        <v>2487</v>
      </c>
      <c r="F184">
        <v>250</v>
      </c>
      <c r="G184">
        <v>7</v>
      </c>
      <c r="H184">
        <v>17409</v>
      </c>
      <c r="I184">
        <v>870.45</v>
      </c>
      <c r="J184">
        <v>12435</v>
      </c>
      <c r="K184">
        <f>financials3[[#This Row],[ Sales Amount]]-financials3[[#This Row],[Discounts]]-financials3[[#This Row],[COGS]]</f>
        <v>4103.5499999999993</v>
      </c>
      <c r="L184" s="5">
        <v>41974</v>
      </c>
      <c r="M184">
        <f>WEEKNUM(financials3[[#This Row],[Date]],2)</f>
        <v>49</v>
      </c>
    </row>
    <row r="185" spans="1:13" x14ac:dyDescent="0.25">
      <c r="A185" t="s">
        <v>27</v>
      </c>
      <c r="B185" t="s">
        <v>22</v>
      </c>
      <c r="C185" t="s">
        <v>15</v>
      </c>
      <c r="D185" t="s">
        <v>16</v>
      </c>
      <c r="E185">
        <v>1227</v>
      </c>
      <c r="F185">
        <v>10</v>
      </c>
      <c r="G185">
        <v>15</v>
      </c>
      <c r="H185">
        <v>18405</v>
      </c>
      <c r="I185">
        <v>1656.45</v>
      </c>
      <c r="J185">
        <v>12270</v>
      </c>
      <c r="K185">
        <f>financials3[[#This Row],[ Sales Amount]]-financials3[[#This Row],[Discounts]]-financials3[[#This Row],[COGS]]</f>
        <v>4478.5499999999993</v>
      </c>
      <c r="L185" s="5">
        <v>41913</v>
      </c>
      <c r="M185">
        <f>WEEKNUM(financials3[[#This Row],[Date]],2)</f>
        <v>40</v>
      </c>
    </row>
    <row r="186" spans="1:13" x14ac:dyDescent="0.25">
      <c r="A186" t="s">
        <v>27</v>
      </c>
      <c r="B186" t="s">
        <v>22</v>
      </c>
      <c r="C186" t="s">
        <v>20</v>
      </c>
      <c r="D186" t="s">
        <v>16</v>
      </c>
      <c r="E186">
        <v>1227</v>
      </c>
      <c r="F186">
        <v>250</v>
      </c>
      <c r="G186">
        <v>15</v>
      </c>
      <c r="H186">
        <v>18405</v>
      </c>
      <c r="I186">
        <v>1656.45</v>
      </c>
      <c r="J186">
        <v>12270</v>
      </c>
      <c r="K186">
        <f>financials3[[#This Row],[ Sales Amount]]-financials3[[#This Row],[Discounts]]-financials3[[#This Row],[COGS]]</f>
        <v>4478.5499999999993</v>
      </c>
      <c r="L186" s="5">
        <v>41913</v>
      </c>
      <c r="M186">
        <f>WEEKNUM(financials3[[#This Row],[Date]],2)</f>
        <v>40</v>
      </c>
    </row>
    <row r="187" spans="1:13" x14ac:dyDescent="0.25">
      <c r="A187" t="s">
        <v>13</v>
      </c>
      <c r="B187" t="s">
        <v>17</v>
      </c>
      <c r="C187" t="s">
        <v>26</v>
      </c>
      <c r="D187" t="s">
        <v>19</v>
      </c>
      <c r="E187">
        <v>2665</v>
      </c>
      <c r="F187">
        <v>120</v>
      </c>
      <c r="G187">
        <v>7</v>
      </c>
      <c r="H187">
        <v>18655</v>
      </c>
      <c r="I187">
        <v>1865.5</v>
      </c>
      <c r="J187">
        <v>13325</v>
      </c>
      <c r="K187">
        <f>financials3[[#This Row],[ Sales Amount]]-financials3[[#This Row],[Discounts]]-financials3[[#This Row],[COGS]]</f>
        <v>3464.5</v>
      </c>
      <c r="L187" s="5">
        <v>41944</v>
      </c>
      <c r="M187">
        <f>WEEKNUM(financials3[[#This Row],[Date]],2)</f>
        <v>44</v>
      </c>
    </row>
    <row r="188" spans="1:13" x14ac:dyDescent="0.25">
      <c r="A188" t="s">
        <v>13</v>
      </c>
      <c r="B188" t="s">
        <v>14</v>
      </c>
      <c r="C188" t="s">
        <v>29</v>
      </c>
      <c r="D188" t="s">
        <v>19</v>
      </c>
      <c r="E188">
        <v>2734</v>
      </c>
      <c r="F188">
        <v>260</v>
      </c>
      <c r="G188">
        <v>7</v>
      </c>
      <c r="H188">
        <v>19138</v>
      </c>
      <c r="I188">
        <v>2296.56</v>
      </c>
      <c r="J188">
        <v>13670</v>
      </c>
      <c r="K188">
        <f>financials3[[#This Row],[ Sales Amount]]-financials3[[#This Row],[Discounts]]-financials3[[#This Row],[COGS]]</f>
        <v>3171.4399999999987</v>
      </c>
      <c r="L188" s="5">
        <v>41913</v>
      </c>
      <c r="M188">
        <f>WEEKNUM(financials3[[#This Row],[Date]],2)</f>
        <v>40</v>
      </c>
    </row>
    <row r="189" spans="1:13" x14ac:dyDescent="0.25">
      <c r="A189" t="s">
        <v>13</v>
      </c>
      <c r="B189" t="s">
        <v>14</v>
      </c>
      <c r="C189" t="s">
        <v>23</v>
      </c>
      <c r="D189" t="s">
        <v>19</v>
      </c>
      <c r="E189">
        <v>2734</v>
      </c>
      <c r="F189">
        <v>5</v>
      </c>
      <c r="G189">
        <v>7</v>
      </c>
      <c r="H189">
        <v>19138</v>
      </c>
      <c r="I189">
        <v>2296.56</v>
      </c>
      <c r="J189">
        <v>13670</v>
      </c>
      <c r="K189">
        <f>financials3[[#This Row],[ Sales Amount]]-financials3[[#This Row],[Discounts]]-financials3[[#This Row],[COGS]]</f>
        <v>3171.4399999999987</v>
      </c>
      <c r="L189" s="5">
        <v>41913</v>
      </c>
      <c r="M189">
        <f>WEEKNUM(financials3[[#This Row],[Date]],2)</f>
        <v>40</v>
      </c>
    </row>
    <row r="190" spans="1:13" x14ac:dyDescent="0.25">
      <c r="A190" t="s">
        <v>13</v>
      </c>
      <c r="B190" t="s">
        <v>25</v>
      </c>
      <c r="C190" t="s">
        <v>18</v>
      </c>
      <c r="D190" t="s">
        <v>19</v>
      </c>
      <c r="E190">
        <v>2706</v>
      </c>
      <c r="F190">
        <v>3</v>
      </c>
      <c r="G190">
        <v>7</v>
      </c>
      <c r="H190">
        <v>18942</v>
      </c>
      <c r="I190">
        <v>2083.62</v>
      </c>
      <c r="J190">
        <v>13530</v>
      </c>
      <c r="K190">
        <f>financials3[[#This Row],[ Sales Amount]]-financials3[[#This Row],[Discounts]]-financials3[[#This Row],[COGS]]</f>
        <v>3328.380000000001</v>
      </c>
      <c r="L190" s="5">
        <v>41579</v>
      </c>
      <c r="M190">
        <f>WEEKNUM(financials3[[#This Row],[Date]],2)</f>
        <v>44</v>
      </c>
    </row>
    <row r="191" spans="1:13" x14ac:dyDescent="0.25">
      <c r="A191" t="s">
        <v>28</v>
      </c>
      <c r="B191" t="s">
        <v>21</v>
      </c>
      <c r="C191" t="s">
        <v>26</v>
      </c>
      <c r="D191" t="s">
        <v>24</v>
      </c>
      <c r="E191">
        <v>1465</v>
      </c>
      <c r="F191">
        <v>120</v>
      </c>
      <c r="G191">
        <v>12</v>
      </c>
      <c r="H191">
        <v>17580</v>
      </c>
      <c r="I191">
        <v>703.2</v>
      </c>
      <c r="J191">
        <v>4395</v>
      </c>
      <c r="K191">
        <f>financials3[[#This Row],[ Sales Amount]]-financials3[[#This Row],[Discounts]]-financials3[[#This Row],[COGS]]</f>
        <v>12481.8</v>
      </c>
      <c r="L191" s="5">
        <v>41699</v>
      </c>
      <c r="M191">
        <f>WEEKNUM(financials3[[#This Row],[Date]],2)</f>
        <v>9</v>
      </c>
    </row>
    <row r="192" spans="1:13" x14ac:dyDescent="0.25">
      <c r="A192" t="s">
        <v>28</v>
      </c>
      <c r="B192" t="s">
        <v>14</v>
      </c>
      <c r="C192" t="s">
        <v>18</v>
      </c>
      <c r="D192" t="s">
        <v>24</v>
      </c>
      <c r="E192">
        <v>1445</v>
      </c>
      <c r="F192">
        <v>3</v>
      </c>
      <c r="G192">
        <v>12</v>
      </c>
      <c r="H192">
        <v>17340</v>
      </c>
      <c r="I192">
        <v>173.4</v>
      </c>
      <c r="J192">
        <v>4335</v>
      </c>
      <c r="K192">
        <f>financials3[[#This Row],[ Sales Amount]]-financials3[[#This Row],[Discounts]]-financials3[[#This Row],[COGS]]</f>
        <v>12831.599999999999</v>
      </c>
      <c r="L192" s="5">
        <v>41883</v>
      </c>
      <c r="M192">
        <f>WEEKNUM(financials3[[#This Row],[Date]],2)</f>
        <v>36</v>
      </c>
    </row>
    <row r="193" spans="1:13" x14ac:dyDescent="0.25">
      <c r="A193" t="s">
        <v>28</v>
      </c>
      <c r="B193" t="s">
        <v>17</v>
      </c>
      <c r="C193" t="s">
        <v>18</v>
      </c>
      <c r="D193" t="s">
        <v>16</v>
      </c>
      <c r="E193">
        <v>1580</v>
      </c>
      <c r="F193">
        <v>3</v>
      </c>
      <c r="G193">
        <v>12</v>
      </c>
      <c r="H193">
        <v>18960</v>
      </c>
      <c r="I193">
        <v>1706.4</v>
      </c>
      <c r="J193">
        <v>4740</v>
      </c>
      <c r="K193">
        <f>financials3[[#This Row],[ Sales Amount]]-financials3[[#This Row],[Discounts]]-financials3[[#This Row],[COGS]]</f>
        <v>12513.599999999999</v>
      </c>
      <c r="L193" s="5">
        <v>41883</v>
      </c>
      <c r="M193">
        <f>WEEKNUM(financials3[[#This Row],[Date]],2)</f>
        <v>36</v>
      </c>
    </row>
    <row r="194" spans="1:13" x14ac:dyDescent="0.25">
      <c r="A194" t="s">
        <v>13</v>
      </c>
      <c r="B194" t="s">
        <v>25</v>
      </c>
      <c r="C194" t="s">
        <v>20</v>
      </c>
      <c r="D194" t="s">
        <v>19</v>
      </c>
      <c r="E194">
        <v>2903</v>
      </c>
      <c r="F194">
        <v>250</v>
      </c>
      <c r="G194">
        <v>7</v>
      </c>
      <c r="H194">
        <v>20321</v>
      </c>
      <c r="I194">
        <v>2844.94</v>
      </c>
      <c r="J194">
        <v>14515</v>
      </c>
      <c r="K194">
        <f>financials3[[#This Row],[ Sales Amount]]-financials3[[#This Row],[Discounts]]-financials3[[#This Row],[COGS]]</f>
        <v>2961.0600000000013</v>
      </c>
      <c r="L194" s="5">
        <v>41699</v>
      </c>
      <c r="M194">
        <f>WEEKNUM(financials3[[#This Row],[Date]],2)</f>
        <v>9</v>
      </c>
    </row>
    <row r="195" spans="1:13" x14ac:dyDescent="0.25">
      <c r="A195" t="s">
        <v>13</v>
      </c>
      <c r="B195" t="s">
        <v>21</v>
      </c>
      <c r="C195" t="s">
        <v>18</v>
      </c>
      <c r="D195" t="s">
        <v>24</v>
      </c>
      <c r="E195">
        <v>2529</v>
      </c>
      <c r="F195">
        <v>3</v>
      </c>
      <c r="G195">
        <v>7</v>
      </c>
      <c r="H195">
        <v>17703</v>
      </c>
      <c r="I195">
        <v>177.03</v>
      </c>
      <c r="J195">
        <v>12645</v>
      </c>
      <c r="K195">
        <f>financials3[[#This Row],[ Sales Amount]]-financials3[[#This Row],[Discounts]]-financials3[[#This Row],[COGS]]</f>
        <v>4880.9700000000012</v>
      </c>
      <c r="L195" s="5">
        <v>41821</v>
      </c>
      <c r="M195">
        <f>WEEKNUM(financials3[[#This Row],[Date]],2)</f>
        <v>27</v>
      </c>
    </row>
    <row r="196" spans="1:13" x14ac:dyDescent="0.25">
      <c r="A196" t="s">
        <v>27</v>
      </c>
      <c r="B196" t="s">
        <v>14</v>
      </c>
      <c r="C196" t="s">
        <v>26</v>
      </c>
      <c r="D196" t="s">
        <v>16</v>
      </c>
      <c r="E196">
        <v>1262</v>
      </c>
      <c r="F196">
        <v>120</v>
      </c>
      <c r="G196">
        <v>15</v>
      </c>
      <c r="H196">
        <v>18930</v>
      </c>
      <c r="I196">
        <v>1325.1</v>
      </c>
      <c r="J196">
        <v>12620</v>
      </c>
      <c r="K196">
        <f>financials3[[#This Row],[ Sales Amount]]-financials3[[#This Row],[Discounts]]-financials3[[#This Row],[COGS]]</f>
        <v>4984.9000000000015</v>
      </c>
      <c r="L196" s="5">
        <v>41760</v>
      </c>
      <c r="M196">
        <f>WEEKNUM(financials3[[#This Row],[Date]],2)</f>
        <v>18</v>
      </c>
    </row>
    <row r="197" spans="1:13" x14ac:dyDescent="0.25">
      <c r="A197" t="s">
        <v>13</v>
      </c>
      <c r="B197" t="s">
        <v>21</v>
      </c>
      <c r="C197" t="s">
        <v>15</v>
      </c>
      <c r="D197" t="s">
        <v>16</v>
      </c>
      <c r="E197">
        <v>973</v>
      </c>
      <c r="F197">
        <v>10</v>
      </c>
      <c r="G197">
        <v>20</v>
      </c>
      <c r="H197">
        <v>19460</v>
      </c>
      <c r="I197">
        <v>1751.4</v>
      </c>
      <c r="J197">
        <v>9730</v>
      </c>
      <c r="K197">
        <f>financials3[[#This Row],[ Sales Amount]]-financials3[[#This Row],[Discounts]]-financials3[[#This Row],[COGS]]</f>
        <v>7978.5999999999985</v>
      </c>
      <c r="L197" s="5">
        <v>41699</v>
      </c>
      <c r="M197">
        <f>WEEKNUM(financials3[[#This Row],[Date]],2)</f>
        <v>9</v>
      </c>
    </row>
    <row r="198" spans="1:13" x14ac:dyDescent="0.25">
      <c r="A198" t="s">
        <v>13</v>
      </c>
      <c r="B198" t="s">
        <v>25</v>
      </c>
      <c r="C198" t="s">
        <v>15</v>
      </c>
      <c r="D198" t="s">
        <v>16</v>
      </c>
      <c r="E198">
        <v>2689</v>
      </c>
      <c r="F198">
        <v>10</v>
      </c>
      <c r="G198">
        <v>7</v>
      </c>
      <c r="H198">
        <v>18823</v>
      </c>
      <c r="I198">
        <v>941.15</v>
      </c>
      <c r="J198">
        <v>13445</v>
      </c>
      <c r="K198">
        <f>financials3[[#This Row],[ Sales Amount]]-financials3[[#This Row],[Discounts]]-financials3[[#This Row],[COGS]]</f>
        <v>4436.8499999999985</v>
      </c>
      <c r="L198" s="5">
        <v>41913</v>
      </c>
      <c r="M198">
        <f>WEEKNUM(financials3[[#This Row],[Date]],2)</f>
        <v>40</v>
      </c>
    </row>
    <row r="199" spans="1:13" x14ac:dyDescent="0.25">
      <c r="A199" t="s">
        <v>13</v>
      </c>
      <c r="B199" t="s">
        <v>25</v>
      </c>
      <c r="C199" t="s">
        <v>20</v>
      </c>
      <c r="D199" t="s">
        <v>16</v>
      </c>
      <c r="E199">
        <v>2689</v>
      </c>
      <c r="F199">
        <v>250</v>
      </c>
      <c r="G199">
        <v>7</v>
      </c>
      <c r="H199">
        <v>18823</v>
      </c>
      <c r="I199">
        <v>941.15</v>
      </c>
      <c r="J199">
        <v>13445</v>
      </c>
      <c r="K199">
        <f>financials3[[#This Row],[ Sales Amount]]-financials3[[#This Row],[Discounts]]-financials3[[#This Row],[COGS]]</f>
        <v>4436.8499999999985</v>
      </c>
      <c r="L199" s="5">
        <v>41913</v>
      </c>
      <c r="M199">
        <f>WEEKNUM(financials3[[#This Row],[Date]],2)</f>
        <v>40</v>
      </c>
    </row>
    <row r="200" spans="1:13" x14ac:dyDescent="0.25">
      <c r="A200" t="s">
        <v>13</v>
      </c>
      <c r="B200" t="s">
        <v>21</v>
      </c>
      <c r="C200" t="s">
        <v>18</v>
      </c>
      <c r="D200" t="s">
        <v>19</v>
      </c>
      <c r="E200">
        <v>2996</v>
      </c>
      <c r="F200">
        <v>3</v>
      </c>
      <c r="G200">
        <v>7</v>
      </c>
      <c r="H200">
        <v>20972</v>
      </c>
      <c r="I200">
        <v>2936.08</v>
      </c>
      <c r="J200">
        <v>14980</v>
      </c>
      <c r="K200">
        <f>financials3[[#This Row],[ Sales Amount]]-financials3[[#This Row],[Discounts]]-financials3[[#This Row],[COGS]]</f>
        <v>3055.9199999999983</v>
      </c>
      <c r="L200" s="5">
        <v>41548</v>
      </c>
      <c r="M200">
        <f>WEEKNUM(financials3[[#This Row],[Date]],2)</f>
        <v>40</v>
      </c>
    </row>
    <row r="201" spans="1:13" x14ac:dyDescent="0.25">
      <c r="A201" t="s">
        <v>13</v>
      </c>
      <c r="B201" t="s">
        <v>21</v>
      </c>
      <c r="C201" t="s">
        <v>23</v>
      </c>
      <c r="D201" t="s">
        <v>19</v>
      </c>
      <c r="E201">
        <v>2996</v>
      </c>
      <c r="F201">
        <v>5</v>
      </c>
      <c r="G201">
        <v>7</v>
      </c>
      <c r="H201">
        <v>20972</v>
      </c>
      <c r="I201">
        <v>2936.08</v>
      </c>
      <c r="J201">
        <v>14980</v>
      </c>
      <c r="K201">
        <f>financials3[[#This Row],[ Sales Amount]]-financials3[[#This Row],[Discounts]]-financials3[[#This Row],[COGS]]</f>
        <v>3055.9199999999983</v>
      </c>
      <c r="L201" s="5">
        <v>41548</v>
      </c>
      <c r="M201">
        <f>WEEKNUM(financials3[[#This Row],[Date]],2)</f>
        <v>40</v>
      </c>
    </row>
    <row r="202" spans="1:13" x14ac:dyDescent="0.25">
      <c r="A202" t="s">
        <v>28</v>
      </c>
      <c r="B202" t="s">
        <v>21</v>
      </c>
      <c r="C202" t="s">
        <v>20</v>
      </c>
      <c r="D202" t="s">
        <v>19</v>
      </c>
      <c r="E202">
        <v>1806</v>
      </c>
      <c r="F202">
        <v>250</v>
      </c>
      <c r="G202">
        <v>12</v>
      </c>
      <c r="H202">
        <v>21672</v>
      </c>
      <c r="I202">
        <v>3250.8</v>
      </c>
      <c r="J202">
        <v>5418</v>
      </c>
      <c r="K202">
        <f>financials3[[#This Row],[ Sales Amount]]-financials3[[#This Row],[Discounts]]-financials3[[#This Row],[COGS]]</f>
        <v>13003.2</v>
      </c>
      <c r="L202" s="5">
        <v>41760</v>
      </c>
      <c r="M202">
        <f>WEEKNUM(financials3[[#This Row],[Date]],2)</f>
        <v>18</v>
      </c>
    </row>
    <row r="203" spans="1:13" x14ac:dyDescent="0.25">
      <c r="A203" t="s">
        <v>13</v>
      </c>
      <c r="B203" t="s">
        <v>22</v>
      </c>
      <c r="C203" t="s">
        <v>29</v>
      </c>
      <c r="D203" t="s">
        <v>24</v>
      </c>
      <c r="E203">
        <v>941</v>
      </c>
      <c r="F203">
        <v>260</v>
      </c>
      <c r="G203">
        <v>20</v>
      </c>
      <c r="H203">
        <v>18820</v>
      </c>
      <c r="I203">
        <v>376.4</v>
      </c>
      <c r="J203">
        <v>9410</v>
      </c>
      <c r="K203">
        <f>financials3[[#This Row],[ Sales Amount]]-financials3[[#This Row],[Discounts]]-financials3[[#This Row],[COGS]]</f>
        <v>9033.5999999999985</v>
      </c>
      <c r="L203" s="5">
        <v>41944</v>
      </c>
      <c r="M203">
        <f>WEEKNUM(financials3[[#This Row],[Date]],2)</f>
        <v>44</v>
      </c>
    </row>
    <row r="204" spans="1:13" x14ac:dyDescent="0.25">
      <c r="A204" t="s">
        <v>28</v>
      </c>
      <c r="B204" t="s">
        <v>17</v>
      </c>
      <c r="C204" t="s">
        <v>29</v>
      </c>
      <c r="D204" t="s">
        <v>19</v>
      </c>
      <c r="E204">
        <v>1770</v>
      </c>
      <c r="F204">
        <v>260</v>
      </c>
      <c r="G204">
        <v>12</v>
      </c>
      <c r="H204">
        <v>21240</v>
      </c>
      <c r="I204">
        <v>2761.2</v>
      </c>
      <c r="J204">
        <v>5310</v>
      </c>
      <c r="K204">
        <f>financials3[[#This Row],[ Sales Amount]]-financials3[[#This Row],[Discounts]]-financials3[[#This Row],[COGS]]</f>
        <v>13168.8</v>
      </c>
      <c r="L204" s="5">
        <v>41609</v>
      </c>
      <c r="M204">
        <f>WEEKNUM(financials3[[#This Row],[Date]],2)</f>
        <v>48</v>
      </c>
    </row>
    <row r="205" spans="1:13" x14ac:dyDescent="0.25">
      <c r="A205" t="s">
        <v>28</v>
      </c>
      <c r="B205" t="s">
        <v>22</v>
      </c>
      <c r="C205" t="s">
        <v>20</v>
      </c>
      <c r="D205" t="s">
        <v>19</v>
      </c>
      <c r="E205">
        <v>1734</v>
      </c>
      <c r="F205">
        <v>250</v>
      </c>
      <c r="G205">
        <v>12</v>
      </c>
      <c r="H205">
        <v>20808</v>
      </c>
      <c r="I205">
        <v>2288.88</v>
      </c>
      <c r="J205">
        <v>5202</v>
      </c>
      <c r="K205">
        <f>financials3[[#This Row],[ Sales Amount]]-financials3[[#This Row],[Discounts]]-financials3[[#This Row],[COGS]]</f>
        <v>13317.119999999999</v>
      </c>
      <c r="L205" s="5">
        <v>41640</v>
      </c>
      <c r="M205">
        <f>WEEKNUM(financials3[[#This Row],[Date]],2)</f>
        <v>1</v>
      </c>
    </row>
    <row r="206" spans="1:13" x14ac:dyDescent="0.25">
      <c r="A206" t="s">
        <v>28</v>
      </c>
      <c r="B206" t="s">
        <v>17</v>
      </c>
      <c r="C206" t="s">
        <v>23</v>
      </c>
      <c r="D206" t="s">
        <v>30</v>
      </c>
      <c r="E206">
        <v>1545</v>
      </c>
      <c r="F206">
        <v>5</v>
      </c>
      <c r="G206">
        <v>12</v>
      </c>
      <c r="H206">
        <v>18540</v>
      </c>
      <c r="I206">
        <v>0</v>
      </c>
      <c r="J206">
        <v>4635</v>
      </c>
      <c r="K206">
        <f>financials3[[#This Row],[ Sales Amount]]-financials3[[#This Row],[Discounts]]-financials3[[#This Row],[COGS]]</f>
        <v>13905</v>
      </c>
      <c r="L206" s="5">
        <v>41791</v>
      </c>
      <c r="M206">
        <f>WEEKNUM(financials3[[#This Row],[Date]],2)</f>
        <v>22</v>
      </c>
    </row>
    <row r="207" spans="1:13" x14ac:dyDescent="0.25">
      <c r="A207" t="s">
        <v>28</v>
      </c>
      <c r="B207" t="s">
        <v>17</v>
      </c>
      <c r="C207" t="s">
        <v>26</v>
      </c>
      <c r="D207" t="s">
        <v>30</v>
      </c>
      <c r="E207">
        <v>1545</v>
      </c>
      <c r="F207">
        <v>120</v>
      </c>
      <c r="G207">
        <v>12</v>
      </c>
      <c r="H207">
        <v>18540</v>
      </c>
      <c r="I207">
        <v>0</v>
      </c>
      <c r="J207">
        <v>4635</v>
      </c>
      <c r="K207">
        <f>financials3[[#This Row],[ Sales Amount]]-financials3[[#This Row],[Discounts]]-financials3[[#This Row],[COGS]]</f>
        <v>13905</v>
      </c>
      <c r="L207" s="5">
        <v>41791</v>
      </c>
      <c r="M207">
        <f>WEEKNUM(financials3[[#This Row],[Date]],2)</f>
        <v>22</v>
      </c>
    </row>
    <row r="208" spans="1:13" x14ac:dyDescent="0.25">
      <c r="A208" t="s">
        <v>13</v>
      </c>
      <c r="B208" t="s">
        <v>21</v>
      </c>
      <c r="C208" t="s">
        <v>29</v>
      </c>
      <c r="D208" t="s">
        <v>16</v>
      </c>
      <c r="E208">
        <v>2907</v>
      </c>
      <c r="F208">
        <v>260</v>
      </c>
      <c r="G208">
        <v>7</v>
      </c>
      <c r="H208">
        <v>20349</v>
      </c>
      <c r="I208">
        <v>1627.92</v>
      </c>
      <c r="J208">
        <v>14535</v>
      </c>
      <c r="K208">
        <f>financials3[[#This Row],[ Sales Amount]]-financials3[[#This Row],[Discounts]]-financials3[[#This Row],[COGS]]</f>
        <v>4186.0800000000017</v>
      </c>
      <c r="L208" s="5">
        <v>41791</v>
      </c>
      <c r="M208">
        <f>WEEKNUM(financials3[[#This Row],[Date]],2)</f>
        <v>22</v>
      </c>
    </row>
    <row r="209" spans="1:13" x14ac:dyDescent="0.25">
      <c r="A209" t="s">
        <v>13</v>
      </c>
      <c r="B209" t="s">
        <v>21</v>
      </c>
      <c r="C209" t="s">
        <v>26</v>
      </c>
      <c r="D209" t="s">
        <v>16</v>
      </c>
      <c r="E209">
        <v>2907</v>
      </c>
      <c r="F209">
        <v>120</v>
      </c>
      <c r="G209">
        <v>7</v>
      </c>
      <c r="H209">
        <v>20349</v>
      </c>
      <c r="I209">
        <v>1627.92</v>
      </c>
      <c r="J209">
        <v>14535</v>
      </c>
      <c r="K209">
        <f>financials3[[#This Row],[ Sales Amount]]-financials3[[#This Row],[Discounts]]-financials3[[#This Row],[COGS]]</f>
        <v>4186.0800000000017</v>
      </c>
      <c r="L209" s="5">
        <v>41791</v>
      </c>
      <c r="M209">
        <f>WEEKNUM(financials3[[#This Row],[Date]],2)</f>
        <v>22</v>
      </c>
    </row>
    <row r="210" spans="1:13" x14ac:dyDescent="0.25">
      <c r="A210" t="s">
        <v>13</v>
      </c>
      <c r="B210" t="s">
        <v>17</v>
      </c>
      <c r="C210" t="s">
        <v>26</v>
      </c>
      <c r="D210" t="s">
        <v>16</v>
      </c>
      <c r="E210">
        <v>1001</v>
      </c>
      <c r="F210">
        <v>120</v>
      </c>
      <c r="G210">
        <v>20</v>
      </c>
      <c r="H210">
        <v>20020</v>
      </c>
      <c r="I210">
        <v>1201.2</v>
      </c>
      <c r="J210">
        <v>10010</v>
      </c>
      <c r="K210">
        <f>financials3[[#This Row],[ Sales Amount]]-financials3[[#This Row],[Discounts]]-financials3[[#This Row],[COGS]]</f>
        <v>8808.7999999999993</v>
      </c>
      <c r="L210" s="5">
        <v>41852</v>
      </c>
      <c r="M210">
        <f>WEEKNUM(financials3[[#This Row],[Date]],2)</f>
        <v>31</v>
      </c>
    </row>
    <row r="211" spans="1:13" x14ac:dyDescent="0.25">
      <c r="A211" t="s">
        <v>13</v>
      </c>
      <c r="B211" t="s">
        <v>25</v>
      </c>
      <c r="C211" t="s">
        <v>29</v>
      </c>
      <c r="D211" t="s">
        <v>16</v>
      </c>
      <c r="E211">
        <v>1038</v>
      </c>
      <c r="F211">
        <v>260</v>
      </c>
      <c r="G211">
        <v>20</v>
      </c>
      <c r="H211">
        <v>20760</v>
      </c>
      <c r="I211">
        <v>1868.4</v>
      </c>
      <c r="J211">
        <v>10380</v>
      </c>
      <c r="K211">
        <f>financials3[[#This Row],[ Sales Amount]]-financials3[[#This Row],[Discounts]]-financials3[[#This Row],[COGS]]</f>
        <v>8511.5999999999985</v>
      </c>
      <c r="L211" s="5">
        <v>41791</v>
      </c>
      <c r="M211">
        <f>WEEKNUM(financials3[[#This Row],[Date]],2)</f>
        <v>22</v>
      </c>
    </row>
    <row r="212" spans="1:13" x14ac:dyDescent="0.25">
      <c r="A212" t="s">
        <v>13</v>
      </c>
      <c r="B212" t="s">
        <v>25</v>
      </c>
      <c r="C212" t="s">
        <v>15</v>
      </c>
      <c r="D212" t="s">
        <v>16</v>
      </c>
      <c r="E212">
        <v>1038</v>
      </c>
      <c r="F212">
        <v>10</v>
      </c>
      <c r="G212">
        <v>20</v>
      </c>
      <c r="H212">
        <v>20760</v>
      </c>
      <c r="I212">
        <v>1868.4</v>
      </c>
      <c r="J212">
        <v>10380</v>
      </c>
      <c r="K212">
        <f>financials3[[#This Row],[ Sales Amount]]-financials3[[#This Row],[Discounts]]-financials3[[#This Row],[COGS]]</f>
        <v>8511.5999999999985</v>
      </c>
      <c r="L212" s="5">
        <v>41791</v>
      </c>
      <c r="M212">
        <f>WEEKNUM(financials3[[#This Row],[Date]],2)</f>
        <v>22</v>
      </c>
    </row>
    <row r="213" spans="1:13" x14ac:dyDescent="0.25">
      <c r="A213" t="s">
        <v>13</v>
      </c>
      <c r="B213" t="s">
        <v>14</v>
      </c>
      <c r="C213" t="s">
        <v>18</v>
      </c>
      <c r="D213" t="s">
        <v>24</v>
      </c>
      <c r="E213">
        <v>2851</v>
      </c>
      <c r="F213">
        <v>3</v>
      </c>
      <c r="G213">
        <v>7</v>
      </c>
      <c r="H213">
        <v>19957</v>
      </c>
      <c r="I213">
        <v>798.28</v>
      </c>
      <c r="J213">
        <v>14255</v>
      </c>
      <c r="K213">
        <f>financials3[[#This Row],[ Sales Amount]]-financials3[[#This Row],[Discounts]]-financials3[[#This Row],[COGS]]</f>
        <v>4903.7200000000012</v>
      </c>
      <c r="L213" s="5">
        <v>41548</v>
      </c>
      <c r="M213">
        <f>WEEKNUM(financials3[[#This Row],[Date]],2)</f>
        <v>40</v>
      </c>
    </row>
    <row r="214" spans="1:13" x14ac:dyDescent="0.25">
      <c r="A214" t="s">
        <v>13</v>
      </c>
      <c r="B214" t="s">
        <v>14</v>
      </c>
      <c r="C214" t="s">
        <v>23</v>
      </c>
      <c r="D214" t="s">
        <v>24</v>
      </c>
      <c r="E214">
        <v>2851</v>
      </c>
      <c r="F214">
        <v>5</v>
      </c>
      <c r="G214">
        <v>7</v>
      </c>
      <c r="H214">
        <v>19957</v>
      </c>
      <c r="I214">
        <v>798.28</v>
      </c>
      <c r="J214">
        <v>14255</v>
      </c>
      <c r="K214">
        <f>financials3[[#This Row],[ Sales Amount]]-financials3[[#This Row],[Discounts]]-financials3[[#This Row],[COGS]]</f>
        <v>4903.7200000000012</v>
      </c>
      <c r="L214" s="5">
        <v>41548</v>
      </c>
      <c r="M214">
        <f>WEEKNUM(financials3[[#This Row],[Date]],2)</f>
        <v>40</v>
      </c>
    </row>
    <row r="215" spans="1:13" x14ac:dyDescent="0.25">
      <c r="A215" t="s">
        <v>28</v>
      </c>
      <c r="B215" t="s">
        <v>17</v>
      </c>
      <c r="C215" t="s">
        <v>15</v>
      </c>
      <c r="D215" t="s">
        <v>16</v>
      </c>
      <c r="E215">
        <v>1775</v>
      </c>
      <c r="F215">
        <v>10</v>
      </c>
      <c r="G215">
        <v>12</v>
      </c>
      <c r="H215">
        <v>21300</v>
      </c>
      <c r="I215">
        <v>1917</v>
      </c>
      <c r="J215">
        <v>5325</v>
      </c>
      <c r="K215">
        <f>financials3[[#This Row],[ Sales Amount]]-financials3[[#This Row],[Discounts]]-financials3[[#This Row],[COGS]]</f>
        <v>14058</v>
      </c>
      <c r="L215" s="5">
        <v>41579</v>
      </c>
      <c r="M215">
        <f>WEEKNUM(financials3[[#This Row],[Date]],2)</f>
        <v>44</v>
      </c>
    </row>
    <row r="216" spans="1:13" x14ac:dyDescent="0.25">
      <c r="A216" t="s">
        <v>28</v>
      </c>
      <c r="B216" t="s">
        <v>22</v>
      </c>
      <c r="C216" t="s">
        <v>20</v>
      </c>
      <c r="D216" t="s">
        <v>16</v>
      </c>
      <c r="E216">
        <v>1738.5</v>
      </c>
      <c r="F216">
        <v>250</v>
      </c>
      <c r="G216">
        <v>12</v>
      </c>
      <c r="H216">
        <v>20862</v>
      </c>
      <c r="I216">
        <v>1460.34</v>
      </c>
      <c r="J216">
        <v>5215.5</v>
      </c>
      <c r="K216">
        <f>financials3[[#This Row],[ Sales Amount]]-financials3[[#This Row],[Discounts]]-financials3[[#This Row],[COGS]]</f>
        <v>14186.16</v>
      </c>
      <c r="L216" s="5">
        <v>41730</v>
      </c>
      <c r="M216">
        <f>WEEKNUM(financials3[[#This Row],[Date]],2)</f>
        <v>14</v>
      </c>
    </row>
    <row r="217" spans="1:13" x14ac:dyDescent="0.25">
      <c r="A217" t="s">
        <v>27</v>
      </c>
      <c r="B217" t="s">
        <v>17</v>
      </c>
      <c r="C217" t="s">
        <v>18</v>
      </c>
      <c r="D217" t="s">
        <v>19</v>
      </c>
      <c r="E217">
        <v>1513</v>
      </c>
      <c r="F217">
        <v>3</v>
      </c>
      <c r="G217">
        <v>15</v>
      </c>
      <c r="H217">
        <v>22695</v>
      </c>
      <c r="I217">
        <v>3177.3</v>
      </c>
      <c r="J217">
        <v>15130</v>
      </c>
      <c r="K217">
        <f>financials3[[#This Row],[ Sales Amount]]-financials3[[#This Row],[Discounts]]-financials3[[#This Row],[COGS]]</f>
        <v>4387.7000000000007</v>
      </c>
      <c r="L217" s="5">
        <v>41944</v>
      </c>
      <c r="M217">
        <f>WEEKNUM(financials3[[#This Row],[Date]],2)</f>
        <v>44</v>
      </c>
    </row>
    <row r="218" spans="1:13" x14ac:dyDescent="0.25">
      <c r="A218" t="s">
        <v>13</v>
      </c>
      <c r="B218" t="s">
        <v>22</v>
      </c>
      <c r="C218" t="s">
        <v>26</v>
      </c>
      <c r="D218" t="s">
        <v>16</v>
      </c>
      <c r="E218">
        <v>1033</v>
      </c>
      <c r="F218">
        <v>120</v>
      </c>
      <c r="G218">
        <v>20</v>
      </c>
      <c r="H218">
        <v>20660</v>
      </c>
      <c r="I218">
        <v>1033</v>
      </c>
      <c r="J218">
        <v>10330</v>
      </c>
      <c r="K218">
        <f>financials3[[#This Row],[ Sales Amount]]-financials3[[#This Row],[Discounts]]-financials3[[#This Row],[COGS]]</f>
        <v>9297</v>
      </c>
      <c r="L218" s="5">
        <v>41609</v>
      </c>
      <c r="M218">
        <f>WEEKNUM(financials3[[#This Row],[Date]],2)</f>
        <v>48</v>
      </c>
    </row>
    <row r="219" spans="1:13" x14ac:dyDescent="0.25">
      <c r="A219" t="s">
        <v>13</v>
      </c>
      <c r="B219" t="s">
        <v>17</v>
      </c>
      <c r="C219" t="s">
        <v>15</v>
      </c>
      <c r="D219" t="s">
        <v>19</v>
      </c>
      <c r="E219">
        <v>1158</v>
      </c>
      <c r="F219">
        <v>10</v>
      </c>
      <c r="G219">
        <v>20</v>
      </c>
      <c r="H219">
        <v>23160</v>
      </c>
      <c r="I219">
        <v>3474</v>
      </c>
      <c r="J219">
        <v>11580</v>
      </c>
      <c r="K219">
        <f>financials3[[#This Row],[ Sales Amount]]-financials3[[#This Row],[Discounts]]-financials3[[#This Row],[COGS]]</f>
        <v>8106</v>
      </c>
      <c r="L219" s="5">
        <v>41699</v>
      </c>
      <c r="M219">
        <f>WEEKNUM(financials3[[#This Row],[Date]],2)</f>
        <v>9</v>
      </c>
    </row>
    <row r="220" spans="1:13" x14ac:dyDescent="0.25">
      <c r="A220" t="s">
        <v>13</v>
      </c>
      <c r="B220" t="s">
        <v>25</v>
      </c>
      <c r="C220" t="s">
        <v>15</v>
      </c>
      <c r="D220" t="s">
        <v>19</v>
      </c>
      <c r="E220">
        <v>1122</v>
      </c>
      <c r="F220">
        <v>10</v>
      </c>
      <c r="G220">
        <v>20</v>
      </c>
      <c r="H220">
        <v>22440</v>
      </c>
      <c r="I220">
        <v>2468.4</v>
      </c>
      <c r="J220">
        <v>11220</v>
      </c>
      <c r="K220">
        <f>financials3[[#This Row],[ Sales Amount]]-financials3[[#This Row],[Discounts]]-financials3[[#This Row],[COGS]]</f>
        <v>8751.5999999999985</v>
      </c>
      <c r="L220" s="5">
        <v>41699</v>
      </c>
      <c r="M220">
        <f>WEEKNUM(financials3[[#This Row],[Date]],2)</f>
        <v>9</v>
      </c>
    </row>
    <row r="221" spans="1:13" x14ac:dyDescent="0.25">
      <c r="A221" t="s">
        <v>13</v>
      </c>
      <c r="B221" t="s">
        <v>21</v>
      </c>
      <c r="C221" t="s">
        <v>15</v>
      </c>
      <c r="D221" t="s">
        <v>24</v>
      </c>
      <c r="E221">
        <v>1056</v>
      </c>
      <c r="F221">
        <v>10</v>
      </c>
      <c r="G221">
        <v>20</v>
      </c>
      <c r="H221">
        <v>21120</v>
      </c>
      <c r="I221">
        <v>844.8</v>
      </c>
      <c r="J221">
        <v>10560</v>
      </c>
      <c r="K221">
        <f>financials3[[#This Row],[ Sales Amount]]-financials3[[#This Row],[Discounts]]-financials3[[#This Row],[COGS]]</f>
        <v>9715.2000000000007</v>
      </c>
      <c r="L221" s="5">
        <v>41883</v>
      </c>
      <c r="M221">
        <f>WEEKNUM(financials3[[#This Row],[Date]],2)</f>
        <v>36</v>
      </c>
    </row>
    <row r="222" spans="1:13" x14ac:dyDescent="0.25">
      <c r="A222" t="s">
        <v>27</v>
      </c>
      <c r="B222" t="s">
        <v>14</v>
      </c>
      <c r="C222" t="s">
        <v>15</v>
      </c>
      <c r="D222" t="s">
        <v>19</v>
      </c>
      <c r="E222">
        <v>1565</v>
      </c>
      <c r="F222">
        <v>10</v>
      </c>
      <c r="G222">
        <v>15</v>
      </c>
      <c r="H222">
        <v>23475</v>
      </c>
      <c r="I222">
        <v>3051.75</v>
      </c>
      <c r="J222">
        <v>15650</v>
      </c>
      <c r="K222">
        <f>financials3[[#This Row],[ Sales Amount]]-financials3[[#This Row],[Discounts]]-financials3[[#This Row],[COGS]]</f>
        <v>4773.25</v>
      </c>
      <c r="L222" s="5">
        <v>41913</v>
      </c>
      <c r="M222">
        <f>WEEKNUM(financials3[[#This Row],[Date]],2)</f>
        <v>40</v>
      </c>
    </row>
    <row r="223" spans="1:13" x14ac:dyDescent="0.25">
      <c r="A223" t="s">
        <v>27</v>
      </c>
      <c r="B223" t="s">
        <v>14</v>
      </c>
      <c r="C223" t="s">
        <v>20</v>
      </c>
      <c r="D223" t="s">
        <v>19</v>
      </c>
      <c r="E223">
        <v>1565</v>
      </c>
      <c r="F223">
        <v>250</v>
      </c>
      <c r="G223">
        <v>15</v>
      </c>
      <c r="H223">
        <v>23475</v>
      </c>
      <c r="I223">
        <v>3051.75</v>
      </c>
      <c r="J223">
        <v>15650</v>
      </c>
      <c r="K223">
        <f>financials3[[#This Row],[ Sales Amount]]-financials3[[#This Row],[Discounts]]-financials3[[#This Row],[COGS]]</f>
        <v>4773.25</v>
      </c>
      <c r="L223" s="5">
        <v>41913</v>
      </c>
      <c r="M223">
        <f>WEEKNUM(financials3[[#This Row],[Date]],2)</f>
        <v>40</v>
      </c>
    </row>
    <row r="224" spans="1:13" x14ac:dyDescent="0.25">
      <c r="A224" t="s">
        <v>27</v>
      </c>
      <c r="B224" t="s">
        <v>14</v>
      </c>
      <c r="C224" t="s">
        <v>15</v>
      </c>
      <c r="D224" t="s">
        <v>19</v>
      </c>
      <c r="E224">
        <v>1614</v>
      </c>
      <c r="F224">
        <v>10</v>
      </c>
      <c r="G224">
        <v>15</v>
      </c>
      <c r="H224">
        <v>24210</v>
      </c>
      <c r="I224">
        <v>3631.5</v>
      </c>
      <c r="J224">
        <v>16140</v>
      </c>
      <c r="K224">
        <f>financials3[[#This Row],[ Sales Amount]]-financials3[[#This Row],[Discounts]]-financials3[[#This Row],[COGS]]</f>
        <v>4438.5</v>
      </c>
      <c r="L224" s="5">
        <v>41730</v>
      </c>
      <c r="M224">
        <f>WEEKNUM(financials3[[#This Row],[Date]],2)</f>
        <v>14</v>
      </c>
    </row>
    <row r="225" spans="1:13" x14ac:dyDescent="0.25">
      <c r="A225" t="s">
        <v>28</v>
      </c>
      <c r="B225" t="s">
        <v>14</v>
      </c>
      <c r="C225" t="s">
        <v>18</v>
      </c>
      <c r="D225" t="s">
        <v>19</v>
      </c>
      <c r="E225">
        <v>1937</v>
      </c>
      <c r="F225">
        <v>3</v>
      </c>
      <c r="G225">
        <v>12</v>
      </c>
      <c r="H225">
        <v>23244</v>
      </c>
      <c r="I225">
        <v>2556.84</v>
      </c>
      <c r="J225">
        <v>5811</v>
      </c>
      <c r="K225">
        <f>financials3[[#This Row],[ Sales Amount]]-financials3[[#This Row],[Discounts]]-financials3[[#This Row],[COGS]]</f>
        <v>14876.16</v>
      </c>
      <c r="L225" s="5">
        <v>41671</v>
      </c>
      <c r="M225">
        <f>WEEKNUM(financials3[[#This Row],[Date]],2)</f>
        <v>5</v>
      </c>
    </row>
    <row r="226" spans="1:13" x14ac:dyDescent="0.25">
      <c r="A226" t="s">
        <v>28</v>
      </c>
      <c r="B226" t="s">
        <v>21</v>
      </c>
      <c r="C226" t="s">
        <v>29</v>
      </c>
      <c r="D226" t="s">
        <v>19</v>
      </c>
      <c r="E226">
        <v>2015</v>
      </c>
      <c r="F226">
        <v>260</v>
      </c>
      <c r="G226">
        <v>12</v>
      </c>
      <c r="H226">
        <v>24180</v>
      </c>
      <c r="I226">
        <v>3385.2</v>
      </c>
      <c r="J226">
        <v>6045</v>
      </c>
      <c r="K226">
        <f>financials3[[#This Row],[ Sales Amount]]-financials3[[#This Row],[Discounts]]-financials3[[#This Row],[COGS]]</f>
        <v>14749.8</v>
      </c>
      <c r="L226" s="5">
        <v>41609</v>
      </c>
      <c r="M226">
        <f>WEEKNUM(financials3[[#This Row],[Date]],2)</f>
        <v>48</v>
      </c>
    </row>
    <row r="227" spans="1:13" x14ac:dyDescent="0.25">
      <c r="A227" t="s">
        <v>13</v>
      </c>
      <c r="B227" t="s">
        <v>14</v>
      </c>
      <c r="C227" t="s">
        <v>29</v>
      </c>
      <c r="D227" t="s">
        <v>16</v>
      </c>
      <c r="E227">
        <v>1118</v>
      </c>
      <c r="F227">
        <v>260</v>
      </c>
      <c r="G227">
        <v>20</v>
      </c>
      <c r="H227">
        <v>22360</v>
      </c>
      <c r="I227">
        <v>1565.2</v>
      </c>
      <c r="J227">
        <v>11180</v>
      </c>
      <c r="K227">
        <f>financials3[[#This Row],[ Sales Amount]]-financials3[[#This Row],[Discounts]]-financials3[[#This Row],[COGS]]</f>
        <v>9614.7999999999993</v>
      </c>
      <c r="L227" s="5">
        <v>41944</v>
      </c>
      <c r="M227">
        <f>WEEKNUM(financials3[[#This Row],[Date]],2)</f>
        <v>44</v>
      </c>
    </row>
    <row r="228" spans="1:13" x14ac:dyDescent="0.25">
      <c r="A228" t="s">
        <v>27</v>
      </c>
      <c r="B228" t="s">
        <v>14</v>
      </c>
      <c r="C228" t="s">
        <v>18</v>
      </c>
      <c r="D228" t="s">
        <v>19</v>
      </c>
      <c r="E228">
        <v>1560</v>
      </c>
      <c r="F228">
        <v>3</v>
      </c>
      <c r="G228">
        <v>15</v>
      </c>
      <c r="H228">
        <v>23400</v>
      </c>
      <c r="I228">
        <v>2574</v>
      </c>
      <c r="J228">
        <v>15600</v>
      </c>
      <c r="K228">
        <f>financials3[[#This Row],[ Sales Amount]]-financials3[[#This Row],[Discounts]]-financials3[[#This Row],[COGS]]</f>
        <v>5226</v>
      </c>
      <c r="L228" s="5">
        <v>41579</v>
      </c>
      <c r="M228">
        <f>WEEKNUM(financials3[[#This Row],[Date]],2)</f>
        <v>44</v>
      </c>
    </row>
    <row r="229" spans="1:13" x14ac:dyDescent="0.25">
      <c r="A229" t="s">
        <v>28</v>
      </c>
      <c r="B229" t="s">
        <v>22</v>
      </c>
      <c r="C229" t="s">
        <v>15</v>
      </c>
      <c r="D229" t="s">
        <v>24</v>
      </c>
      <c r="E229">
        <v>1785</v>
      </c>
      <c r="F229">
        <v>10</v>
      </c>
      <c r="G229">
        <v>12</v>
      </c>
      <c r="H229">
        <v>21420</v>
      </c>
      <c r="I229">
        <v>428.4</v>
      </c>
      <c r="J229">
        <v>5355</v>
      </c>
      <c r="K229">
        <f>financials3[[#This Row],[ Sales Amount]]-financials3[[#This Row],[Discounts]]-financials3[[#This Row],[COGS]]</f>
        <v>15636.599999999999</v>
      </c>
      <c r="L229" s="5">
        <v>41579</v>
      </c>
      <c r="M229">
        <f>WEEKNUM(financials3[[#This Row],[Date]],2)</f>
        <v>44</v>
      </c>
    </row>
    <row r="230" spans="1:13" x14ac:dyDescent="0.25">
      <c r="A230" t="s">
        <v>13</v>
      </c>
      <c r="B230" t="s">
        <v>21</v>
      </c>
      <c r="C230" t="s">
        <v>18</v>
      </c>
      <c r="D230" t="s">
        <v>16</v>
      </c>
      <c r="E230">
        <v>1117.5</v>
      </c>
      <c r="F230">
        <v>3</v>
      </c>
      <c r="G230">
        <v>20</v>
      </c>
      <c r="H230">
        <v>22350</v>
      </c>
      <c r="I230">
        <v>1341</v>
      </c>
      <c r="J230">
        <v>11175</v>
      </c>
      <c r="K230">
        <f>financials3[[#This Row],[ Sales Amount]]-financials3[[#This Row],[Discounts]]-financials3[[#This Row],[COGS]]</f>
        <v>9834</v>
      </c>
      <c r="L230" s="5">
        <v>41640</v>
      </c>
      <c r="M230">
        <f>WEEKNUM(financials3[[#This Row],[Date]],2)</f>
        <v>1</v>
      </c>
    </row>
    <row r="231" spans="1:13" x14ac:dyDescent="0.25">
      <c r="A231" t="s">
        <v>28</v>
      </c>
      <c r="B231" t="s">
        <v>14</v>
      </c>
      <c r="C231" t="s">
        <v>18</v>
      </c>
      <c r="D231" t="s">
        <v>16</v>
      </c>
      <c r="E231">
        <v>1884</v>
      </c>
      <c r="F231">
        <v>3</v>
      </c>
      <c r="G231">
        <v>12</v>
      </c>
      <c r="H231">
        <v>22608</v>
      </c>
      <c r="I231">
        <v>1582.56</v>
      </c>
      <c r="J231">
        <v>5652</v>
      </c>
      <c r="K231">
        <f>financials3[[#This Row],[ Sales Amount]]-financials3[[#This Row],[Discounts]]-financials3[[#This Row],[COGS]]</f>
        <v>15373.439999999999</v>
      </c>
      <c r="L231" s="5">
        <v>41852</v>
      </c>
      <c r="M231">
        <f>WEEKNUM(financials3[[#This Row],[Date]],2)</f>
        <v>31</v>
      </c>
    </row>
    <row r="232" spans="1:13" x14ac:dyDescent="0.25">
      <c r="A232" t="s">
        <v>13</v>
      </c>
      <c r="B232" t="s">
        <v>22</v>
      </c>
      <c r="C232" t="s">
        <v>29</v>
      </c>
      <c r="D232" t="s">
        <v>19</v>
      </c>
      <c r="E232">
        <v>3421.5</v>
      </c>
      <c r="F232">
        <v>260</v>
      </c>
      <c r="G232">
        <v>7</v>
      </c>
      <c r="H232">
        <v>23950.5</v>
      </c>
      <c r="I232">
        <v>2874.06</v>
      </c>
      <c r="J232">
        <v>17107.5</v>
      </c>
      <c r="K232">
        <f>financials3[[#This Row],[ Sales Amount]]-financials3[[#This Row],[Discounts]]-financials3[[#This Row],[COGS]]</f>
        <v>3968.9399999999987</v>
      </c>
      <c r="L232" s="5">
        <v>41821</v>
      </c>
      <c r="M232">
        <f>WEEKNUM(financials3[[#This Row],[Date]],2)</f>
        <v>27</v>
      </c>
    </row>
    <row r="233" spans="1:13" x14ac:dyDescent="0.25">
      <c r="A233" t="s">
        <v>13</v>
      </c>
      <c r="B233" t="s">
        <v>25</v>
      </c>
      <c r="C233" t="s">
        <v>20</v>
      </c>
      <c r="D233" t="s">
        <v>16</v>
      </c>
      <c r="E233">
        <v>1123</v>
      </c>
      <c r="F233">
        <v>250</v>
      </c>
      <c r="G233">
        <v>20</v>
      </c>
      <c r="H233">
        <v>22460</v>
      </c>
      <c r="I233">
        <v>1347.6</v>
      </c>
      <c r="J233">
        <v>11230</v>
      </c>
      <c r="K233">
        <f>financials3[[#This Row],[ Sales Amount]]-financials3[[#This Row],[Discounts]]-financials3[[#This Row],[COGS]]</f>
        <v>9882.4000000000015</v>
      </c>
      <c r="L233" s="5">
        <v>41579</v>
      </c>
      <c r="M233">
        <f>WEEKNUM(financials3[[#This Row],[Date]],2)</f>
        <v>44</v>
      </c>
    </row>
    <row r="234" spans="1:13" x14ac:dyDescent="0.25">
      <c r="A234" t="s">
        <v>28</v>
      </c>
      <c r="B234" t="s">
        <v>22</v>
      </c>
      <c r="C234" t="s">
        <v>18</v>
      </c>
      <c r="D234" t="s">
        <v>16</v>
      </c>
      <c r="E234">
        <v>1865</v>
      </c>
      <c r="F234">
        <v>3</v>
      </c>
      <c r="G234">
        <v>12</v>
      </c>
      <c r="H234">
        <v>22380</v>
      </c>
      <c r="I234">
        <v>1119</v>
      </c>
      <c r="J234">
        <v>5595</v>
      </c>
      <c r="K234">
        <f>financials3[[#This Row],[ Sales Amount]]-financials3[[#This Row],[Discounts]]-financials3[[#This Row],[COGS]]</f>
        <v>15666</v>
      </c>
      <c r="L234" s="5">
        <v>41671</v>
      </c>
      <c r="M234">
        <f>WEEKNUM(financials3[[#This Row],[Date]],2)</f>
        <v>5</v>
      </c>
    </row>
    <row r="235" spans="1:13" x14ac:dyDescent="0.25">
      <c r="A235" t="s">
        <v>28</v>
      </c>
      <c r="B235" t="s">
        <v>21</v>
      </c>
      <c r="C235" t="s">
        <v>20</v>
      </c>
      <c r="D235" t="s">
        <v>16</v>
      </c>
      <c r="E235">
        <v>1956</v>
      </c>
      <c r="F235">
        <v>250</v>
      </c>
      <c r="G235">
        <v>12</v>
      </c>
      <c r="H235">
        <v>23472</v>
      </c>
      <c r="I235">
        <v>2112.48</v>
      </c>
      <c r="J235">
        <v>5868</v>
      </c>
      <c r="K235">
        <f>financials3[[#This Row],[ Sales Amount]]-financials3[[#This Row],[Discounts]]-financials3[[#This Row],[COGS]]</f>
        <v>15491.52</v>
      </c>
      <c r="L235" s="5">
        <v>41640</v>
      </c>
      <c r="M235">
        <f>WEEKNUM(financials3[[#This Row],[Date]],2)</f>
        <v>1</v>
      </c>
    </row>
    <row r="236" spans="1:13" x14ac:dyDescent="0.25">
      <c r="A236" t="s">
        <v>28</v>
      </c>
      <c r="B236" t="s">
        <v>22</v>
      </c>
      <c r="C236" t="s">
        <v>26</v>
      </c>
      <c r="D236" t="s">
        <v>16</v>
      </c>
      <c r="E236">
        <v>1967</v>
      </c>
      <c r="F236">
        <v>120</v>
      </c>
      <c r="G236">
        <v>12</v>
      </c>
      <c r="H236">
        <v>23604</v>
      </c>
      <c r="I236">
        <v>2124.36</v>
      </c>
      <c r="J236">
        <v>5901</v>
      </c>
      <c r="K236">
        <f>financials3[[#This Row],[ Sales Amount]]-financials3[[#This Row],[Discounts]]-financials3[[#This Row],[COGS]]</f>
        <v>15578.64</v>
      </c>
      <c r="L236" s="5">
        <v>41699</v>
      </c>
      <c r="M236">
        <f>WEEKNUM(financials3[[#This Row],[Date]],2)</f>
        <v>9</v>
      </c>
    </row>
    <row r="237" spans="1:13" x14ac:dyDescent="0.25">
      <c r="A237" t="s">
        <v>27</v>
      </c>
      <c r="B237" t="s">
        <v>17</v>
      </c>
      <c r="C237" t="s">
        <v>26</v>
      </c>
      <c r="D237" t="s">
        <v>16</v>
      </c>
      <c r="E237">
        <v>1530</v>
      </c>
      <c r="F237">
        <v>120</v>
      </c>
      <c r="G237">
        <v>15</v>
      </c>
      <c r="H237">
        <v>22950</v>
      </c>
      <c r="I237">
        <v>1377</v>
      </c>
      <c r="J237">
        <v>15300</v>
      </c>
      <c r="K237">
        <f>financials3[[#This Row],[ Sales Amount]]-financials3[[#This Row],[Discounts]]-financials3[[#This Row],[COGS]]</f>
        <v>6273</v>
      </c>
      <c r="L237" s="5">
        <v>41760</v>
      </c>
      <c r="M237">
        <f>WEEKNUM(financials3[[#This Row],[Date]],2)</f>
        <v>18</v>
      </c>
    </row>
    <row r="238" spans="1:13" x14ac:dyDescent="0.25">
      <c r="A238" t="s">
        <v>13</v>
      </c>
      <c r="B238" t="s">
        <v>25</v>
      </c>
      <c r="C238" t="s">
        <v>15</v>
      </c>
      <c r="D238" t="s">
        <v>19</v>
      </c>
      <c r="E238">
        <v>1233</v>
      </c>
      <c r="F238">
        <v>10</v>
      </c>
      <c r="G238">
        <v>20</v>
      </c>
      <c r="H238">
        <v>24660</v>
      </c>
      <c r="I238">
        <v>2959.2</v>
      </c>
      <c r="J238">
        <v>12330</v>
      </c>
      <c r="K238">
        <f>financials3[[#This Row],[ Sales Amount]]-financials3[[#This Row],[Discounts]]-financials3[[#This Row],[COGS]]</f>
        <v>9370.7999999999993</v>
      </c>
      <c r="L238" s="5">
        <v>41974</v>
      </c>
      <c r="M238">
        <f>WEEKNUM(financials3[[#This Row],[Date]],2)</f>
        <v>49</v>
      </c>
    </row>
    <row r="239" spans="1:13" x14ac:dyDescent="0.25">
      <c r="A239" t="s">
        <v>13</v>
      </c>
      <c r="B239" t="s">
        <v>25</v>
      </c>
      <c r="C239" t="s">
        <v>20</v>
      </c>
      <c r="D239" t="s">
        <v>19</v>
      </c>
      <c r="E239">
        <v>1233</v>
      </c>
      <c r="F239">
        <v>250</v>
      </c>
      <c r="G239">
        <v>20</v>
      </c>
      <c r="H239">
        <v>24660</v>
      </c>
      <c r="I239">
        <v>2959.2</v>
      </c>
      <c r="J239">
        <v>12330</v>
      </c>
      <c r="K239">
        <f>financials3[[#This Row],[ Sales Amount]]-financials3[[#This Row],[Discounts]]-financials3[[#This Row],[COGS]]</f>
        <v>9370.7999999999993</v>
      </c>
      <c r="L239" s="5">
        <v>41974</v>
      </c>
      <c r="M239">
        <f>WEEKNUM(financials3[[#This Row],[Date]],2)</f>
        <v>49</v>
      </c>
    </row>
    <row r="240" spans="1:13" x14ac:dyDescent="0.25">
      <c r="A240" t="s">
        <v>13</v>
      </c>
      <c r="B240" t="s">
        <v>14</v>
      </c>
      <c r="C240" t="s">
        <v>23</v>
      </c>
      <c r="D240" t="s">
        <v>19</v>
      </c>
      <c r="E240">
        <v>1249</v>
      </c>
      <c r="F240">
        <v>5</v>
      </c>
      <c r="G240">
        <v>20</v>
      </c>
      <c r="H240">
        <v>24980</v>
      </c>
      <c r="I240">
        <v>3247.4</v>
      </c>
      <c r="J240">
        <v>12490</v>
      </c>
      <c r="K240">
        <f>financials3[[#This Row],[ Sales Amount]]-financials3[[#This Row],[Discounts]]-financials3[[#This Row],[COGS]]</f>
        <v>9242.5999999999985</v>
      </c>
      <c r="L240" s="5">
        <v>41913</v>
      </c>
      <c r="M240">
        <f>WEEKNUM(financials3[[#This Row],[Date]],2)</f>
        <v>40</v>
      </c>
    </row>
    <row r="241" spans="1:13" x14ac:dyDescent="0.25">
      <c r="A241" t="s">
        <v>13</v>
      </c>
      <c r="B241" t="s">
        <v>14</v>
      </c>
      <c r="C241" t="s">
        <v>15</v>
      </c>
      <c r="D241" t="s">
        <v>19</v>
      </c>
      <c r="E241">
        <v>1249</v>
      </c>
      <c r="F241">
        <v>10</v>
      </c>
      <c r="G241">
        <v>20</v>
      </c>
      <c r="H241">
        <v>24980</v>
      </c>
      <c r="I241">
        <v>3247.4</v>
      </c>
      <c r="J241">
        <v>12490</v>
      </c>
      <c r="K241">
        <f>financials3[[#This Row],[ Sales Amount]]-financials3[[#This Row],[Discounts]]-financials3[[#This Row],[COGS]]</f>
        <v>9242.5999999999985</v>
      </c>
      <c r="L241" s="5">
        <v>41913</v>
      </c>
      <c r="M241">
        <f>WEEKNUM(financials3[[#This Row],[Date]],2)</f>
        <v>40</v>
      </c>
    </row>
    <row r="242" spans="1:13" x14ac:dyDescent="0.25">
      <c r="A242" t="s">
        <v>27</v>
      </c>
      <c r="B242" t="s">
        <v>25</v>
      </c>
      <c r="C242" t="s">
        <v>15</v>
      </c>
      <c r="D242" t="s">
        <v>24</v>
      </c>
      <c r="E242">
        <v>1514</v>
      </c>
      <c r="F242">
        <v>10</v>
      </c>
      <c r="G242">
        <v>15</v>
      </c>
      <c r="H242">
        <v>22710</v>
      </c>
      <c r="I242">
        <v>908.4</v>
      </c>
      <c r="J242">
        <v>15140</v>
      </c>
      <c r="K242">
        <f>financials3[[#This Row],[ Sales Amount]]-financials3[[#This Row],[Discounts]]-financials3[[#This Row],[COGS]]</f>
        <v>6661.5999999999985</v>
      </c>
      <c r="L242" s="5">
        <v>41548</v>
      </c>
      <c r="M242">
        <f>WEEKNUM(financials3[[#This Row],[Date]],2)</f>
        <v>40</v>
      </c>
    </row>
    <row r="243" spans="1:13" x14ac:dyDescent="0.25">
      <c r="A243" t="s">
        <v>27</v>
      </c>
      <c r="B243" t="s">
        <v>25</v>
      </c>
      <c r="C243" t="s">
        <v>20</v>
      </c>
      <c r="D243" t="s">
        <v>24</v>
      </c>
      <c r="E243">
        <v>1514</v>
      </c>
      <c r="F243">
        <v>250</v>
      </c>
      <c r="G243">
        <v>15</v>
      </c>
      <c r="H243">
        <v>22710</v>
      </c>
      <c r="I243">
        <v>908.4</v>
      </c>
      <c r="J243">
        <v>15140</v>
      </c>
      <c r="K243">
        <f>financials3[[#This Row],[ Sales Amount]]-financials3[[#This Row],[Discounts]]-financials3[[#This Row],[COGS]]</f>
        <v>6661.5999999999985</v>
      </c>
      <c r="L243" s="5">
        <v>41548</v>
      </c>
      <c r="M243">
        <f>WEEKNUM(financials3[[#This Row],[Date]],2)</f>
        <v>40</v>
      </c>
    </row>
    <row r="244" spans="1:13" x14ac:dyDescent="0.25">
      <c r="A244" t="s">
        <v>28</v>
      </c>
      <c r="B244" t="s">
        <v>21</v>
      </c>
      <c r="C244" t="s">
        <v>18</v>
      </c>
      <c r="D244" t="s">
        <v>24</v>
      </c>
      <c r="E244">
        <v>1858</v>
      </c>
      <c r="F244">
        <v>3</v>
      </c>
      <c r="G244">
        <v>12</v>
      </c>
      <c r="H244">
        <v>22296</v>
      </c>
      <c r="I244">
        <v>222.96</v>
      </c>
      <c r="J244">
        <v>5574</v>
      </c>
      <c r="K244">
        <f>financials3[[#This Row],[ Sales Amount]]-financials3[[#This Row],[Discounts]]-financials3[[#This Row],[COGS]]</f>
        <v>16499.04</v>
      </c>
      <c r="L244" s="5">
        <v>41671</v>
      </c>
      <c r="M244">
        <f>WEEKNUM(financials3[[#This Row],[Date]],2)</f>
        <v>5</v>
      </c>
    </row>
    <row r="245" spans="1:13" x14ac:dyDescent="0.25">
      <c r="A245" t="s">
        <v>28</v>
      </c>
      <c r="B245" t="s">
        <v>22</v>
      </c>
      <c r="C245" t="s">
        <v>23</v>
      </c>
      <c r="D245" t="s">
        <v>24</v>
      </c>
      <c r="E245">
        <v>1901</v>
      </c>
      <c r="F245">
        <v>5</v>
      </c>
      <c r="G245">
        <v>12</v>
      </c>
      <c r="H245">
        <v>22812</v>
      </c>
      <c r="I245">
        <v>684.36</v>
      </c>
      <c r="J245">
        <v>5703</v>
      </c>
      <c r="K245">
        <f>financials3[[#This Row],[ Sales Amount]]-financials3[[#This Row],[Discounts]]-financials3[[#This Row],[COGS]]</f>
        <v>16424.64</v>
      </c>
      <c r="L245" s="5">
        <v>41791</v>
      </c>
      <c r="M245">
        <f>WEEKNUM(financials3[[#This Row],[Date]],2)</f>
        <v>22</v>
      </c>
    </row>
    <row r="246" spans="1:13" x14ac:dyDescent="0.25">
      <c r="A246" t="s">
        <v>28</v>
      </c>
      <c r="B246" t="s">
        <v>22</v>
      </c>
      <c r="C246" t="s">
        <v>15</v>
      </c>
      <c r="D246" t="s">
        <v>24</v>
      </c>
      <c r="E246">
        <v>1901</v>
      </c>
      <c r="F246">
        <v>10</v>
      </c>
      <c r="G246">
        <v>12</v>
      </c>
      <c r="H246">
        <v>22812</v>
      </c>
      <c r="I246">
        <v>684.36</v>
      </c>
      <c r="J246">
        <v>5703</v>
      </c>
      <c r="K246">
        <f>financials3[[#This Row],[ Sales Amount]]-financials3[[#This Row],[Discounts]]-financials3[[#This Row],[COGS]]</f>
        <v>16424.64</v>
      </c>
      <c r="L246" s="5">
        <v>41791</v>
      </c>
      <c r="M246">
        <f>WEEKNUM(financials3[[#This Row],[Date]],2)</f>
        <v>22</v>
      </c>
    </row>
    <row r="247" spans="1:13" x14ac:dyDescent="0.25">
      <c r="A247" t="s">
        <v>27</v>
      </c>
      <c r="B247" t="s">
        <v>14</v>
      </c>
      <c r="C247" t="s">
        <v>29</v>
      </c>
      <c r="D247" t="s">
        <v>16</v>
      </c>
      <c r="E247">
        <v>1630.5</v>
      </c>
      <c r="F247">
        <v>260</v>
      </c>
      <c r="G247">
        <v>15</v>
      </c>
      <c r="H247">
        <v>24457.5</v>
      </c>
      <c r="I247">
        <v>2201.1750000000002</v>
      </c>
      <c r="J247">
        <v>16305</v>
      </c>
      <c r="K247">
        <f>financials3[[#This Row],[ Sales Amount]]-financials3[[#This Row],[Discounts]]-financials3[[#This Row],[COGS]]</f>
        <v>5951.3250000000007</v>
      </c>
      <c r="L247" s="5">
        <v>41821</v>
      </c>
      <c r="M247">
        <f>WEEKNUM(financials3[[#This Row],[Date]],2)</f>
        <v>27</v>
      </c>
    </row>
    <row r="248" spans="1:13" x14ac:dyDescent="0.25">
      <c r="A248" t="s">
        <v>28</v>
      </c>
      <c r="B248" t="s">
        <v>14</v>
      </c>
      <c r="C248" t="s">
        <v>20</v>
      </c>
      <c r="D248" t="s">
        <v>19</v>
      </c>
      <c r="E248">
        <v>2109</v>
      </c>
      <c r="F248">
        <v>250</v>
      </c>
      <c r="G248">
        <v>12</v>
      </c>
      <c r="H248">
        <v>25308</v>
      </c>
      <c r="I248">
        <v>3036.96</v>
      </c>
      <c r="J248">
        <v>6327</v>
      </c>
      <c r="K248">
        <f>financials3[[#This Row],[ Sales Amount]]-financials3[[#This Row],[Discounts]]-financials3[[#This Row],[COGS]]</f>
        <v>15944.04</v>
      </c>
      <c r="L248" s="5">
        <v>41760</v>
      </c>
      <c r="M248">
        <f>WEEKNUM(financials3[[#This Row],[Date]],2)</f>
        <v>18</v>
      </c>
    </row>
    <row r="249" spans="1:13" x14ac:dyDescent="0.25">
      <c r="A249" t="s">
        <v>28</v>
      </c>
      <c r="B249" t="s">
        <v>25</v>
      </c>
      <c r="C249" t="s">
        <v>20</v>
      </c>
      <c r="D249" t="s">
        <v>24</v>
      </c>
      <c r="E249">
        <v>1916</v>
      </c>
      <c r="F249">
        <v>250</v>
      </c>
      <c r="G249">
        <v>12</v>
      </c>
      <c r="H249">
        <v>22992</v>
      </c>
      <c r="I249">
        <v>689.76</v>
      </c>
      <c r="J249">
        <v>5748</v>
      </c>
      <c r="K249">
        <f>financials3[[#This Row],[ Sales Amount]]-financials3[[#This Row],[Discounts]]-financials3[[#This Row],[COGS]]</f>
        <v>16554.240000000002</v>
      </c>
      <c r="L249" s="5">
        <v>41730</v>
      </c>
      <c r="M249">
        <f>WEEKNUM(financials3[[#This Row],[Date]],2)</f>
        <v>14</v>
      </c>
    </row>
    <row r="250" spans="1:13" x14ac:dyDescent="0.25">
      <c r="A250" t="s">
        <v>27</v>
      </c>
      <c r="B250" t="s">
        <v>21</v>
      </c>
      <c r="C250" t="s">
        <v>15</v>
      </c>
      <c r="D250" t="s">
        <v>24</v>
      </c>
      <c r="E250">
        <v>1514</v>
      </c>
      <c r="F250">
        <v>10</v>
      </c>
      <c r="G250">
        <v>15</v>
      </c>
      <c r="H250">
        <v>22710</v>
      </c>
      <c r="I250">
        <v>227.1</v>
      </c>
      <c r="J250">
        <v>15140</v>
      </c>
      <c r="K250">
        <f>financials3[[#This Row],[ Sales Amount]]-financials3[[#This Row],[Discounts]]-financials3[[#This Row],[COGS]]</f>
        <v>7342.9000000000015</v>
      </c>
      <c r="L250" s="5">
        <v>41671</v>
      </c>
      <c r="M250">
        <f>WEEKNUM(financials3[[#This Row],[Date]],2)</f>
        <v>5</v>
      </c>
    </row>
    <row r="251" spans="1:13" x14ac:dyDescent="0.25">
      <c r="A251" t="s">
        <v>27</v>
      </c>
      <c r="B251" t="s">
        <v>14</v>
      </c>
      <c r="C251" t="s">
        <v>29</v>
      </c>
      <c r="D251" t="s">
        <v>19</v>
      </c>
      <c r="E251">
        <v>1743</v>
      </c>
      <c r="F251">
        <v>260</v>
      </c>
      <c r="G251">
        <v>15</v>
      </c>
      <c r="H251">
        <v>26145</v>
      </c>
      <c r="I251">
        <v>3660.3</v>
      </c>
      <c r="J251">
        <v>17430</v>
      </c>
      <c r="K251">
        <f>financials3[[#This Row],[ Sales Amount]]-financials3[[#This Row],[Discounts]]-financials3[[#This Row],[COGS]]</f>
        <v>5054.7000000000007</v>
      </c>
      <c r="L251" s="5">
        <v>41548</v>
      </c>
      <c r="M251">
        <f>WEEKNUM(financials3[[#This Row],[Date]],2)</f>
        <v>40</v>
      </c>
    </row>
    <row r="252" spans="1:13" x14ac:dyDescent="0.25">
      <c r="A252" t="s">
        <v>27</v>
      </c>
      <c r="B252" t="s">
        <v>14</v>
      </c>
      <c r="C252" t="s">
        <v>15</v>
      </c>
      <c r="D252" t="s">
        <v>19</v>
      </c>
      <c r="E252">
        <v>1743</v>
      </c>
      <c r="F252">
        <v>10</v>
      </c>
      <c r="G252">
        <v>15</v>
      </c>
      <c r="H252">
        <v>26145</v>
      </c>
      <c r="I252">
        <v>3660.3</v>
      </c>
      <c r="J252">
        <v>17430</v>
      </c>
      <c r="K252">
        <f>financials3[[#This Row],[ Sales Amount]]-financials3[[#This Row],[Discounts]]-financials3[[#This Row],[COGS]]</f>
        <v>5054.7000000000007</v>
      </c>
      <c r="L252" s="5">
        <v>41548</v>
      </c>
      <c r="M252">
        <f>WEEKNUM(financials3[[#This Row],[Date]],2)</f>
        <v>40</v>
      </c>
    </row>
    <row r="253" spans="1:13" x14ac:dyDescent="0.25">
      <c r="A253" t="s">
        <v>28</v>
      </c>
      <c r="B253" t="s">
        <v>21</v>
      </c>
      <c r="C253" t="s">
        <v>18</v>
      </c>
      <c r="D253" t="s">
        <v>24</v>
      </c>
      <c r="E253">
        <v>1947</v>
      </c>
      <c r="F253">
        <v>3</v>
      </c>
      <c r="G253">
        <v>12</v>
      </c>
      <c r="H253">
        <v>23364</v>
      </c>
      <c r="I253">
        <v>700.92</v>
      </c>
      <c r="J253">
        <v>5841</v>
      </c>
      <c r="K253">
        <f>financials3[[#This Row],[ Sales Amount]]-financials3[[#This Row],[Discounts]]-financials3[[#This Row],[COGS]]</f>
        <v>16822.080000000002</v>
      </c>
      <c r="L253" s="5">
        <v>41883</v>
      </c>
      <c r="M253">
        <f>WEEKNUM(financials3[[#This Row],[Date]],2)</f>
        <v>36</v>
      </c>
    </row>
    <row r="254" spans="1:13" x14ac:dyDescent="0.25">
      <c r="A254" t="s">
        <v>27</v>
      </c>
      <c r="B254" t="s">
        <v>21</v>
      </c>
      <c r="C254" t="s">
        <v>15</v>
      </c>
      <c r="D254" t="s">
        <v>19</v>
      </c>
      <c r="E254">
        <v>1767</v>
      </c>
      <c r="F254">
        <v>10</v>
      </c>
      <c r="G254">
        <v>15</v>
      </c>
      <c r="H254">
        <v>26505</v>
      </c>
      <c r="I254">
        <v>3710.7</v>
      </c>
      <c r="J254">
        <v>17670</v>
      </c>
      <c r="K254">
        <f>financials3[[#This Row],[ Sales Amount]]-financials3[[#This Row],[Discounts]]-financials3[[#This Row],[COGS]]</f>
        <v>5124.2999999999993</v>
      </c>
      <c r="L254" s="5">
        <v>41883</v>
      </c>
      <c r="M254">
        <f>WEEKNUM(financials3[[#This Row],[Date]],2)</f>
        <v>36</v>
      </c>
    </row>
    <row r="255" spans="1:13" x14ac:dyDescent="0.25">
      <c r="A255" t="s">
        <v>28</v>
      </c>
      <c r="B255" t="s">
        <v>14</v>
      </c>
      <c r="C255" t="s">
        <v>15</v>
      </c>
      <c r="D255" t="s">
        <v>19</v>
      </c>
      <c r="E255">
        <v>2222</v>
      </c>
      <c r="F255">
        <v>10</v>
      </c>
      <c r="G255">
        <v>12</v>
      </c>
      <c r="H255">
        <v>26664</v>
      </c>
      <c r="I255">
        <v>3732.96</v>
      </c>
      <c r="J255">
        <v>6666</v>
      </c>
      <c r="K255">
        <f>financials3[[#This Row],[ Sales Amount]]-financials3[[#This Row],[Discounts]]-financials3[[#This Row],[COGS]]</f>
        <v>16265.04</v>
      </c>
      <c r="L255" s="5">
        <v>41579</v>
      </c>
      <c r="M255">
        <f>WEEKNUM(financials3[[#This Row],[Date]],2)</f>
        <v>44</v>
      </c>
    </row>
    <row r="256" spans="1:13" x14ac:dyDescent="0.25">
      <c r="A256" t="s">
        <v>28</v>
      </c>
      <c r="B256" t="s">
        <v>21</v>
      </c>
      <c r="C256" t="s">
        <v>29</v>
      </c>
      <c r="D256" t="s">
        <v>30</v>
      </c>
      <c r="E256">
        <v>1953</v>
      </c>
      <c r="F256">
        <v>260</v>
      </c>
      <c r="G256">
        <v>12</v>
      </c>
      <c r="H256">
        <v>23436</v>
      </c>
      <c r="I256">
        <v>0</v>
      </c>
      <c r="J256">
        <v>5859</v>
      </c>
      <c r="K256">
        <f>financials3[[#This Row],[ Sales Amount]]-financials3[[#This Row],[Discounts]]-financials3[[#This Row],[COGS]]</f>
        <v>17577</v>
      </c>
      <c r="L256" s="5">
        <v>41730</v>
      </c>
      <c r="M256">
        <f>WEEKNUM(financials3[[#This Row],[Date]],2)</f>
        <v>14</v>
      </c>
    </row>
    <row r="257" spans="1:13" x14ac:dyDescent="0.25">
      <c r="A257" t="s">
        <v>13</v>
      </c>
      <c r="B257" t="s">
        <v>21</v>
      </c>
      <c r="C257" t="s">
        <v>29</v>
      </c>
      <c r="D257" t="s">
        <v>16</v>
      </c>
      <c r="E257">
        <v>1282</v>
      </c>
      <c r="F257">
        <v>260</v>
      </c>
      <c r="G257">
        <v>20</v>
      </c>
      <c r="H257">
        <v>25640</v>
      </c>
      <c r="I257">
        <v>2051.1999999999998</v>
      </c>
      <c r="J257">
        <v>12820</v>
      </c>
      <c r="K257">
        <f>financials3[[#This Row],[ Sales Amount]]-financials3[[#This Row],[Discounts]]-financials3[[#This Row],[COGS]]</f>
        <v>10768.8</v>
      </c>
      <c r="L257" s="5">
        <v>41791</v>
      </c>
      <c r="M257">
        <f>WEEKNUM(financials3[[#This Row],[Date]],2)</f>
        <v>22</v>
      </c>
    </row>
    <row r="258" spans="1:13" x14ac:dyDescent="0.25">
      <c r="A258" t="s">
        <v>13</v>
      </c>
      <c r="B258" t="s">
        <v>21</v>
      </c>
      <c r="C258" t="s">
        <v>23</v>
      </c>
      <c r="D258" t="s">
        <v>16</v>
      </c>
      <c r="E258">
        <v>1282</v>
      </c>
      <c r="F258">
        <v>5</v>
      </c>
      <c r="G258">
        <v>20</v>
      </c>
      <c r="H258">
        <v>25640</v>
      </c>
      <c r="I258">
        <v>2051.1999999999998</v>
      </c>
      <c r="J258">
        <v>12820</v>
      </c>
      <c r="K258">
        <f>financials3[[#This Row],[ Sales Amount]]-financials3[[#This Row],[Discounts]]-financials3[[#This Row],[COGS]]</f>
        <v>10768.8</v>
      </c>
      <c r="L258" s="5">
        <v>41791</v>
      </c>
      <c r="M258">
        <f>WEEKNUM(financials3[[#This Row],[Date]],2)</f>
        <v>22</v>
      </c>
    </row>
    <row r="259" spans="1:13" x14ac:dyDescent="0.25">
      <c r="A259" t="s">
        <v>28</v>
      </c>
      <c r="B259" t="s">
        <v>21</v>
      </c>
      <c r="C259" t="s">
        <v>29</v>
      </c>
      <c r="D259" t="s">
        <v>24</v>
      </c>
      <c r="E259">
        <v>1989</v>
      </c>
      <c r="F259">
        <v>260</v>
      </c>
      <c r="G259">
        <v>12</v>
      </c>
      <c r="H259">
        <v>23868</v>
      </c>
      <c r="I259">
        <v>238.68</v>
      </c>
      <c r="J259">
        <v>5967</v>
      </c>
      <c r="K259">
        <f>financials3[[#This Row],[ Sales Amount]]-financials3[[#This Row],[Discounts]]-financials3[[#This Row],[COGS]]</f>
        <v>17662.32</v>
      </c>
      <c r="L259" s="5">
        <v>41518</v>
      </c>
      <c r="M259">
        <f>WEEKNUM(financials3[[#This Row],[Date]],2)</f>
        <v>35</v>
      </c>
    </row>
    <row r="260" spans="1:13" x14ac:dyDescent="0.25">
      <c r="A260" t="s">
        <v>13</v>
      </c>
      <c r="B260" t="s">
        <v>21</v>
      </c>
      <c r="C260" t="s">
        <v>20</v>
      </c>
      <c r="D260" t="s">
        <v>16</v>
      </c>
      <c r="E260">
        <v>1265</v>
      </c>
      <c r="F260">
        <v>250</v>
      </c>
      <c r="G260">
        <v>20</v>
      </c>
      <c r="H260">
        <v>25300</v>
      </c>
      <c r="I260">
        <v>1265</v>
      </c>
      <c r="J260">
        <v>12650</v>
      </c>
      <c r="K260">
        <f>financials3[[#This Row],[ Sales Amount]]-financials3[[#This Row],[Discounts]]-financials3[[#This Row],[COGS]]</f>
        <v>11385</v>
      </c>
      <c r="L260" s="5">
        <v>41579</v>
      </c>
      <c r="M260">
        <f>WEEKNUM(financials3[[#This Row],[Date]],2)</f>
        <v>44</v>
      </c>
    </row>
    <row r="261" spans="1:13" x14ac:dyDescent="0.25">
      <c r="A261" t="s">
        <v>27</v>
      </c>
      <c r="B261" t="s">
        <v>25</v>
      </c>
      <c r="C261" t="s">
        <v>29</v>
      </c>
      <c r="D261" t="s">
        <v>19</v>
      </c>
      <c r="E261">
        <v>1870</v>
      </c>
      <c r="F261">
        <v>260</v>
      </c>
      <c r="G261">
        <v>15</v>
      </c>
      <c r="H261">
        <v>28050</v>
      </c>
      <c r="I261">
        <v>3927</v>
      </c>
      <c r="J261">
        <v>18700</v>
      </c>
      <c r="K261">
        <f>financials3[[#This Row],[ Sales Amount]]-financials3[[#This Row],[Discounts]]-financials3[[#This Row],[COGS]]</f>
        <v>5423</v>
      </c>
      <c r="L261" s="5">
        <v>41579</v>
      </c>
      <c r="M261">
        <f>WEEKNUM(financials3[[#This Row],[Date]],2)</f>
        <v>44</v>
      </c>
    </row>
    <row r="262" spans="1:13" x14ac:dyDescent="0.25">
      <c r="A262" t="s">
        <v>13</v>
      </c>
      <c r="B262" t="s">
        <v>21</v>
      </c>
      <c r="C262" t="s">
        <v>29</v>
      </c>
      <c r="D262" t="s">
        <v>24</v>
      </c>
      <c r="E262">
        <v>1236</v>
      </c>
      <c r="F262">
        <v>260</v>
      </c>
      <c r="G262">
        <v>20</v>
      </c>
      <c r="H262">
        <v>24720</v>
      </c>
      <c r="I262">
        <v>494.4</v>
      </c>
      <c r="J262">
        <v>12360</v>
      </c>
      <c r="K262">
        <f>financials3[[#This Row],[ Sales Amount]]-financials3[[#This Row],[Discounts]]-financials3[[#This Row],[COGS]]</f>
        <v>11865.599999999999</v>
      </c>
      <c r="L262" s="5">
        <v>41944</v>
      </c>
      <c r="M262">
        <f>WEEKNUM(financials3[[#This Row],[Date]],2)</f>
        <v>44</v>
      </c>
    </row>
    <row r="263" spans="1:13" x14ac:dyDescent="0.25">
      <c r="A263" t="s">
        <v>28</v>
      </c>
      <c r="B263" t="s">
        <v>22</v>
      </c>
      <c r="C263" t="s">
        <v>20</v>
      </c>
      <c r="D263" t="s">
        <v>16</v>
      </c>
      <c r="E263">
        <v>2234</v>
      </c>
      <c r="F263">
        <v>250</v>
      </c>
      <c r="G263">
        <v>12</v>
      </c>
      <c r="H263">
        <v>26808</v>
      </c>
      <c r="I263">
        <v>2412.7199999999998</v>
      </c>
      <c r="J263">
        <v>6702</v>
      </c>
      <c r="K263">
        <f>financials3[[#This Row],[ Sales Amount]]-financials3[[#This Row],[Discounts]]-financials3[[#This Row],[COGS]]</f>
        <v>17693.28</v>
      </c>
      <c r="L263" s="5">
        <v>41518</v>
      </c>
      <c r="M263">
        <f>WEEKNUM(financials3[[#This Row],[Date]],2)</f>
        <v>35</v>
      </c>
    </row>
    <row r="264" spans="1:13" x14ac:dyDescent="0.25">
      <c r="A264" t="s">
        <v>27</v>
      </c>
      <c r="B264" t="s">
        <v>17</v>
      </c>
      <c r="C264" t="s">
        <v>15</v>
      </c>
      <c r="D264" t="s">
        <v>16</v>
      </c>
      <c r="E264">
        <v>1743</v>
      </c>
      <c r="F264">
        <v>10</v>
      </c>
      <c r="G264">
        <v>15</v>
      </c>
      <c r="H264">
        <v>26145</v>
      </c>
      <c r="I264">
        <v>1568.7</v>
      </c>
      <c r="J264">
        <v>17430</v>
      </c>
      <c r="K264">
        <f>financials3[[#This Row],[ Sales Amount]]-financials3[[#This Row],[Discounts]]-financials3[[#This Row],[COGS]]</f>
        <v>7146.2999999999993</v>
      </c>
      <c r="L264" s="5">
        <v>41852</v>
      </c>
      <c r="M264">
        <f>WEEKNUM(financials3[[#This Row],[Date]],2)</f>
        <v>31</v>
      </c>
    </row>
    <row r="265" spans="1:13" x14ac:dyDescent="0.25">
      <c r="A265" t="s">
        <v>28</v>
      </c>
      <c r="B265" t="s">
        <v>17</v>
      </c>
      <c r="C265" t="s">
        <v>20</v>
      </c>
      <c r="D265" t="s">
        <v>16</v>
      </c>
      <c r="E265">
        <v>2215</v>
      </c>
      <c r="F265">
        <v>250</v>
      </c>
      <c r="G265">
        <v>12</v>
      </c>
      <c r="H265">
        <v>26580</v>
      </c>
      <c r="I265">
        <v>1860.6</v>
      </c>
      <c r="J265">
        <v>6645</v>
      </c>
      <c r="K265">
        <f>financials3[[#This Row],[ Sales Amount]]-financials3[[#This Row],[Discounts]]-financials3[[#This Row],[COGS]]</f>
        <v>18074.400000000001</v>
      </c>
      <c r="L265" s="5">
        <v>41518</v>
      </c>
      <c r="M265">
        <f>WEEKNUM(financials3[[#This Row],[Date]],2)</f>
        <v>35</v>
      </c>
    </row>
    <row r="266" spans="1:13" x14ac:dyDescent="0.25">
      <c r="A266" t="s">
        <v>13</v>
      </c>
      <c r="B266" t="s">
        <v>22</v>
      </c>
      <c r="C266" t="s">
        <v>15</v>
      </c>
      <c r="D266" t="s">
        <v>16</v>
      </c>
      <c r="E266">
        <v>1303</v>
      </c>
      <c r="F266">
        <v>10</v>
      </c>
      <c r="G266">
        <v>20</v>
      </c>
      <c r="H266">
        <v>26060</v>
      </c>
      <c r="I266">
        <v>1303</v>
      </c>
      <c r="J266">
        <v>13030</v>
      </c>
      <c r="K266">
        <f>financials3[[#This Row],[ Sales Amount]]-financials3[[#This Row],[Discounts]]-financials3[[#This Row],[COGS]]</f>
        <v>11727</v>
      </c>
      <c r="L266" s="5">
        <v>41671</v>
      </c>
      <c r="M266">
        <f>WEEKNUM(financials3[[#This Row],[Date]],2)</f>
        <v>5</v>
      </c>
    </row>
    <row r="267" spans="1:13" x14ac:dyDescent="0.25">
      <c r="A267" t="s">
        <v>13</v>
      </c>
      <c r="B267" t="s">
        <v>17</v>
      </c>
      <c r="C267" t="s">
        <v>29</v>
      </c>
      <c r="D267" t="s">
        <v>16</v>
      </c>
      <c r="E267">
        <v>1366</v>
      </c>
      <c r="F267">
        <v>260</v>
      </c>
      <c r="G267">
        <v>20</v>
      </c>
      <c r="H267">
        <v>27320</v>
      </c>
      <c r="I267">
        <v>2185.6</v>
      </c>
      <c r="J267">
        <v>13660</v>
      </c>
      <c r="K267">
        <f>financials3[[#This Row],[ Sales Amount]]-financials3[[#This Row],[Discounts]]-financials3[[#This Row],[COGS]]</f>
        <v>11474.400000000001</v>
      </c>
      <c r="L267" s="5">
        <v>41791</v>
      </c>
      <c r="M267">
        <f>WEEKNUM(financials3[[#This Row],[Date]],2)</f>
        <v>22</v>
      </c>
    </row>
    <row r="268" spans="1:13" x14ac:dyDescent="0.25">
      <c r="A268" t="s">
        <v>13</v>
      </c>
      <c r="B268" t="s">
        <v>17</v>
      </c>
      <c r="C268" t="s">
        <v>15</v>
      </c>
      <c r="D268" t="s">
        <v>16</v>
      </c>
      <c r="E268">
        <v>1366</v>
      </c>
      <c r="F268">
        <v>10</v>
      </c>
      <c r="G268">
        <v>20</v>
      </c>
      <c r="H268">
        <v>27320</v>
      </c>
      <c r="I268">
        <v>2185.6</v>
      </c>
      <c r="J268">
        <v>13660</v>
      </c>
      <c r="K268">
        <f>financials3[[#This Row],[ Sales Amount]]-financials3[[#This Row],[Discounts]]-financials3[[#This Row],[COGS]]</f>
        <v>11474.400000000001</v>
      </c>
      <c r="L268" s="5">
        <v>41791</v>
      </c>
      <c r="M268">
        <f>WEEKNUM(financials3[[#This Row],[Date]],2)</f>
        <v>22</v>
      </c>
    </row>
    <row r="269" spans="1:13" x14ac:dyDescent="0.25">
      <c r="A269" t="s">
        <v>28</v>
      </c>
      <c r="B269" t="s">
        <v>14</v>
      </c>
      <c r="C269" t="s">
        <v>23</v>
      </c>
      <c r="D269" t="s">
        <v>16</v>
      </c>
      <c r="E269">
        <v>2321</v>
      </c>
      <c r="F269">
        <v>5</v>
      </c>
      <c r="G269">
        <v>12</v>
      </c>
      <c r="H269">
        <v>27852</v>
      </c>
      <c r="I269">
        <v>2506.6799999999998</v>
      </c>
      <c r="J269">
        <v>6963</v>
      </c>
      <c r="K269">
        <f>financials3[[#This Row],[ Sales Amount]]-financials3[[#This Row],[Discounts]]-financials3[[#This Row],[COGS]]</f>
        <v>18382.32</v>
      </c>
      <c r="L269" s="5">
        <v>41944</v>
      </c>
      <c r="M269">
        <f>WEEKNUM(financials3[[#This Row],[Date]],2)</f>
        <v>44</v>
      </c>
    </row>
    <row r="270" spans="1:13" x14ac:dyDescent="0.25">
      <c r="A270" t="s">
        <v>28</v>
      </c>
      <c r="B270" t="s">
        <v>22</v>
      </c>
      <c r="C270" t="s">
        <v>29</v>
      </c>
      <c r="D270" t="s">
        <v>19</v>
      </c>
      <c r="E270">
        <v>2475</v>
      </c>
      <c r="F270">
        <v>260</v>
      </c>
      <c r="G270">
        <v>12</v>
      </c>
      <c r="H270">
        <v>29700</v>
      </c>
      <c r="I270">
        <v>4158</v>
      </c>
      <c r="J270">
        <v>7425</v>
      </c>
      <c r="K270">
        <f>financials3[[#This Row],[ Sales Amount]]-financials3[[#This Row],[Discounts]]-financials3[[#This Row],[COGS]]</f>
        <v>18117</v>
      </c>
      <c r="L270" s="5">
        <v>41852</v>
      </c>
      <c r="M270">
        <f>WEEKNUM(financials3[[#This Row],[Date]],2)</f>
        <v>31</v>
      </c>
    </row>
    <row r="271" spans="1:13" x14ac:dyDescent="0.25">
      <c r="A271" t="s">
        <v>28</v>
      </c>
      <c r="B271" t="s">
        <v>21</v>
      </c>
      <c r="C271" t="s">
        <v>29</v>
      </c>
      <c r="D271" t="s">
        <v>30</v>
      </c>
      <c r="E271">
        <v>2141</v>
      </c>
      <c r="F271">
        <v>260</v>
      </c>
      <c r="G271">
        <v>12</v>
      </c>
      <c r="H271">
        <v>25692</v>
      </c>
      <c r="I271">
        <v>0</v>
      </c>
      <c r="J271">
        <v>6423</v>
      </c>
      <c r="K271">
        <f>financials3[[#This Row],[ Sales Amount]]-financials3[[#This Row],[Discounts]]-financials3[[#This Row],[COGS]]</f>
        <v>19269</v>
      </c>
      <c r="L271" s="5">
        <v>41852</v>
      </c>
      <c r="M271">
        <f>WEEKNUM(financials3[[#This Row],[Date]],2)</f>
        <v>31</v>
      </c>
    </row>
    <row r="272" spans="1:13" x14ac:dyDescent="0.25">
      <c r="A272" t="s">
        <v>28</v>
      </c>
      <c r="B272" t="s">
        <v>22</v>
      </c>
      <c r="C272" t="s">
        <v>15</v>
      </c>
      <c r="D272" t="s">
        <v>19</v>
      </c>
      <c r="E272">
        <v>2425.5</v>
      </c>
      <c r="F272">
        <v>10</v>
      </c>
      <c r="G272">
        <v>12</v>
      </c>
      <c r="H272">
        <v>29106</v>
      </c>
      <c r="I272">
        <v>3201.66</v>
      </c>
      <c r="J272">
        <v>7276.5</v>
      </c>
      <c r="K272">
        <f>financials3[[#This Row],[ Sales Amount]]-financials3[[#This Row],[Discounts]]-financials3[[#This Row],[COGS]]</f>
        <v>18627.84</v>
      </c>
      <c r="L272" s="5">
        <v>41821</v>
      </c>
      <c r="M272">
        <f>WEEKNUM(financials3[[#This Row],[Date]],2)</f>
        <v>27</v>
      </c>
    </row>
    <row r="273" spans="1:13" x14ac:dyDescent="0.25">
      <c r="A273" t="s">
        <v>28</v>
      </c>
      <c r="B273" t="s">
        <v>17</v>
      </c>
      <c r="C273" t="s">
        <v>26</v>
      </c>
      <c r="D273" t="s">
        <v>30</v>
      </c>
      <c r="E273">
        <v>2161</v>
      </c>
      <c r="F273">
        <v>120</v>
      </c>
      <c r="G273">
        <v>12</v>
      </c>
      <c r="H273">
        <v>25932</v>
      </c>
      <c r="I273">
        <v>0</v>
      </c>
      <c r="J273">
        <v>6483</v>
      </c>
      <c r="K273">
        <f>financials3[[#This Row],[ Sales Amount]]-financials3[[#This Row],[Discounts]]-financials3[[#This Row],[COGS]]</f>
        <v>19449</v>
      </c>
      <c r="L273" s="5">
        <v>41699</v>
      </c>
      <c r="M273">
        <f>WEEKNUM(financials3[[#This Row],[Date]],2)</f>
        <v>9</v>
      </c>
    </row>
    <row r="274" spans="1:13" x14ac:dyDescent="0.25">
      <c r="A274" t="s">
        <v>28</v>
      </c>
      <c r="B274" t="s">
        <v>14</v>
      </c>
      <c r="C274" t="s">
        <v>18</v>
      </c>
      <c r="D274" t="s">
        <v>16</v>
      </c>
      <c r="E274">
        <v>2299</v>
      </c>
      <c r="F274">
        <v>3</v>
      </c>
      <c r="G274">
        <v>12</v>
      </c>
      <c r="H274">
        <v>27588</v>
      </c>
      <c r="I274">
        <v>1655.28</v>
      </c>
      <c r="J274">
        <v>6897</v>
      </c>
      <c r="K274">
        <f>financials3[[#This Row],[ Sales Amount]]-financials3[[#This Row],[Discounts]]-financials3[[#This Row],[COGS]]</f>
        <v>19035.72</v>
      </c>
      <c r="L274" s="5">
        <v>41548</v>
      </c>
      <c r="M274">
        <f>WEEKNUM(financials3[[#This Row],[Date]],2)</f>
        <v>40</v>
      </c>
    </row>
    <row r="275" spans="1:13" x14ac:dyDescent="0.25">
      <c r="A275" t="s">
        <v>28</v>
      </c>
      <c r="B275" t="s">
        <v>14</v>
      </c>
      <c r="C275" t="s">
        <v>15</v>
      </c>
      <c r="D275" t="s">
        <v>16</v>
      </c>
      <c r="E275">
        <v>2299</v>
      </c>
      <c r="F275">
        <v>10</v>
      </c>
      <c r="G275">
        <v>12</v>
      </c>
      <c r="H275">
        <v>27588</v>
      </c>
      <c r="I275">
        <v>1655.28</v>
      </c>
      <c r="J275">
        <v>6897</v>
      </c>
      <c r="K275">
        <f>financials3[[#This Row],[ Sales Amount]]-financials3[[#This Row],[Discounts]]-financials3[[#This Row],[COGS]]</f>
        <v>19035.72</v>
      </c>
      <c r="L275" s="5">
        <v>41548</v>
      </c>
      <c r="M275">
        <f>WEEKNUM(financials3[[#This Row],[Date]],2)</f>
        <v>40</v>
      </c>
    </row>
    <row r="276" spans="1:13" x14ac:dyDescent="0.25">
      <c r="A276" t="s">
        <v>28</v>
      </c>
      <c r="B276" t="s">
        <v>25</v>
      </c>
      <c r="C276" t="s">
        <v>23</v>
      </c>
      <c r="D276" t="s">
        <v>16</v>
      </c>
      <c r="E276">
        <v>2340</v>
      </c>
      <c r="F276">
        <v>5</v>
      </c>
      <c r="G276">
        <v>12</v>
      </c>
      <c r="H276">
        <v>28080</v>
      </c>
      <c r="I276">
        <v>1965.6</v>
      </c>
      <c r="J276">
        <v>7020</v>
      </c>
      <c r="K276">
        <f>financials3[[#This Row],[ Sales Amount]]-financials3[[#This Row],[Discounts]]-financials3[[#This Row],[COGS]]</f>
        <v>19094.400000000001</v>
      </c>
      <c r="L276" s="5">
        <v>41640</v>
      </c>
      <c r="M276">
        <f>WEEKNUM(financials3[[#This Row],[Date]],2)</f>
        <v>1</v>
      </c>
    </row>
    <row r="277" spans="1:13" x14ac:dyDescent="0.25">
      <c r="A277" t="s">
        <v>28</v>
      </c>
      <c r="B277" t="s">
        <v>22</v>
      </c>
      <c r="C277" t="s">
        <v>23</v>
      </c>
      <c r="D277" t="s">
        <v>16</v>
      </c>
      <c r="E277">
        <v>2342</v>
      </c>
      <c r="F277">
        <v>5</v>
      </c>
      <c r="G277">
        <v>12</v>
      </c>
      <c r="H277">
        <v>28104</v>
      </c>
      <c r="I277">
        <v>1967.28</v>
      </c>
      <c r="J277">
        <v>7026</v>
      </c>
      <c r="K277">
        <f>financials3[[#This Row],[ Sales Amount]]-financials3[[#This Row],[Discounts]]-financials3[[#This Row],[COGS]]</f>
        <v>19110.72</v>
      </c>
      <c r="L277" s="5">
        <v>41944</v>
      </c>
      <c r="M277">
        <f>WEEKNUM(financials3[[#This Row],[Date]],2)</f>
        <v>44</v>
      </c>
    </row>
    <row r="278" spans="1:13" x14ac:dyDescent="0.25">
      <c r="A278" t="s">
        <v>13</v>
      </c>
      <c r="B278" t="s">
        <v>14</v>
      </c>
      <c r="C278" t="s">
        <v>15</v>
      </c>
      <c r="D278" t="s">
        <v>16</v>
      </c>
      <c r="E278">
        <v>1389</v>
      </c>
      <c r="F278">
        <v>10</v>
      </c>
      <c r="G278">
        <v>20</v>
      </c>
      <c r="H278">
        <v>27780</v>
      </c>
      <c r="I278">
        <v>1389</v>
      </c>
      <c r="J278">
        <v>13890</v>
      </c>
      <c r="K278">
        <f>financials3[[#This Row],[ Sales Amount]]-financials3[[#This Row],[Discounts]]-financials3[[#This Row],[COGS]]</f>
        <v>12501</v>
      </c>
      <c r="L278" s="5">
        <v>41548</v>
      </c>
      <c r="M278">
        <f>WEEKNUM(financials3[[#This Row],[Date]],2)</f>
        <v>40</v>
      </c>
    </row>
    <row r="279" spans="1:13" x14ac:dyDescent="0.25">
      <c r="A279" t="s">
        <v>13</v>
      </c>
      <c r="B279" t="s">
        <v>14</v>
      </c>
      <c r="C279" t="s">
        <v>20</v>
      </c>
      <c r="D279" t="s">
        <v>16</v>
      </c>
      <c r="E279">
        <v>1389</v>
      </c>
      <c r="F279">
        <v>250</v>
      </c>
      <c r="G279">
        <v>20</v>
      </c>
      <c r="H279">
        <v>27780</v>
      </c>
      <c r="I279">
        <v>1389</v>
      </c>
      <c r="J279">
        <v>13890</v>
      </c>
      <c r="K279">
        <f>financials3[[#This Row],[ Sales Amount]]-financials3[[#This Row],[Discounts]]-financials3[[#This Row],[COGS]]</f>
        <v>12501</v>
      </c>
      <c r="L279" s="5">
        <v>41548</v>
      </c>
      <c r="M279">
        <f>WEEKNUM(financials3[[#This Row],[Date]],2)</f>
        <v>40</v>
      </c>
    </row>
    <row r="280" spans="1:13" x14ac:dyDescent="0.25">
      <c r="A280" t="s">
        <v>13</v>
      </c>
      <c r="B280" t="s">
        <v>17</v>
      </c>
      <c r="C280" t="s">
        <v>18</v>
      </c>
      <c r="D280" t="s">
        <v>30</v>
      </c>
      <c r="E280">
        <v>1321</v>
      </c>
      <c r="F280">
        <v>3</v>
      </c>
      <c r="G280">
        <v>20</v>
      </c>
      <c r="H280">
        <v>26420</v>
      </c>
      <c r="I280">
        <v>0</v>
      </c>
      <c r="J280">
        <v>13210</v>
      </c>
      <c r="K280">
        <f>financials3[[#This Row],[ Sales Amount]]-financials3[[#This Row],[Discounts]]-financials3[[#This Row],[COGS]]</f>
        <v>13210</v>
      </c>
      <c r="L280" s="5">
        <v>41640</v>
      </c>
      <c r="M280">
        <f>WEEKNUM(financials3[[#This Row],[Date]],2)</f>
        <v>1</v>
      </c>
    </row>
    <row r="281" spans="1:13" x14ac:dyDescent="0.25">
      <c r="A281" t="s">
        <v>13</v>
      </c>
      <c r="B281" t="s">
        <v>21</v>
      </c>
      <c r="C281" t="s">
        <v>26</v>
      </c>
      <c r="D281" t="s">
        <v>16</v>
      </c>
      <c r="E281">
        <v>1421</v>
      </c>
      <c r="F281">
        <v>120</v>
      </c>
      <c r="G281">
        <v>20</v>
      </c>
      <c r="H281">
        <v>28420</v>
      </c>
      <c r="I281">
        <v>1989.4</v>
      </c>
      <c r="J281">
        <v>14210</v>
      </c>
      <c r="K281">
        <f>financials3[[#This Row],[ Sales Amount]]-financials3[[#This Row],[Discounts]]-financials3[[#This Row],[COGS]]</f>
        <v>12220.599999999999</v>
      </c>
      <c r="L281" s="5">
        <v>41609</v>
      </c>
      <c r="M281">
        <f>WEEKNUM(financials3[[#This Row],[Date]],2)</f>
        <v>48</v>
      </c>
    </row>
    <row r="282" spans="1:13" x14ac:dyDescent="0.25">
      <c r="A282" t="s">
        <v>27</v>
      </c>
      <c r="B282" t="s">
        <v>25</v>
      </c>
      <c r="C282" t="s">
        <v>15</v>
      </c>
      <c r="D282" t="s">
        <v>19</v>
      </c>
      <c r="E282">
        <v>1984</v>
      </c>
      <c r="F282">
        <v>10</v>
      </c>
      <c r="G282">
        <v>15</v>
      </c>
      <c r="H282">
        <v>29760</v>
      </c>
      <c r="I282">
        <v>3273.6</v>
      </c>
      <c r="J282">
        <v>19840</v>
      </c>
      <c r="K282">
        <f>financials3[[#This Row],[ Sales Amount]]-financials3[[#This Row],[Discounts]]-financials3[[#This Row],[COGS]]</f>
        <v>6646.4000000000015</v>
      </c>
      <c r="L282" s="5">
        <v>41852</v>
      </c>
      <c r="M282">
        <f>WEEKNUM(financials3[[#This Row],[Date]],2)</f>
        <v>31</v>
      </c>
    </row>
    <row r="283" spans="1:13" x14ac:dyDescent="0.25">
      <c r="A283" t="s">
        <v>28</v>
      </c>
      <c r="B283" t="s">
        <v>17</v>
      </c>
      <c r="C283" t="s">
        <v>23</v>
      </c>
      <c r="D283" t="s">
        <v>16</v>
      </c>
      <c r="E283">
        <v>2342</v>
      </c>
      <c r="F283">
        <v>5</v>
      </c>
      <c r="G283">
        <v>12</v>
      </c>
      <c r="H283">
        <v>28104</v>
      </c>
      <c r="I283">
        <v>1405.2</v>
      </c>
      <c r="J283">
        <v>7026</v>
      </c>
      <c r="K283">
        <f>financials3[[#This Row],[ Sales Amount]]-financials3[[#This Row],[Discounts]]-financials3[[#This Row],[COGS]]</f>
        <v>19672.8</v>
      </c>
      <c r="L283" s="5">
        <v>41944</v>
      </c>
      <c r="M283">
        <f>WEEKNUM(financials3[[#This Row],[Date]],2)</f>
        <v>44</v>
      </c>
    </row>
    <row r="284" spans="1:13" x14ac:dyDescent="0.25">
      <c r="A284" t="s">
        <v>13</v>
      </c>
      <c r="B284" t="s">
        <v>17</v>
      </c>
      <c r="C284" t="s">
        <v>15</v>
      </c>
      <c r="D284" t="s">
        <v>19</v>
      </c>
      <c r="E284">
        <v>1531</v>
      </c>
      <c r="F284">
        <v>10</v>
      </c>
      <c r="G284">
        <v>20</v>
      </c>
      <c r="H284">
        <v>30620</v>
      </c>
      <c r="I284">
        <v>3674.4</v>
      </c>
      <c r="J284">
        <v>15310</v>
      </c>
      <c r="K284">
        <f>financials3[[#This Row],[ Sales Amount]]-financials3[[#This Row],[Discounts]]-financials3[[#This Row],[COGS]]</f>
        <v>11635.599999999999</v>
      </c>
      <c r="L284" s="5">
        <v>41974</v>
      </c>
      <c r="M284">
        <f>WEEKNUM(financials3[[#This Row],[Date]],2)</f>
        <v>49</v>
      </c>
    </row>
    <row r="285" spans="1:13" x14ac:dyDescent="0.25">
      <c r="A285" t="s">
        <v>13</v>
      </c>
      <c r="B285" t="s">
        <v>17</v>
      </c>
      <c r="C285" t="s">
        <v>20</v>
      </c>
      <c r="D285" t="s">
        <v>19</v>
      </c>
      <c r="E285">
        <v>1531</v>
      </c>
      <c r="F285">
        <v>250</v>
      </c>
      <c r="G285">
        <v>20</v>
      </c>
      <c r="H285">
        <v>30620</v>
      </c>
      <c r="I285">
        <v>3674.4</v>
      </c>
      <c r="J285">
        <v>15310</v>
      </c>
      <c r="K285">
        <f>financials3[[#This Row],[ Sales Amount]]-financials3[[#This Row],[Discounts]]-financials3[[#This Row],[COGS]]</f>
        <v>11635.599999999999</v>
      </c>
      <c r="L285" s="5">
        <v>41974</v>
      </c>
      <c r="M285">
        <f>WEEKNUM(financials3[[#This Row],[Date]],2)</f>
        <v>49</v>
      </c>
    </row>
    <row r="286" spans="1:13" x14ac:dyDescent="0.25">
      <c r="A286" t="s">
        <v>13</v>
      </c>
      <c r="B286" t="s">
        <v>22</v>
      </c>
      <c r="C286" t="s">
        <v>23</v>
      </c>
      <c r="D286" t="s">
        <v>24</v>
      </c>
      <c r="E286">
        <v>1375.5</v>
      </c>
      <c r="F286">
        <v>5</v>
      </c>
      <c r="G286">
        <v>20</v>
      </c>
      <c r="H286">
        <v>27510</v>
      </c>
      <c r="I286">
        <v>275.10000000000002</v>
      </c>
      <c r="J286">
        <v>13755</v>
      </c>
      <c r="K286">
        <f>financials3[[#This Row],[ Sales Amount]]-financials3[[#This Row],[Discounts]]-financials3[[#This Row],[COGS]]</f>
        <v>13479.900000000001</v>
      </c>
      <c r="L286" s="5">
        <v>41821</v>
      </c>
      <c r="M286">
        <f>WEEKNUM(financials3[[#This Row],[Date]],2)</f>
        <v>27</v>
      </c>
    </row>
    <row r="287" spans="1:13" x14ac:dyDescent="0.25">
      <c r="A287" t="s">
        <v>13</v>
      </c>
      <c r="B287" t="s">
        <v>22</v>
      </c>
      <c r="C287" t="s">
        <v>15</v>
      </c>
      <c r="D287" t="s">
        <v>24</v>
      </c>
      <c r="E287">
        <v>3945</v>
      </c>
      <c r="F287">
        <v>10</v>
      </c>
      <c r="G287">
        <v>7</v>
      </c>
      <c r="H287">
        <v>27615</v>
      </c>
      <c r="I287">
        <v>276.14999999999998</v>
      </c>
      <c r="J287">
        <v>19725</v>
      </c>
      <c r="K287">
        <f>financials3[[#This Row],[ Sales Amount]]-financials3[[#This Row],[Discounts]]-financials3[[#This Row],[COGS]]</f>
        <v>7613.8499999999985</v>
      </c>
      <c r="L287" s="5">
        <v>41640</v>
      </c>
      <c r="M287">
        <f>WEEKNUM(financials3[[#This Row],[Date]],2)</f>
        <v>1</v>
      </c>
    </row>
    <row r="288" spans="1:13" x14ac:dyDescent="0.25">
      <c r="A288" t="s">
        <v>28</v>
      </c>
      <c r="B288" t="s">
        <v>14</v>
      </c>
      <c r="C288" t="s">
        <v>15</v>
      </c>
      <c r="D288" t="s">
        <v>16</v>
      </c>
      <c r="E288">
        <v>2431</v>
      </c>
      <c r="F288">
        <v>10</v>
      </c>
      <c r="G288">
        <v>12</v>
      </c>
      <c r="H288">
        <v>29172</v>
      </c>
      <c r="I288">
        <v>1458.6</v>
      </c>
      <c r="J288">
        <v>7293</v>
      </c>
      <c r="K288">
        <f>financials3[[#This Row],[ Sales Amount]]-financials3[[#This Row],[Discounts]]-financials3[[#This Row],[COGS]]</f>
        <v>20420.400000000001</v>
      </c>
      <c r="L288" s="5">
        <v>41974</v>
      </c>
      <c r="M288">
        <f>WEEKNUM(financials3[[#This Row],[Date]],2)</f>
        <v>49</v>
      </c>
    </row>
    <row r="289" spans="1:13" x14ac:dyDescent="0.25">
      <c r="A289" t="s">
        <v>28</v>
      </c>
      <c r="B289" t="s">
        <v>14</v>
      </c>
      <c r="C289" t="s">
        <v>26</v>
      </c>
      <c r="D289" t="s">
        <v>16</v>
      </c>
      <c r="E289">
        <v>2431</v>
      </c>
      <c r="F289">
        <v>120</v>
      </c>
      <c r="G289">
        <v>12</v>
      </c>
      <c r="H289">
        <v>29172</v>
      </c>
      <c r="I289">
        <v>1458.6</v>
      </c>
      <c r="J289">
        <v>7293</v>
      </c>
      <c r="K289">
        <f>financials3[[#This Row],[ Sales Amount]]-financials3[[#This Row],[Discounts]]-financials3[[#This Row],[COGS]]</f>
        <v>20420.400000000001</v>
      </c>
      <c r="L289" s="5">
        <v>41974</v>
      </c>
      <c r="M289">
        <f>WEEKNUM(financials3[[#This Row],[Date]],2)</f>
        <v>49</v>
      </c>
    </row>
    <row r="290" spans="1:13" x14ac:dyDescent="0.25">
      <c r="A290" t="s">
        <v>28</v>
      </c>
      <c r="B290" t="s">
        <v>17</v>
      </c>
      <c r="C290" t="s">
        <v>29</v>
      </c>
      <c r="D290" t="s">
        <v>19</v>
      </c>
      <c r="E290">
        <v>2574</v>
      </c>
      <c r="F290">
        <v>260</v>
      </c>
      <c r="G290">
        <v>12</v>
      </c>
      <c r="H290">
        <v>30888</v>
      </c>
      <c r="I290">
        <v>3088.8</v>
      </c>
      <c r="J290">
        <v>7722</v>
      </c>
      <c r="K290">
        <f>financials3[[#This Row],[ Sales Amount]]-financials3[[#This Row],[Discounts]]-financials3[[#This Row],[COGS]]</f>
        <v>20077.2</v>
      </c>
      <c r="L290" s="5">
        <v>41852</v>
      </c>
      <c r="M290">
        <f>WEEKNUM(financials3[[#This Row],[Date]],2)</f>
        <v>31</v>
      </c>
    </row>
    <row r="291" spans="1:13" x14ac:dyDescent="0.25">
      <c r="A291" t="s">
        <v>13</v>
      </c>
      <c r="B291" t="s">
        <v>17</v>
      </c>
      <c r="C291" t="s">
        <v>29</v>
      </c>
      <c r="D291" t="s">
        <v>16</v>
      </c>
      <c r="E291">
        <v>1520</v>
      </c>
      <c r="F291">
        <v>260</v>
      </c>
      <c r="G291">
        <v>20</v>
      </c>
      <c r="H291">
        <v>30400</v>
      </c>
      <c r="I291">
        <v>2432</v>
      </c>
      <c r="J291">
        <v>15200</v>
      </c>
      <c r="K291">
        <f>financials3[[#This Row],[ Sales Amount]]-financials3[[#This Row],[Discounts]]-financials3[[#This Row],[COGS]]</f>
        <v>12768</v>
      </c>
      <c r="L291" s="5">
        <v>41944</v>
      </c>
      <c r="M291">
        <f>WEEKNUM(financials3[[#This Row],[Date]],2)</f>
        <v>44</v>
      </c>
    </row>
    <row r="292" spans="1:13" x14ac:dyDescent="0.25">
      <c r="A292" t="s">
        <v>27</v>
      </c>
      <c r="B292" t="s">
        <v>22</v>
      </c>
      <c r="C292" t="s">
        <v>29</v>
      </c>
      <c r="D292" t="s">
        <v>19</v>
      </c>
      <c r="E292">
        <v>2072</v>
      </c>
      <c r="F292">
        <v>260</v>
      </c>
      <c r="G292">
        <v>15</v>
      </c>
      <c r="H292">
        <v>31080</v>
      </c>
      <c r="I292">
        <v>3108</v>
      </c>
      <c r="J292">
        <v>20720</v>
      </c>
      <c r="K292">
        <f>financials3[[#This Row],[ Sales Amount]]-financials3[[#This Row],[Discounts]]-financials3[[#This Row],[COGS]]</f>
        <v>7252</v>
      </c>
      <c r="L292" s="5">
        <v>41974</v>
      </c>
      <c r="M292">
        <f>WEEKNUM(financials3[[#This Row],[Date]],2)</f>
        <v>49</v>
      </c>
    </row>
    <row r="293" spans="1:13" x14ac:dyDescent="0.25">
      <c r="A293" t="s">
        <v>27</v>
      </c>
      <c r="B293" t="s">
        <v>22</v>
      </c>
      <c r="C293" t="s">
        <v>23</v>
      </c>
      <c r="D293" t="s">
        <v>19</v>
      </c>
      <c r="E293">
        <v>2072</v>
      </c>
      <c r="F293">
        <v>5</v>
      </c>
      <c r="G293">
        <v>15</v>
      </c>
      <c r="H293">
        <v>31080</v>
      </c>
      <c r="I293">
        <v>3108</v>
      </c>
      <c r="J293">
        <v>20720</v>
      </c>
      <c r="K293">
        <f>financials3[[#This Row],[ Sales Amount]]-financials3[[#This Row],[Discounts]]-financials3[[#This Row],[COGS]]</f>
        <v>7252</v>
      </c>
      <c r="L293" s="5">
        <v>41974</v>
      </c>
      <c r="M293">
        <f>WEEKNUM(financials3[[#This Row],[Date]],2)</f>
        <v>49</v>
      </c>
    </row>
    <row r="294" spans="1:13" x14ac:dyDescent="0.25">
      <c r="A294" t="s">
        <v>28</v>
      </c>
      <c r="B294" t="s">
        <v>25</v>
      </c>
      <c r="C294" t="s">
        <v>23</v>
      </c>
      <c r="D294" t="s">
        <v>19</v>
      </c>
      <c r="E294">
        <v>2661</v>
      </c>
      <c r="F294">
        <v>5</v>
      </c>
      <c r="G294">
        <v>12</v>
      </c>
      <c r="H294">
        <v>31932</v>
      </c>
      <c r="I294">
        <v>3831.84</v>
      </c>
      <c r="J294">
        <v>7983</v>
      </c>
      <c r="K294">
        <f>financials3[[#This Row],[ Sales Amount]]-financials3[[#This Row],[Discounts]]-financials3[[#This Row],[COGS]]</f>
        <v>20117.16</v>
      </c>
      <c r="L294" s="5">
        <v>41760</v>
      </c>
      <c r="M294">
        <f>WEEKNUM(financials3[[#This Row],[Date]],2)</f>
        <v>18</v>
      </c>
    </row>
    <row r="295" spans="1:13" x14ac:dyDescent="0.25">
      <c r="A295" t="s">
        <v>27</v>
      </c>
      <c r="B295" t="s">
        <v>21</v>
      </c>
      <c r="C295" t="s">
        <v>15</v>
      </c>
      <c r="D295" t="s">
        <v>24</v>
      </c>
      <c r="E295">
        <v>1925</v>
      </c>
      <c r="F295">
        <v>10</v>
      </c>
      <c r="G295">
        <v>15</v>
      </c>
      <c r="H295">
        <v>28875</v>
      </c>
      <c r="I295">
        <v>577.5</v>
      </c>
      <c r="J295">
        <v>19250</v>
      </c>
      <c r="K295">
        <f>financials3[[#This Row],[ Sales Amount]]-financials3[[#This Row],[Discounts]]-financials3[[#This Row],[COGS]]</f>
        <v>9047.5</v>
      </c>
      <c r="L295" s="5">
        <v>41609</v>
      </c>
      <c r="M295">
        <f>WEEKNUM(financials3[[#This Row],[Date]],2)</f>
        <v>48</v>
      </c>
    </row>
    <row r="296" spans="1:13" x14ac:dyDescent="0.25">
      <c r="A296" t="s">
        <v>27</v>
      </c>
      <c r="B296" t="s">
        <v>17</v>
      </c>
      <c r="C296" t="s">
        <v>15</v>
      </c>
      <c r="D296" t="s">
        <v>24</v>
      </c>
      <c r="E296">
        <v>1945</v>
      </c>
      <c r="F296">
        <v>10</v>
      </c>
      <c r="G296">
        <v>15</v>
      </c>
      <c r="H296">
        <v>29175</v>
      </c>
      <c r="I296">
        <v>875.25</v>
      </c>
      <c r="J296">
        <v>19450</v>
      </c>
      <c r="K296">
        <f>financials3[[#This Row],[ Sales Amount]]-financials3[[#This Row],[Discounts]]-financials3[[#This Row],[COGS]]</f>
        <v>8849.75</v>
      </c>
      <c r="L296" s="5">
        <v>41548</v>
      </c>
      <c r="M296">
        <f>WEEKNUM(financials3[[#This Row],[Date]],2)</f>
        <v>40</v>
      </c>
    </row>
    <row r="297" spans="1:13" x14ac:dyDescent="0.25">
      <c r="A297" t="s">
        <v>27</v>
      </c>
      <c r="B297" t="s">
        <v>17</v>
      </c>
      <c r="C297" t="s">
        <v>20</v>
      </c>
      <c r="D297" t="s">
        <v>24</v>
      </c>
      <c r="E297">
        <v>1945</v>
      </c>
      <c r="F297">
        <v>250</v>
      </c>
      <c r="G297">
        <v>15</v>
      </c>
      <c r="H297">
        <v>29175</v>
      </c>
      <c r="I297">
        <v>875.25</v>
      </c>
      <c r="J297">
        <v>19450</v>
      </c>
      <c r="K297">
        <f>financials3[[#This Row],[ Sales Amount]]-financials3[[#This Row],[Discounts]]-financials3[[#This Row],[COGS]]</f>
        <v>8849.75</v>
      </c>
      <c r="L297" s="5">
        <v>41548</v>
      </c>
      <c r="M297">
        <f>WEEKNUM(financials3[[#This Row],[Date]],2)</f>
        <v>40</v>
      </c>
    </row>
    <row r="298" spans="1:13" x14ac:dyDescent="0.25">
      <c r="A298" t="s">
        <v>27</v>
      </c>
      <c r="B298" t="s">
        <v>14</v>
      </c>
      <c r="C298" t="s">
        <v>23</v>
      </c>
      <c r="D298" t="s">
        <v>24</v>
      </c>
      <c r="E298">
        <v>1967</v>
      </c>
      <c r="F298">
        <v>5</v>
      </c>
      <c r="G298">
        <v>15</v>
      </c>
      <c r="H298">
        <v>29505</v>
      </c>
      <c r="I298">
        <v>1180.2</v>
      </c>
      <c r="J298">
        <v>19670</v>
      </c>
      <c r="K298">
        <f>financials3[[#This Row],[ Sales Amount]]-financials3[[#This Row],[Discounts]]-financials3[[#This Row],[COGS]]</f>
        <v>8654.7999999999993</v>
      </c>
      <c r="L298" s="5">
        <v>41699</v>
      </c>
      <c r="M298">
        <f>WEEKNUM(financials3[[#This Row],[Date]],2)</f>
        <v>9</v>
      </c>
    </row>
    <row r="299" spans="1:13" x14ac:dyDescent="0.25">
      <c r="A299" t="s">
        <v>13</v>
      </c>
      <c r="B299" t="s">
        <v>22</v>
      </c>
      <c r="C299" t="s">
        <v>15</v>
      </c>
      <c r="D299" t="s">
        <v>16</v>
      </c>
      <c r="E299">
        <v>1535</v>
      </c>
      <c r="F299">
        <v>10</v>
      </c>
      <c r="G299">
        <v>20</v>
      </c>
      <c r="H299">
        <v>30700</v>
      </c>
      <c r="I299">
        <v>2149</v>
      </c>
      <c r="J299">
        <v>15350</v>
      </c>
      <c r="K299">
        <f>financials3[[#This Row],[ Sales Amount]]-financials3[[#This Row],[Discounts]]-financials3[[#This Row],[COGS]]</f>
        <v>13201</v>
      </c>
      <c r="L299" s="5">
        <v>41883</v>
      </c>
      <c r="M299">
        <f>WEEKNUM(financials3[[#This Row],[Date]],2)</f>
        <v>36</v>
      </c>
    </row>
    <row r="300" spans="1:13" x14ac:dyDescent="0.25">
      <c r="A300" t="s">
        <v>13</v>
      </c>
      <c r="B300" t="s">
        <v>14</v>
      </c>
      <c r="C300" t="s">
        <v>15</v>
      </c>
      <c r="D300" t="s">
        <v>24</v>
      </c>
      <c r="E300">
        <v>4251</v>
      </c>
      <c r="F300">
        <v>10</v>
      </c>
      <c r="G300">
        <v>7</v>
      </c>
      <c r="H300">
        <v>29757</v>
      </c>
      <c r="I300">
        <v>1190.28</v>
      </c>
      <c r="J300">
        <v>21255</v>
      </c>
      <c r="K300">
        <f>financials3[[#This Row],[ Sales Amount]]-financials3[[#This Row],[Discounts]]-financials3[[#This Row],[COGS]]</f>
        <v>7311.7200000000012</v>
      </c>
      <c r="L300" s="5">
        <v>41640</v>
      </c>
      <c r="M300">
        <f>WEEKNUM(financials3[[#This Row],[Date]],2)</f>
        <v>1</v>
      </c>
    </row>
    <row r="301" spans="1:13" x14ac:dyDescent="0.25">
      <c r="A301" t="s">
        <v>27</v>
      </c>
      <c r="B301" t="s">
        <v>21</v>
      </c>
      <c r="C301" t="s">
        <v>18</v>
      </c>
      <c r="D301" t="s">
        <v>16</v>
      </c>
      <c r="E301">
        <v>2030</v>
      </c>
      <c r="F301">
        <v>3</v>
      </c>
      <c r="G301">
        <v>15</v>
      </c>
      <c r="H301">
        <v>30450</v>
      </c>
      <c r="I301">
        <v>1827</v>
      </c>
      <c r="J301">
        <v>20300</v>
      </c>
      <c r="K301">
        <f>financials3[[#This Row],[ Sales Amount]]-financials3[[#This Row],[Discounts]]-financials3[[#This Row],[COGS]]</f>
        <v>8323</v>
      </c>
      <c r="L301" s="5">
        <v>41944</v>
      </c>
      <c r="M301">
        <f>WEEKNUM(financials3[[#This Row],[Date]],2)</f>
        <v>44</v>
      </c>
    </row>
    <row r="302" spans="1:13" x14ac:dyDescent="0.25">
      <c r="A302" t="s">
        <v>27</v>
      </c>
      <c r="B302" t="s">
        <v>25</v>
      </c>
      <c r="C302" t="s">
        <v>29</v>
      </c>
      <c r="D302" t="s">
        <v>19</v>
      </c>
      <c r="E302">
        <v>2157</v>
      </c>
      <c r="F302">
        <v>260</v>
      </c>
      <c r="G302">
        <v>15</v>
      </c>
      <c r="H302">
        <v>32355</v>
      </c>
      <c r="I302">
        <v>3559.05</v>
      </c>
      <c r="J302">
        <v>21570</v>
      </c>
      <c r="K302">
        <f>financials3[[#This Row],[ Sales Amount]]-financials3[[#This Row],[Discounts]]-financials3[[#This Row],[COGS]]</f>
        <v>7225.9500000000007</v>
      </c>
      <c r="L302" s="5">
        <v>41974</v>
      </c>
      <c r="M302">
        <f>WEEKNUM(financials3[[#This Row],[Date]],2)</f>
        <v>49</v>
      </c>
    </row>
    <row r="303" spans="1:13" x14ac:dyDescent="0.25">
      <c r="A303" t="s">
        <v>27</v>
      </c>
      <c r="B303" t="s">
        <v>25</v>
      </c>
      <c r="C303" t="s">
        <v>23</v>
      </c>
      <c r="D303" t="s">
        <v>19</v>
      </c>
      <c r="E303">
        <v>2157</v>
      </c>
      <c r="F303">
        <v>5</v>
      </c>
      <c r="G303">
        <v>15</v>
      </c>
      <c r="H303">
        <v>32355</v>
      </c>
      <c r="I303">
        <v>3559.05</v>
      </c>
      <c r="J303">
        <v>21570</v>
      </c>
      <c r="K303">
        <f>financials3[[#This Row],[ Sales Amount]]-financials3[[#This Row],[Discounts]]-financials3[[#This Row],[COGS]]</f>
        <v>7225.9500000000007</v>
      </c>
      <c r="L303" s="5">
        <v>41974</v>
      </c>
      <c r="M303">
        <f>WEEKNUM(financials3[[#This Row],[Date]],2)</f>
        <v>49</v>
      </c>
    </row>
    <row r="304" spans="1:13" x14ac:dyDescent="0.25">
      <c r="A304" t="s">
        <v>28</v>
      </c>
      <c r="B304" t="s">
        <v>17</v>
      </c>
      <c r="C304" t="s">
        <v>20</v>
      </c>
      <c r="D304" t="s">
        <v>24</v>
      </c>
      <c r="E304">
        <v>2479</v>
      </c>
      <c r="F304">
        <v>250</v>
      </c>
      <c r="G304">
        <v>12</v>
      </c>
      <c r="H304">
        <v>29748</v>
      </c>
      <c r="I304">
        <v>892.44</v>
      </c>
      <c r="J304">
        <v>7437</v>
      </c>
      <c r="K304">
        <f>financials3[[#This Row],[ Sales Amount]]-financials3[[#This Row],[Discounts]]-financials3[[#This Row],[COGS]]</f>
        <v>21418.560000000001</v>
      </c>
      <c r="L304" s="5">
        <v>41640</v>
      </c>
      <c r="M304">
        <f>WEEKNUM(financials3[[#This Row],[Date]],2)</f>
        <v>1</v>
      </c>
    </row>
    <row r="305" spans="1:13" x14ac:dyDescent="0.25">
      <c r="A305" t="s">
        <v>28</v>
      </c>
      <c r="B305" t="s">
        <v>14</v>
      </c>
      <c r="C305" t="s">
        <v>29</v>
      </c>
      <c r="D305" t="s">
        <v>19</v>
      </c>
      <c r="E305">
        <v>2761</v>
      </c>
      <c r="F305">
        <v>260</v>
      </c>
      <c r="G305">
        <v>12</v>
      </c>
      <c r="H305">
        <v>33132</v>
      </c>
      <c r="I305">
        <v>3975.84</v>
      </c>
      <c r="J305">
        <v>8283</v>
      </c>
      <c r="K305">
        <f>financials3[[#This Row],[ Sales Amount]]-financials3[[#This Row],[Discounts]]-financials3[[#This Row],[COGS]]</f>
        <v>20873.16</v>
      </c>
      <c r="L305" s="5">
        <v>41518</v>
      </c>
      <c r="M305">
        <f>WEEKNUM(financials3[[#This Row],[Date]],2)</f>
        <v>35</v>
      </c>
    </row>
    <row r="306" spans="1:13" x14ac:dyDescent="0.25">
      <c r="A306" t="s">
        <v>27</v>
      </c>
      <c r="B306" t="s">
        <v>25</v>
      </c>
      <c r="C306" t="s">
        <v>23</v>
      </c>
      <c r="D306" t="s">
        <v>24</v>
      </c>
      <c r="E306">
        <v>2031</v>
      </c>
      <c r="F306">
        <v>5</v>
      </c>
      <c r="G306">
        <v>15</v>
      </c>
      <c r="H306">
        <v>30465</v>
      </c>
      <c r="I306">
        <v>1218.5999999999999</v>
      </c>
      <c r="J306">
        <v>20310</v>
      </c>
      <c r="K306">
        <f>financials3[[#This Row],[ Sales Amount]]-financials3[[#This Row],[Discounts]]-financials3[[#This Row],[COGS]]</f>
        <v>8936.4000000000015</v>
      </c>
      <c r="L306" s="5">
        <v>41913</v>
      </c>
      <c r="M306">
        <f>WEEKNUM(financials3[[#This Row],[Date]],2)</f>
        <v>40</v>
      </c>
    </row>
    <row r="307" spans="1:13" x14ac:dyDescent="0.25">
      <c r="A307" t="s">
        <v>27</v>
      </c>
      <c r="B307" t="s">
        <v>25</v>
      </c>
      <c r="C307" t="s">
        <v>15</v>
      </c>
      <c r="D307" t="s">
        <v>24</v>
      </c>
      <c r="E307">
        <v>2031</v>
      </c>
      <c r="F307">
        <v>10</v>
      </c>
      <c r="G307">
        <v>15</v>
      </c>
      <c r="H307">
        <v>30465</v>
      </c>
      <c r="I307">
        <v>1218.5999999999999</v>
      </c>
      <c r="J307">
        <v>20310</v>
      </c>
      <c r="K307">
        <f>financials3[[#This Row],[ Sales Amount]]-financials3[[#This Row],[Discounts]]-financials3[[#This Row],[COGS]]</f>
        <v>8936.4000000000015</v>
      </c>
      <c r="L307" s="5">
        <v>41913</v>
      </c>
      <c r="M307">
        <f>WEEKNUM(financials3[[#This Row],[Date]],2)</f>
        <v>40</v>
      </c>
    </row>
    <row r="308" spans="1:13" x14ac:dyDescent="0.25">
      <c r="A308" t="s">
        <v>27</v>
      </c>
      <c r="B308" t="s">
        <v>22</v>
      </c>
      <c r="C308" t="s">
        <v>15</v>
      </c>
      <c r="D308" t="s">
        <v>19</v>
      </c>
      <c r="E308">
        <v>2167</v>
      </c>
      <c r="F308">
        <v>10</v>
      </c>
      <c r="G308">
        <v>15</v>
      </c>
      <c r="H308">
        <v>32505</v>
      </c>
      <c r="I308">
        <v>3250.5</v>
      </c>
      <c r="J308">
        <v>21670</v>
      </c>
      <c r="K308">
        <f>financials3[[#This Row],[ Sales Amount]]-financials3[[#This Row],[Discounts]]-financials3[[#This Row],[COGS]]</f>
        <v>7584.5</v>
      </c>
      <c r="L308" s="5">
        <v>41548</v>
      </c>
      <c r="M308">
        <f>WEEKNUM(financials3[[#This Row],[Date]],2)</f>
        <v>40</v>
      </c>
    </row>
    <row r="309" spans="1:13" x14ac:dyDescent="0.25">
      <c r="A309" t="s">
        <v>27</v>
      </c>
      <c r="B309" t="s">
        <v>22</v>
      </c>
      <c r="C309" t="s">
        <v>20</v>
      </c>
      <c r="D309" t="s">
        <v>19</v>
      </c>
      <c r="E309">
        <v>2167</v>
      </c>
      <c r="F309">
        <v>250</v>
      </c>
      <c r="G309">
        <v>15</v>
      </c>
      <c r="H309">
        <v>32505</v>
      </c>
      <c r="I309">
        <v>3250.5</v>
      </c>
      <c r="J309">
        <v>21670</v>
      </c>
      <c r="K309">
        <f>financials3[[#This Row],[ Sales Amount]]-financials3[[#This Row],[Discounts]]-financials3[[#This Row],[COGS]]</f>
        <v>7584.5</v>
      </c>
      <c r="L309" s="5">
        <v>41548</v>
      </c>
      <c r="M309">
        <f>WEEKNUM(financials3[[#This Row],[Date]],2)</f>
        <v>40</v>
      </c>
    </row>
    <row r="310" spans="1:13" x14ac:dyDescent="0.25">
      <c r="A310" t="s">
        <v>27</v>
      </c>
      <c r="B310" t="s">
        <v>22</v>
      </c>
      <c r="C310" t="s">
        <v>15</v>
      </c>
      <c r="D310" t="s">
        <v>16</v>
      </c>
      <c r="E310">
        <v>2101</v>
      </c>
      <c r="F310">
        <v>10</v>
      </c>
      <c r="G310">
        <v>15</v>
      </c>
      <c r="H310">
        <v>31515</v>
      </c>
      <c r="I310">
        <v>2206.0500000000002</v>
      </c>
      <c r="J310">
        <v>21010</v>
      </c>
      <c r="K310">
        <f>financials3[[#This Row],[ Sales Amount]]-financials3[[#This Row],[Discounts]]-financials3[[#This Row],[COGS]]</f>
        <v>8298.9500000000007</v>
      </c>
      <c r="L310" s="5">
        <v>41852</v>
      </c>
      <c r="M310">
        <f>WEEKNUM(financials3[[#This Row],[Date]],2)</f>
        <v>31</v>
      </c>
    </row>
    <row r="311" spans="1:13" x14ac:dyDescent="0.25">
      <c r="A311" t="s">
        <v>27</v>
      </c>
      <c r="B311" t="s">
        <v>14</v>
      </c>
      <c r="C311" t="s">
        <v>18</v>
      </c>
      <c r="D311" t="s">
        <v>19</v>
      </c>
      <c r="E311">
        <v>2300</v>
      </c>
      <c r="F311">
        <v>3</v>
      </c>
      <c r="G311">
        <v>15</v>
      </c>
      <c r="H311">
        <v>34500</v>
      </c>
      <c r="I311">
        <v>4830</v>
      </c>
      <c r="J311">
        <v>23000</v>
      </c>
      <c r="K311">
        <f>financials3[[#This Row],[ Sales Amount]]-financials3[[#This Row],[Discounts]]-financials3[[#This Row],[COGS]]</f>
        <v>6670</v>
      </c>
      <c r="L311" s="5">
        <v>41974</v>
      </c>
      <c r="M311">
        <f>WEEKNUM(financials3[[#This Row],[Date]],2)</f>
        <v>49</v>
      </c>
    </row>
    <row r="312" spans="1:13" x14ac:dyDescent="0.25">
      <c r="A312" t="s">
        <v>27</v>
      </c>
      <c r="B312" t="s">
        <v>14</v>
      </c>
      <c r="C312" t="s">
        <v>23</v>
      </c>
      <c r="D312" t="s">
        <v>19</v>
      </c>
      <c r="E312">
        <v>2300</v>
      </c>
      <c r="F312">
        <v>5</v>
      </c>
      <c r="G312">
        <v>15</v>
      </c>
      <c r="H312">
        <v>34500</v>
      </c>
      <c r="I312">
        <v>4830</v>
      </c>
      <c r="J312">
        <v>23000</v>
      </c>
      <c r="K312">
        <f>financials3[[#This Row],[ Sales Amount]]-financials3[[#This Row],[Discounts]]-financials3[[#This Row],[COGS]]</f>
        <v>6670</v>
      </c>
      <c r="L312" s="5">
        <v>41974</v>
      </c>
      <c r="M312">
        <f>WEEKNUM(financials3[[#This Row],[Date]],2)</f>
        <v>49</v>
      </c>
    </row>
    <row r="313" spans="1:13" x14ac:dyDescent="0.25">
      <c r="A313" t="s">
        <v>13</v>
      </c>
      <c r="B313" t="s">
        <v>22</v>
      </c>
      <c r="C313" t="s">
        <v>18</v>
      </c>
      <c r="D313" t="s">
        <v>16</v>
      </c>
      <c r="E313">
        <v>1563</v>
      </c>
      <c r="F313">
        <v>3</v>
      </c>
      <c r="G313">
        <v>20</v>
      </c>
      <c r="H313">
        <v>31260</v>
      </c>
      <c r="I313">
        <v>1563</v>
      </c>
      <c r="J313">
        <v>15630</v>
      </c>
      <c r="K313">
        <f>financials3[[#This Row],[ Sales Amount]]-financials3[[#This Row],[Discounts]]-financials3[[#This Row],[COGS]]</f>
        <v>14067</v>
      </c>
      <c r="L313" s="5">
        <v>41760</v>
      </c>
      <c r="M313">
        <f>WEEKNUM(financials3[[#This Row],[Date]],2)</f>
        <v>18</v>
      </c>
    </row>
    <row r="314" spans="1:13" x14ac:dyDescent="0.25">
      <c r="A314" t="s">
        <v>13</v>
      </c>
      <c r="B314" t="s">
        <v>21</v>
      </c>
      <c r="C314" t="s">
        <v>18</v>
      </c>
      <c r="D314" t="s">
        <v>19</v>
      </c>
      <c r="E314">
        <v>1743</v>
      </c>
      <c r="F314">
        <v>3</v>
      </c>
      <c r="G314">
        <v>20</v>
      </c>
      <c r="H314">
        <v>34860</v>
      </c>
      <c r="I314">
        <v>4880.3999999999996</v>
      </c>
      <c r="J314">
        <v>17430</v>
      </c>
      <c r="K314">
        <f>financials3[[#This Row],[ Sales Amount]]-financials3[[#This Row],[Discounts]]-financials3[[#This Row],[COGS]]</f>
        <v>12549.599999999999</v>
      </c>
      <c r="L314" s="5">
        <v>41760</v>
      </c>
      <c r="M314">
        <f>WEEKNUM(financials3[[#This Row],[Date]],2)</f>
        <v>18</v>
      </c>
    </row>
    <row r="315" spans="1:13" x14ac:dyDescent="0.25">
      <c r="A315" t="s">
        <v>13</v>
      </c>
      <c r="B315" t="s">
        <v>22</v>
      </c>
      <c r="C315" t="s">
        <v>26</v>
      </c>
      <c r="D315" t="s">
        <v>16</v>
      </c>
      <c r="E315">
        <v>1579</v>
      </c>
      <c r="F315">
        <v>120</v>
      </c>
      <c r="G315">
        <v>20</v>
      </c>
      <c r="H315">
        <v>31580</v>
      </c>
      <c r="I315">
        <v>1579</v>
      </c>
      <c r="J315">
        <v>15790</v>
      </c>
      <c r="K315">
        <f>financials3[[#This Row],[ Sales Amount]]-financials3[[#This Row],[Discounts]]-financials3[[#This Row],[COGS]]</f>
        <v>14211</v>
      </c>
      <c r="L315" s="5">
        <v>41852</v>
      </c>
      <c r="M315">
        <f>WEEKNUM(financials3[[#This Row],[Date]],2)</f>
        <v>31</v>
      </c>
    </row>
    <row r="316" spans="1:13" x14ac:dyDescent="0.25">
      <c r="A316" t="s">
        <v>28</v>
      </c>
      <c r="B316" t="s">
        <v>21</v>
      </c>
      <c r="C316" t="s">
        <v>29</v>
      </c>
      <c r="D316" t="s">
        <v>19</v>
      </c>
      <c r="E316">
        <v>2914</v>
      </c>
      <c r="F316">
        <v>260</v>
      </c>
      <c r="G316">
        <v>12</v>
      </c>
      <c r="H316">
        <v>34968</v>
      </c>
      <c r="I316">
        <v>4895.5200000000004</v>
      </c>
      <c r="J316">
        <v>8742</v>
      </c>
      <c r="K316">
        <f>financials3[[#This Row],[ Sales Amount]]-financials3[[#This Row],[Discounts]]-financials3[[#This Row],[COGS]]</f>
        <v>21330.48</v>
      </c>
      <c r="L316" s="5">
        <v>41913</v>
      </c>
      <c r="M316">
        <f>WEEKNUM(financials3[[#This Row],[Date]],2)</f>
        <v>40</v>
      </c>
    </row>
    <row r="317" spans="1:13" x14ac:dyDescent="0.25">
      <c r="A317" t="s">
        <v>28</v>
      </c>
      <c r="B317" t="s">
        <v>21</v>
      </c>
      <c r="C317" t="s">
        <v>15</v>
      </c>
      <c r="D317" t="s">
        <v>19</v>
      </c>
      <c r="E317">
        <v>2914</v>
      </c>
      <c r="F317">
        <v>10</v>
      </c>
      <c r="G317">
        <v>12</v>
      </c>
      <c r="H317">
        <v>34968</v>
      </c>
      <c r="I317">
        <v>4895.5200000000004</v>
      </c>
      <c r="J317">
        <v>8742</v>
      </c>
      <c r="K317">
        <f>financials3[[#This Row],[ Sales Amount]]-financials3[[#This Row],[Discounts]]-financials3[[#This Row],[COGS]]</f>
        <v>21330.48</v>
      </c>
      <c r="L317" s="5">
        <v>41913</v>
      </c>
      <c r="M317">
        <f>WEEKNUM(financials3[[#This Row],[Date]],2)</f>
        <v>40</v>
      </c>
    </row>
    <row r="318" spans="1:13" x14ac:dyDescent="0.25">
      <c r="A318" t="s">
        <v>27</v>
      </c>
      <c r="B318" t="s">
        <v>17</v>
      </c>
      <c r="C318" t="s">
        <v>15</v>
      </c>
      <c r="D318" t="s">
        <v>16</v>
      </c>
      <c r="E318">
        <v>2116</v>
      </c>
      <c r="F318">
        <v>10</v>
      </c>
      <c r="G318">
        <v>15</v>
      </c>
      <c r="H318">
        <v>31740</v>
      </c>
      <c r="I318">
        <v>1587</v>
      </c>
      <c r="J318">
        <v>21160</v>
      </c>
      <c r="K318">
        <f>financials3[[#This Row],[ Sales Amount]]-financials3[[#This Row],[Discounts]]-financials3[[#This Row],[COGS]]</f>
        <v>8993</v>
      </c>
      <c r="L318" s="5">
        <v>41609</v>
      </c>
      <c r="M318">
        <f>WEEKNUM(financials3[[#This Row],[Date]],2)</f>
        <v>48</v>
      </c>
    </row>
    <row r="319" spans="1:13" x14ac:dyDescent="0.25">
      <c r="A319" t="s">
        <v>13</v>
      </c>
      <c r="B319" t="s">
        <v>25</v>
      </c>
      <c r="C319" t="s">
        <v>23</v>
      </c>
      <c r="D319" t="s">
        <v>19</v>
      </c>
      <c r="E319">
        <v>1715</v>
      </c>
      <c r="F319">
        <v>5</v>
      </c>
      <c r="G319">
        <v>20</v>
      </c>
      <c r="H319">
        <v>34300</v>
      </c>
      <c r="I319">
        <v>4116</v>
      </c>
      <c r="J319">
        <v>17150</v>
      </c>
      <c r="K319">
        <f>financials3[[#This Row],[ Sales Amount]]-financials3[[#This Row],[Discounts]]-financials3[[#This Row],[COGS]]</f>
        <v>13034</v>
      </c>
      <c r="L319" s="5">
        <v>41548</v>
      </c>
      <c r="M319">
        <f>WEEKNUM(financials3[[#This Row],[Date]],2)</f>
        <v>40</v>
      </c>
    </row>
    <row r="320" spans="1:13" x14ac:dyDescent="0.25">
      <c r="A320" t="s">
        <v>13</v>
      </c>
      <c r="B320" t="s">
        <v>25</v>
      </c>
      <c r="C320" t="s">
        <v>15</v>
      </c>
      <c r="D320" t="s">
        <v>19</v>
      </c>
      <c r="E320">
        <v>1715</v>
      </c>
      <c r="F320">
        <v>10</v>
      </c>
      <c r="G320">
        <v>20</v>
      </c>
      <c r="H320">
        <v>34300</v>
      </c>
      <c r="I320">
        <v>4116</v>
      </c>
      <c r="J320">
        <v>17150</v>
      </c>
      <c r="K320">
        <f>financials3[[#This Row],[ Sales Amount]]-financials3[[#This Row],[Discounts]]-financials3[[#This Row],[COGS]]</f>
        <v>13034</v>
      </c>
      <c r="L320" s="5">
        <v>41548</v>
      </c>
      <c r="M320">
        <f>WEEKNUM(financials3[[#This Row],[Date]],2)</f>
        <v>40</v>
      </c>
    </row>
    <row r="321" spans="1:13" x14ac:dyDescent="0.25">
      <c r="A321" t="s">
        <v>28</v>
      </c>
      <c r="B321" t="s">
        <v>14</v>
      </c>
      <c r="C321" t="s">
        <v>23</v>
      </c>
      <c r="D321" t="s">
        <v>30</v>
      </c>
      <c r="E321">
        <v>2518</v>
      </c>
      <c r="F321">
        <v>5</v>
      </c>
      <c r="G321">
        <v>12</v>
      </c>
      <c r="H321">
        <v>30216</v>
      </c>
      <c r="I321">
        <v>0</v>
      </c>
      <c r="J321">
        <v>7554</v>
      </c>
      <c r="K321">
        <f>financials3[[#This Row],[ Sales Amount]]-financials3[[#This Row],[Discounts]]-financials3[[#This Row],[COGS]]</f>
        <v>22662</v>
      </c>
      <c r="L321" s="5">
        <v>41791</v>
      </c>
      <c r="M321">
        <f>WEEKNUM(financials3[[#This Row],[Date]],2)</f>
        <v>22</v>
      </c>
    </row>
    <row r="322" spans="1:13" x14ac:dyDescent="0.25">
      <c r="A322" t="s">
        <v>28</v>
      </c>
      <c r="B322" t="s">
        <v>14</v>
      </c>
      <c r="C322" t="s">
        <v>15</v>
      </c>
      <c r="D322" t="s">
        <v>30</v>
      </c>
      <c r="E322">
        <v>2518</v>
      </c>
      <c r="F322">
        <v>10</v>
      </c>
      <c r="G322">
        <v>12</v>
      </c>
      <c r="H322">
        <v>30216</v>
      </c>
      <c r="I322">
        <v>0</v>
      </c>
      <c r="J322">
        <v>7554</v>
      </c>
      <c r="K322">
        <f>financials3[[#This Row],[ Sales Amount]]-financials3[[#This Row],[Discounts]]-financials3[[#This Row],[COGS]]</f>
        <v>22662</v>
      </c>
      <c r="L322" s="5">
        <v>41791</v>
      </c>
      <c r="M322">
        <f>WEEKNUM(financials3[[#This Row],[Date]],2)</f>
        <v>22</v>
      </c>
    </row>
    <row r="323" spans="1:13" x14ac:dyDescent="0.25">
      <c r="A323" t="s">
        <v>13</v>
      </c>
      <c r="B323" t="s">
        <v>21</v>
      </c>
      <c r="C323" t="s">
        <v>23</v>
      </c>
      <c r="D323" t="s">
        <v>24</v>
      </c>
      <c r="E323">
        <v>1566</v>
      </c>
      <c r="F323">
        <v>5</v>
      </c>
      <c r="G323">
        <v>20</v>
      </c>
      <c r="H323">
        <v>31320</v>
      </c>
      <c r="I323">
        <v>626.4</v>
      </c>
      <c r="J323">
        <v>15660</v>
      </c>
      <c r="K323">
        <f>financials3[[#This Row],[ Sales Amount]]-financials3[[#This Row],[Discounts]]-financials3[[#This Row],[COGS]]</f>
        <v>15033.599999999999</v>
      </c>
      <c r="L323" s="5">
        <v>41913</v>
      </c>
      <c r="M323">
        <f>WEEKNUM(financials3[[#This Row],[Date]],2)</f>
        <v>40</v>
      </c>
    </row>
    <row r="324" spans="1:13" x14ac:dyDescent="0.25">
      <c r="A324" t="s">
        <v>13</v>
      </c>
      <c r="B324" t="s">
        <v>21</v>
      </c>
      <c r="C324" t="s">
        <v>26</v>
      </c>
      <c r="D324" t="s">
        <v>24</v>
      </c>
      <c r="E324">
        <v>1566</v>
      </c>
      <c r="F324">
        <v>120</v>
      </c>
      <c r="G324">
        <v>20</v>
      </c>
      <c r="H324">
        <v>31320</v>
      </c>
      <c r="I324">
        <v>626.4</v>
      </c>
      <c r="J324">
        <v>15660</v>
      </c>
      <c r="K324">
        <f>financials3[[#This Row],[ Sales Amount]]-financials3[[#This Row],[Discounts]]-financials3[[#This Row],[COGS]]</f>
        <v>15033.599999999999</v>
      </c>
      <c r="L324" s="5">
        <v>41913</v>
      </c>
      <c r="M324">
        <f>WEEKNUM(financials3[[#This Row],[Date]],2)</f>
        <v>40</v>
      </c>
    </row>
    <row r="325" spans="1:13" x14ac:dyDescent="0.25">
      <c r="A325" t="s">
        <v>28</v>
      </c>
      <c r="B325" t="s">
        <v>21</v>
      </c>
      <c r="C325" t="s">
        <v>23</v>
      </c>
      <c r="D325" t="s">
        <v>16</v>
      </c>
      <c r="E325">
        <v>2723</v>
      </c>
      <c r="F325">
        <v>5</v>
      </c>
      <c r="G325">
        <v>12</v>
      </c>
      <c r="H325">
        <v>32676</v>
      </c>
      <c r="I325">
        <v>1960.56</v>
      </c>
      <c r="J325">
        <v>8169</v>
      </c>
      <c r="K325">
        <f>financials3[[#This Row],[ Sales Amount]]-financials3[[#This Row],[Discounts]]-financials3[[#This Row],[COGS]]</f>
        <v>22546.44</v>
      </c>
      <c r="L325" s="5">
        <v>41944</v>
      </c>
      <c r="M325">
        <f>WEEKNUM(financials3[[#This Row],[Date]],2)</f>
        <v>44</v>
      </c>
    </row>
    <row r="326" spans="1:13" x14ac:dyDescent="0.25">
      <c r="A326" t="s">
        <v>13</v>
      </c>
      <c r="B326" t="s">
        <v>25</v>
      </c>
      <c r="C326" t="s">
        <v>29</v>
      </c>
      <c r="D326" t="s">
        <v>16</v>
      </c>
      <c r="E326">
        <v>1694</v>
      </c>
      <c r="F326">
        <v>260</v>
      </c>
      <c r="G326">
        <v>20</v>
      </c>
      <c r="H326">
        <v>33880</v>
      </c>
      <c r="I326">
        <v>3049.2</v>
      </c>
      <c r="J326">
        <v>16940</v>
      </c>
      <c r="K326">
        <f>financials3[[#This Row],[ Sales Amount]]-financials3[[#This Row],[Discounts]]-financials3[[#This Row],[COGS]]</f>
        <v>13890.8</v>
      </c>
      <c r="L326" s="5">
        <v>41944</v>
      </c>
      <c r="M326">
        <f>WEEKNUM(financials3[[#This Row],[Date]],2)</f>
        <v>44</v>
      </c>
    </row>
    <row r="327" spans="1:13" x14ac:dyDescent="0.25">
      <c r="A327" t="s">
        <v>28</v>
      </c>
      <c r="B327" t="s">
        <v>25</v>
      </c>
      <c r="C327" t="s">
        <v>15</v>
      </c>
      <c r="D327" t="s">
        <v>16</v>
      </c>
      <c r="E327">
        <v>2763</v>
      </c>
      <c r="F327">
        <v>10</v>
      </c>
      <c r="G327">
        <v>12</v>
      </c>
      <c r="H327">
        <v>33156</v>
      </c>
      <c r="I327">
        <v>2320.92</v>
      </c>
      <c r="J327">
        <v>8289</v>
      </c>
      <c r="K327">
        <f>financials3[[#This Row],[ Sales Amount]]-financials3[[#This Row],[Discounts]]-financials3[[#This Row],[COGS]]</f>
        <v>22546.080000000002</v>
      </c>
      <c r="L327" s="5">
        <v>41579</v>
      </c>
      <c r="M327">
        <f>WEEKNUM(financials3[[#This Row],[Date]],2)</f>
        <v>44</v>
      </c>
    </row>
    <row r="328" spans="1:13" x14ac:dyDescent="0.25">
      <c r="A328" t="s">
        <v>27</v>
      </c>
      <c r="B328" t="s">
        <v>21</v>
      </c>
      <c r="C328" t="s">
        <v>15</v>
      </c>
      <c r="D328" t="s">
        <v>16</v>
      </c>
      <c r="E328">
        <v>2198</v>
      </c>
      <c r="F328">
        <v>10</v>
      </c>
      <c r="G328">
        <v>15</v>
      </c>
      <c r="H328">
        <v>32970</v>
      </c>
      <c r="I328">
        <v>1978.2</v>
      </c>
      <c r="J328">
        <v>21980</v>
      </c>
      <c r="K328">
        <f>financials3[[#This Row],[ Sales Amount]]-financials3[[#This Row],[Discounts]]-financials3[[#This Row],[COGS]]</f>
        <v>9011.7999999999993</v>
      </c>
      <c r="L328" s="5">
        <v>41852</v>
      </c>
      <c r="M328">
        <f>WEEKNUM(financials3[[#This Row],[Date]],2)</f>
        <v>31</v>
      </c>
    </row>
    <row r="329" spans="1:13" x14ac:dyDescent="0.25">
      <c r="A329" t="s">
        <v>13</v>
      </c>
      <c r="B329" t="s">
        <v>21</v>
      </c>
      <c r="C329" t="s">
        <v>15</v>
      </c>
      <c r="D329" t="s">
        <v>24</v>
      </c>
      <c r="E329">
        <v>4492.5</v>
      </c>
      <c r="F329">
        <v>10</v>
      </c>
      <c r="G329">
        <v>7</v>
      </c>
      <c r="H329">
        <v>31447.5</v>
      </c>
      <c r="I329">
        <v>314.47500000000002</v>
      </c>
      <c r="J329">
        <v>22462.5</v>
      </c>
      <c r="K329">
        <f>financials3[[#This Row],[ Sales Amount]]-financials3[[#This Row],[Discounts]]-financials3[[#This Row],[COGS]]</f>
        <v>8670.5250000000015</v>
      </c>
      <c r="L329" s="5">
        <v>41730</v>
      </c>
      <c r="M329">
        <f>WEEKNUM(financials3[[#This Row],[Date]],2)</f>
        <v>14</v>
      </c>
    </row>
    <row r="330" spans="1:13" x14ac:dyDescent="0.25">
      <c r="A330" t="s">
        <v>28</v>
      </c>
      <c r="B330" t="s">
        <v>22</v>
      </c>
      <c r="C330" t="s">
        <v>18</v>
      </c>
      <c r="D330" t="s">
        <v>24</v>
      </c>
      <c r="E330">
        <v>2671</v>
      </c>
      <c r="F330">
        <v>3</v>
      </c>
      <c r="G330">
        <v>12</v>
      </c>
      <c r="H330">
        <v>32052</v>
      </c>
      <c r="I330">
        <v>320.52</v>
      </c>
      <c r="J330">
        <v>8013</v>
      </c>
      <c r="K330">
        <f>financials3[[#This Row],[ Sales Amount]]-financials3[[#This Row],[Discounts]]-financials3[[#This Row],[COGS]]</f>
        <v>23718.48</v>
      </c>
      <c r="L330" s="5">
        <v>41883</v>
      </c>
      <c r="M330">
        <f>WEEKNUM(financials3[[#This Row],[Date]],2)</f>
        <v>36</v>
      </c>
    </row>
    <row r="331" spans="1:13" x14ac:dyDescent="0.25">
      <c r="A331" t="s">
        <v>27</v>
      </c>
      <c r="B331" t="s">
        <v>14</v>
      </c>
      <c r="C331" t="s">
        <v>15</v>
      </c>
      <c r="D331" t="s">
        <v>19</v>
      </c>
      <c r="E331">
        <v>2470</v>
      </c>
      <c r="F331">
        <v>10</v>
      </c>
      <c r="G331">
        <v>15</v>
      </c>
      <c r="H331">
        <v>37050</v>
      </c>
      <c r="I331">
        <v>5187</v>
      </c>
      <c r="J331">
        <v>24700</v>
      </c>
      <c r="K331">
        <f>financials3[[#This Row],[ Sales Amount]]-financials3[[#This Row],[Discounts]]-financials3[[#This Row],[COGS]]</f>
        <v>7163</v>
      </c>
      <c r="L331" s="5">
        <v>41518</v>
      </c>
      <c r="M331">
        <f>WEEKNUM(financials3[[#This Row],[Date]],2)</f>
        <v>35</v>
      </c>
    </row>
    <row r="332" spans="1:13" x14ac:dyDescent="0.25">
      <c r="A332" t="s">
        <v>27</v>
      </c>
      <c r="B332" t="s">
        <v>14</v>
      </c>
      <c r="C332" t="s">
        <v>15</v>
      </c>
      <c r="D332" t="s">
        <v>30</v>
      </c>
      <c r="E332">
        <v>2152</v>
      </c>
      <c r="F332">
        <v>10</v>
      </c>
      <c r="G332">
        <v>15</v>
      </c>
      <c r="H332">
        <v>32280</v>
      </c>
      <c r="I332">
        <v>0</v>
      </c>
      <c r="J332">
        <v>21520</v>
      </c>
      <c r="K332">
        <f>financials3[[#This Row],[ Sales Amount]]-financials3[[#This Row],[Discounts]]-financials3[[#This Row],[COGS]]</f>
        <v>10760</v>
      </c>
      <c r="L332" s="5">
        <v>41609</v>
      </c>
      <c r="M332">
        <f>WEEKNUM(financials3[[#This Row],[Date]],2)</f>
        <v>48</v>
      </c>
    </row>
    <row r="333" spans="1:13" x14ac:dyDescent="0.25">
      <c r="A333" t="s">
        <v>13</v>
      </c>
      <c r="B333" t="s">
        <v>14</v>
      </c>
      <c r="C333" t="s">
        <v>18</v>
      </c>
      <c r="D333" t="s">
        <v>30</v>
      </c>
      <c r="E333">
        <v>1618.5</v>
      </c>
      <c r="F333">
        <v>3</v>
      </c>
      <c r="G333">
        <v>20</v>
      </c>
      <c r="H333">
        <v>32370</v>
      </c>
      <c r="I333">
        <v>0</v>
      </c>
      <c r="J333">
        <v>16185</v>
      </c>
      <c r="K333">
        <f>financials3[[#This Row],[ Sales Amount]]-financials3[[#This Row],[Discounts]]-financials3[[#This Row],[COGS]]</f>
        <v>16185</v>
      </c>
      <c r="L333" s="5">
        <v>41640</v>
      </c>
      <c r="M333">
        <f>WEEKNUM(financials3[[#This Row],[Date]],2)</f>
        <v>1</v>
      </c>
    </row>
    <row r="334" spans="1:13" x14ac:dyDescent="0.25">
      <c r="A334" t="s">
        <v>27</v>
      </c>
      <c r="B334" t="s">
        <v>22</v>
      </c>
      <c r="C334" t="s">
        <v>15</v>
      </c>
      <c r="D334" t="s">
        <v>24</v>
      </c>
      <c r="E334">
        <v>2261</v>
      </c>
      <c r="F334">
        <v>10</v>
      </c>
      <c r="G334">
        <v>15</v>
      </c>
      <c r="H334">
        <v>33915</v>
      </c>
      <c r="I334">
        <v>1356.6</v>
      </c>
      <c r="J334">
        <v>22610</v>
      </c>
      <c r="K334">
        <f>financials3[[#This Row],[ Sales Amount]]-financials3[[#This Row],[Discounts]]-financials3[[#This Row],[COGS]]</f>
        <v>9948.4000000000015</v>
      </c>
      <c r="L334" s="5">
        <v>41609</v>
      </c>
      <c r="M334">
        <f>WEEKNUM(financials3[[#This Row],[Date]],2)</f>
        <v>48</v>
      </c>
    </row>
    <row r="335" spans="1:13" x14ac:dyDescent="0.25">
      <c r="A335" t="s">
        <v>27</v>
      </c>
      <c r="B335" t="s">
        <v>14</v>
      </c>
      <c r="C335" t="s">
        <v>15</v>
      </c>
      <c r="D335" t="s">
        <v>19</v>
      </c>
      <c r="E335">
        <v>2559</v>
      </c>
      <c r="F335">
        <v>10</v>
      </c>
      <c r="G335">
        <v>15</v>
      </c>
      <c r="H335">
        <v>38385</v>
      </c>
      <c r="I335">
        <v>5757.75</v>
      </c>
      <c r="J335">
        <v>25590</v>
      </c>
      <c r="K335">
        <f>financials3[[#This Row],[ Sales Amount]]-financials3[[#This Row],[Discounts]]-financials3[[#This Row],[COGS]]</f>
        <v>7037.25</v>
      </c>
      <c r="L335" s="5">
        <v>41852</v>
      </c>
      <c r="M335">
        <f>WEEKNUM(financials3[[#This Row],[Date]],2)</f>
        <v>31</v>
      </c>
    </row>
    <row r="336" spans="1:13" x14ac:dyDescent="0.25">
      <c r="A336" t="s">
        <v>27</v>
      </c>
      <c r="B336" t="s">
        <v>22</v>
      </c>
      <c r="C336" t="s">
        <v>18</v>
      </c>
      <c r="D336" t="s">
        <v>30</v>
      </c>
      <c r="E336">
        <v>2178</v>
      </c>
      <c r="F336">
        <v>3</v>
      </c>
      <c r="G336">
        <v>15</v>
      </c>
      <c r="H336">
        <v>32670</v>
      </c>
      <c r="I336">
        <v>0</v>
      </c>
      <c r="J336">
        <v>21780</v>
      </c>
      <c r="K336">
        <f>financials3[[#This Row],[ Sales Amount]]-financials3[[#This Row],[Discounts]]-financials3[[#This Row],[COGS]]</f>
        <v>10890</v>
      </c>
      <c r="L336" s="5">
        <v>41791</v>
      </c>
      <c r="M336">
        <f>WEEKNUM(financials3[[#This Row],[Date]],2)</f>
        <v>22</v>
      </c>
    </row>
    <row r="337" spans="1:13" x14ac:dyDescent="0.25">
      <c r="A337" t="s">
        <v>27</v>
      </c>
      <c r="B337" t="s">
        <v>22</v>
      </c>
      <c r="C337" t="s">
        <v>20</v>
      </c>
      <c r="D337" t="s">
        <v>30</v>
      </c>
      <c r="E337">
        <v>2178</v>
      </c>
      <c r="F337">
        <v>250</v>
      </c>
      <c r="G337">
        <v>15</v>
      </c>
      <c r="H337">
        <v>32670</v>
      </c>
      <c r="I337">
        <v>0</v>
      </c>
      <c r="J337">
        <v>21780</v>
      </c>
      <c r="K337">
        <f>financials3[[#This Row],[ Sales Amount]]-financials3[[#This Row],[Discounts]]-financials3[[#This Row],[COGS]]</f>
        <v>10890</v>
      </c>
      <c r="L337" s="5">
        <v>41791</v>
      </c>
      <c r="M337">
        <f>WEEKNUM(financials3[[#This Row],[Date]],2)</f>
        <v>22</v>
      </c>
    </row>
    <row r="338" spans="1:13" x14ac:dyDescent="0.25">
      <c r="A338" t="s">
        <v>27</v>
      </c>
      <c r="B338" t="s">
        <v>25</v>
      </c>
      <c r="C338" t="s">
        <v>23</v>
      </c>
      <c r="D338" t="s">
        <v>24</v>
      </c>
      <c r="E338">
        <v>2214</v>
      </c>
      <c r="F338">
        <v>5</v>
      </c>
      <c r="G338">
        <v>15</v>
      </c>
      <c r="H338">
        <v>33210</v>
      </c>
      <c r="I338">
        <v>332.1</v>
      </c>
      <c r="J338">
        <v>22140</v>
      </c>
      <c r="K338">
        <f>financials3[[#This Row],[ Sales Amount]]-financials3[[#This Row],[Discounts]]-financials3[[#This Row],[COGS]]</f>
        <v>10737.900000000001</v>
      </c>
      <c r="L338" s="5">
        <v>41699</v>
      </c>
      <c r="M338">
        <f>WEEKNUM(financials3[[#This Row],[Date]],2)</f>
        <v>9</v>
      </c>
    </row>
    <row r="339" spans="1:13" x14ac:dyDescent="0.25">
      <c r="A339" t="s">
        <v>13</v>
      </c>
      <c r="B339" t="s">
        <v>22</v>
      </c>
      <c r="C339" t="s">
        <v>23</v>
      </c>
      <c r="D339" t="s">
        <v>16</v>
      </c>
      <c r="E339">
        <v>1757</v>
      </c>
      <c r="F339">
        <v>5</v>
      </c>
      <c r="G339">
        <v>20</v>
      </c>
      <c r="H339">
        <v>35140</v>
      </c>
      <c r="I339">
        <v>2108.4</v>
      </c>
      <c r="J339">
        <v>17570</v>
      </c>
      <c r="K339">
        <f>financials3[[#This Row],[ Sales Amount]]-financials3[[#This Row],[Discounts]]-financials3[[#This Row],[COGS]]</f>
        <v>15461.599999999999</v>
      </c>
      <c r="L339" s="5">
        <v>41548</v>
      </c>
      <c r="M339">
        <f>WEEKNUM(financials3[[#This Row],[Date]],2)</f>
        <v>40</v>
      </c>
    </row>
    <row r="340" spans="1:13" x14ac:dyDescent="0.25">
      <c r="A340" t="s">
        <v>13</v>
      </c>
      <c r="B340" t="s">
        <v>22</v>
      </c>
      <c r="C340" t="s">
        <v>15</v>
      </c>
      <c r="D340" t="s">
        <v>16</v>
      </c>
      <c r="E340">
        <v>1757</v>
      </c>
      <c r="F340">
        <v>10</v>
      </c>
      <c r="G340">
        <v>20</v>
      </c>
      <c r="H340">
        <v>35140</v>
      </c>
      <c r="I340">
        <v>2108.4</v>
      </c>
      <c r="J340">
        <v>17570</v>
      </c>
      <c r="K340">
        <f>financials3[[#This Row],[ Sales Amount]]-financials3[[#This Row],[Discounts]]-financials3[[#This Row],[COGS]]</f>
        <v>15461.599999999999</v>
      </c>
      <c r="L340" s="5">
        <v>41548</v>
      </c>
      <c r="M340">
        <f>WEEKNUM(financials3[[#This Row],[Date]],2)</f>
        <v>40</v>
      </c>
    </row>
    <row r="341" spans="1:13" x14ac:dyDescent="0.25">
      <c r="A341" t="s">
        <v>27</v>
      </c>
      <c r="B341" t="s">
        <v>21</v>
      </c>
      <c r="C341" t="s">
        <v>18</v>
      </c>
      <c r="D341" t="s">
        <v>19</v>
      </c>
      <c r="E341">
        <v>2567</v>
      </c>
      <c r="F341">
        <v>3</v>
      </c>
      <c r="G341">
        <v>15</v>
      </c>
      <c r="H341">
        <v>38505</v>
      </c>
      <c r="I341">
        <v>5005.6499999999996</v>
      </c>
      <c r="J341">
        <v>25670</v>
      </c>
      <c r="K341">
        <f>financials3[[#This Row],[ Sales Amount]]-financials3[[#This Row],[Discounts]]-financials3[[#This Row],[COGS]]</f>
        <v>7829.3499999999985</v>
      </c>
      <c r="L341" s="5">
        <v>41791</v>
      </c>
      <c r="M341">
        <f>WEEKNUM(financials3[[#This Row],[Date]],2)</f>
        <v>22</v>
      </c>
    </row>
    <row r="342" spans="1:13" x14ac:dyDescent="0.25">
      <c r="A342" t="s">
        <v>27</v>
      </c>
      <c r="B342" t="s">
        <v>21</v>
      </c>
      <c r="C342" t="s">
        <v>20</v>
      </c>
      <c r="D342" t="s">
        <v>19</v>
      </c>
      <c r="E342">
        <v>2567</v>
      </c>
      <c r="F342">
        <v>250</v>
      </c>
      <c r="G342">
        <v>15</v>
      </c>
      <c r="H342">
        <v>38505</v>
      </c>
      <c r="I342">
        <v>5005.6499999999996</v>
      </c>
      <c r="J342">
        <v>25670</v>
      </c>
      <c r="K342">
        <f>financials3[[#This Row],[ Sales Amount]]-financials3[[#This Row],[Discounts]]-financials3[[#This Row],[COGS]]</f>
        <v>7829.3499999999985</v>
      </c>
      <c r="L342" s="5">
        <v>41791</v>
      </c>
      <c r="M342">
        <f>WEEKNUM(financials3[[#This Row],[Date]],2)</f>
        <v>22</v>
      </c>
    </row>
    <row r="343" spans="1:13" x14ac:dyDescent="0.25">
      <c r="A343" t="s">
        <v>27</v>
      </c>
      <c r="B343" t="s">
        <v>21</v>
      </c>
      <c r="C343" t="s">
        <v>29</v>
      </c>
      <c r="D343" t="s">
        <v>19</v>
      </c>
      <c r="E343">
        <v>2548</v>
      </c>
      <c r="F343">
        <v>260</v>
      </c>
      <c r="G343">
        <v>15</v>
      </c>
      <c r="H343">
        <v>38220</v>
      </c>
      <c r="I343">
        <v>4586.3999999999996</v>
      </c>
      <c r="J343">
        <v>25480</v>
      </c>
      <c r="K343">
        <f>financials3[[#This Row],[ Sales Amount]]-financials3[[#This Row],[Discounts]]-financials3[[#This Row],[COGS]]</f>
        <v>8153.5999999999985</v>
      </c>
      <c r="L343" s="5">
        <v>41579</v>
      </c>
      <c r="M343">
        <f>WEEKNUM(financials3[[#This Row],[Date]],2)</f>
        <v>44</v>
      </c>
    </row>
    <row r="344" spans="1:13" x14ac:dyDescent="0.25">
      <c r="A344" t="s">
        <v>28</v>
      </c>
      <c r="B344" t="s">
        <v>17</v>
      </c>
      <c r="C344" t="s">
        <v>20</v>
      </c>
      <c r="D344" t="s">
        <v>30</v>
      </c>
      <c r="E344">
        <v>2838</v>
      </c>
      <c r="F344">
        <v>250</v>
      </c>
      <c r="G344">
        <v>12</v>
      </c>
      <c r="H344">
        <v>34056</v>
      </c>
      <c r="I344">
        <v>0</v>
      </c>
      <c r="J344">
        <v>8514</v>
      </c>
      <c r="K344">
        <f>financials3[[#This Row],[ Sales Amount]]-financials3[[#This Row],[Discounts]]-financials3[[#This Row],[COGS]]</f>
        <v>25542</v>
      </c>
      <c r="L344" s="5">
        <v>41730</v>
      </c>
      <c r="M344">
        <f>WEEKNUM(financials3[[#This Row],[Date]],2)</f>
        <v>14</v>
      </c>
    </row>
    <row r="345" spans="1:13" x14ac:dyDescent="0.25">
      <c r="A345" t="s">
        <v>27</v>
      </c>
      <c r="B345" t="s">
        <v>22</v>
      </c>
      <c r="C345" t="s">
        <v>15</v>
      </c>
      <c r="D345" t="s">
        <v>24</v>
      </c>
      <c r="E345">
        <v>2296</v>
      </c>
      <c r="F345">
        <v>10</v>
      </c>
      <c r="G345">
        <v>15</v>
      </c>
      <c r="H345">
        <v>34440</v>
      </c>
      <c r="I345">
        <v>344.4</v>
      </c>
      <c r="J345">
        <v>22960</v>
      </c>
      <c r="K345">
        <f>financials3[[#This Row],[ Sales Amount]]-financials3[[#This Row],[Discounts]]-financials3[[#This Row],[COGS]]</f>
        <v>11135.599999999999</v>
      </c>
      <c r="L345" s="5">
        <v>41671</v>
      </c>
      <c r="M345">
        <f>WEEKNUM(financials3[[#This Row],[Date]],2)</f>
        <v>5</v>
      </c>
    </row>
    <row r="346" spans="1:13" x14ac:dyDescent="0.25">
      <c r="A346" t="s">
        <v>13</v>
      </c>
      <c r="B346" t="s">
        <v>25</v>
      </c>
      <c r="C346" t="s">
        <v>18</v>
      </c>
      <c r="D346" t="s">
        <v>16</v>
      </c>
      <c r="E346">
        <v>1834</v>
      </c>
      <c r="F346">
        <v>3</v>
      </c>
      <c r="G346">
        <v>20</v>
      </c>
      <c r="H346">
        <v>36680</v>
      </c>
      <c r="I346">
        <v>2567.6</v>
      </c>
      <c r="J346">
        <v>18340</v>
      </c>
      <c r="K346">
        <f>financials3[[#This Row],[ Sales Amount]]-financials3[[#This Row],[Discounts]]-financials3[[#This Row],[COGS]]</f>
        <v>15772.400000000001</v>
      </c>
      <c r="L346" s="5">
        <v>41518</v>
      </c>
      <c r="M346">
        <f>WEEKNUM(financials3[[#This Row],[Date]],2)</f>
        <v>35</v>
      </c>
    </row>
    <row r="347" spans="1:13" x14ac:dyDescent="0.25">
      <c r="A347" t="s">
        <v>13</v>
      </c>
      <c r="B347" t="s">
        <v>14</v>
      </c>
      <c r="C347" t="s">
        <v>15</v>
      </c>
      <c r="D347" t="s">
        <v>16</v>
      </c>
      <c r="E347">
        <v>1802</v>
      </c>
      <c r="F347">
        <v>10</v>
      </c>
      <c r="G347">
        <v>20</v>
      </c>
      <c r="H347">
        <v>36040</v>
      </c>
      <c r="I347">
        <v>1802</v>
      </c>
      <c r="J347">
        <v>18020</v>
      </c>
      <c r="K347">
        <f>financials3[[#This Row],[ Sales Amount]]-financials3[[#This Row],[Discounts]]-financials3[[#This Row],[COGS]]</f>
        <v>16218</v>
      </c>
      <c r="L347" s="5">
        <v>41609</v>
      </c>
      <c r="M347">
        <f>WEEKNUM(financials3[[#This Row],[Date]],2)</f>
        <v>48</v>
      </c>
    </row>
    <row r="348" spans="1:13" x14ac:dyDescent="0.25">
      <c r="A348" t="s">
        <v>27</v>
      </c>
      <c r="B348" t="s">
        <v>22</v>
      </c>
      <c r="C348" t="s">
        <v>23</v>
      </c>
      <c r="D348" t="s">
        <v>16</v>
      </c>
      <c r="E348">
        <v>2501</v>
      </c>
      <c r="F348">
        <v>5</v>
      </c>
      <c r="G348">
        <v>15</v>
      </c>
      <c r="H348">
        <v>37515</v>
      </c>
      <c r="I348">
        <v>3001.2</v>
      </c>
      <c r="J348">
        <v>25010</v>
      </c>
      <c r="K348">
        <f>financials3[[#This Row],[ Sales Amount]]-financials3[[#This Row],[Discounts]]-financials3[[#This Row],[COGS]]</f>
        <v>9503.8000000000029</v>
      </c>
      <c r="L348" s="5">
        <v>41699</v>
      </c>
      <c r="M348">
        <f>WEEKNUM(financials3[[#This Row],[Date]],2)</f>
        <v>9</v>
      </c>
    </row>
    <row r="349" spans="1:13" x14ac:dyDescent="0.25">
      <c r="A349" t="s">
        <v>27</v>
      </c>
      <c r="B349" t="s">
        <v>14</v>
      </c>
      <c r="C349" t="s">
        <v>15</v>
      </c>
      <c r="D349" t="s">
        <v>24</v>
      </c>
      <c r="E349">
        <v>2363</v>
      </c>
      <c r="F349">
        <v>10</v>
      </c>
      <c r="G349">
        <v>15</v>
      </c>
      <c r="H349">
        <v>35445</v>
      </c>
      <c r="I349">
        <v>708.9</v>
      </c>
      <c r="J349">
        <v>23630</v>
      </c>
      <c r="K349">
        <f>financials3[[#This Row],[ Sales Amount]]-financials3[[#This Row],[Discounts]]-financials3[[#This Row],[COGS]]</f>
        <v>11106.099999999999</v>
      </c>
      <c r="L349" s="5">
        <v>41671</v>
      </c>
      <c r="M349">
        <f>WEEKNUM(financials3[[#This Row],[Date]],2)</f>
        <v>5</v>
      </c>
    </row>
    <row r="350" spans="1:13" x14ac:dyDescent="0.25">
      <c r="A350" t="s">
        <v>13</v>
      </c>
      <c r="B350" t="s">
        <v>22</v>
      </c>
      <c r="C350" t="s">
        <v>15</v>
      </c>
      <c r="D350" t="s">
        <v>19</v>
      </c>
      <c r="E350">
        <v>1954</v>
      </c>
      <c r="F350">
        <v>10</v>
      </c>
      <c r="G350">
        <v>20</v>
      </c>
      <c r="H350">
        <v>39080</v>
      </c>
      <c r="I350">
        <v>3908</v>
      </c>
      <c r="J350">
        <v>19540</v>
      </c>
      <c r="K350">
        <f>financials3[[#This Row],[ Sales Amount]]-financials3[[#This Row],[Discounts]]-financials3[[#This Row],[COGS]]</f>
        <v>15632</v>
      </c>
      <c r="L350" s="5">
        <v>41699</v>
      </c>
      <c r="M350">
        <f>WEEKNUM(financials3[[#This Row],[Date]],2)</f>
        <v>9</v>
      </c>
    </row>
    <row r="351" spans="1:13" x14ac:dyDescent="0.25">
      <c r="A351" t="s">
        <v>27</v>
      </c>
      <c r="B351" t="s">
        <v>14</v>
      </c>
      <c r="C351" t="s">
        <v>18</v>
      </c>
      <c r="D351" t="s">
        <v>19</v>
      </c>
      <c r="E351">
        <v>2689</v>
      </c>
      <c r="F351">
        <v>3</v>
      </c>
      <c r="G351">
        <v>15</v>
      </c>
      <c r="H351">
        <v>40335</v>
      </c>
      <c r="I351">
        <v>4840.2</v>
      </c>
      <c r="J351">
        <v>26890</v>
      </c>
      <c r="K351">
        <f>financials3[[#This Row],[ Sales Amount]]-financials3[[#This Row],[Discounts]]-financials3[[#This Row],[COGS]]</f>
        <v>8604.8000000000029</v>
      </c>
      <c r="L351" s="5">
        <v>41944</v>
      </c>
      <c r="M351">
        <f>WEEKNUM(financials3[[#This Row],[Date]],2)</f>
        <v>44</v>
      </c>
    </row>
    <row r="352" spans="1:13" x14ac:dyDescent="0.25">
      <c r="A352" t="s">
        <v>13</v>
      </c>
      <c r="B352" t="s">
        <v>17</v>
      </c>
      <c r="C352" t="s">
        <v>15</v>
      </c>
      <c r="D352" t="s">
        <v>16</v>
      </c>
      <c r="E352">
        <v>1934</v>
      </c>
      <c r="F352">
        <v>10</v>
      </c>
      <c r="G352">
        <v>20</v>
      </c>
      <c r="H352">
        <v>38680</v>
      </c>
      <c r="I352">
        <v>3094.4</v>
      </c>
      <c r="J352">
        <v>19340</v>
      </c>
      <c r="K352">
        <f>financials3[[#This Row],[ Sales Amount]]-financials3[[#This Row],[Discounts]]-financials3[[#This Row],[COGS]]</f>
        <v>16245.599999999999</v>
      </c>
      <c r="L352" s="5">
        <v>41883</v>
      </c>
      <c r="M352">
        <f>WEEKNUM(financials3[[#This Row],[Date]],2)</f>
        <v>36</v>
      </c>
    </row>
    <row r="353" spans="1:13" x14ac:dyDescent="0.25">
      <c r="A353" t="s">
        <v>27</v>
      </c>
      <c r="B353" t="s">
        <v>25</v>
      </c>
      <c r="C353" t="s">
        <v>26</v>
      </c>
      <c r="D353" t="s">
        <v>16</v>
      </c>
      <c r="E353">
        <v>2628</v>
      </c>
      <c r="F353">
        <v>120</v>
      </c>
      <c r="G353">
        <v>15</v>
      </c>
      <c r="H353">
        <v>39420</v>
      </c>
      <c r="I353">
        <v>3547.8</v>
      </c>
      <c r="J353">
        <v>26280</v>
      </c>
      <c r="K353">
        <f>financials3[[#This Row],[ Sales Amount]]-financials3[[#This Row],[Discounts]]-financials3[[#This Row],[COGS]]</f>
        <v>9592.1999999999971</v>
      </c>
      <c r="L353" s="5">
        <v>41730</v>
      </c>
      <c r="M353">
        <f>WEEKNUM(financials3[[#This Row],[Date]],2)</f>
        <v>14</v>
      </c>
    </row>
    <row r="354" spans="1:13" x14ac:dyDescent="0.25">
      <c r="A354" t="s">
        <v>27</v>
      </c>
      <c r="B354" t="s">
        <v>22</v>
      </c>
      <c r="C354" t="s">
        <v>26</v>
      </c>
      <c r="D354" t="s">
        <v>19</v>
      </c>
      <c r="E354">
        <v>2826</v>
      </c>
      <c r="F354">
        <v>120</v>
      </c>
      <c r="G354">
        <v>15</v>
      </c>
      <c r="H354">
        <v>42390</v>
      </c>
      <c r="I354">
        <v>6358.5</v>
      </c>
      <c r="J354">
        <v>28260</v>
      </c>
      <c r="K354">
        <f>financials3[[#This Row],[ Sales Amount]]-financials3[[#This Row],[Discounts]]-financials3[[#This Row],[COGS]]</f>
        <v>7771.5</v>
      </c>
      <c r="L354" s="5">
        <v>41760</v>
      </c>
      <c r="M354">
        <f>WEEKNUM(financials3[[#This Row],[Date]],2)</f>
        <v>18</v>
      </c>
    </row>
    <row r="355" spans="1:13" x14ac:dyDescent="0.25">
      <c r="A355" t="s">
        <v>28</v>
      </c>
      <c r="B355" t="s">
        <v>14</v>
      </c>
      <c r="C355" t="s">
        <v>20</v>
      </c>
      <c r="D355" t="s">
        <v>16</v>
      </c>
      <c r="E355">
        <v>3244.5</v>
      </c>
      <c r="F355">
        <v>250</v>
      </c>
      <c r="G355">
        <v>12</v>
      </c>
      <c r="H355">
        <v>38934</v>
      </c>
      <c r="I355">
        <v>2725.38</v>
      </c>
      <c r="J355">
        <v>9733.5</v>
      </c>
      <c r="K355">
        <f>financials3[[#This Row],[ Sales Amount]]-financials3[[#This Row],[Discounts]]-financials3[[#This Row],[COGS]]</f>
        <v>26475.120000000003</v>
      </c>
      <c r="L355" s="5">
        <v>41640</v>
      </c>
      <c r="M355">
        <f>WEEKNUM(financials3[[#This Row],[Date]],2)</f>
        <v>1</v>
      </c>
    </row>
    <row r="356" spans="1:13" x14ac:dyDescent="0.25">
      <c r="A356" t="s">
        <v>13</v>
      </c>
      <c r="B356" t="s">
        <v>14</v>
      </c>
      <c r="C356" t="s">
        <v>15</v>
      </c>
      <c r="D356" t="s">
        <v>30</v>
      </c>
      <c r="E356">
        <v>1817</v>
      </c>
      <c r="F356">
        <v>10</v>
      </c>
      <c r="G356">
        <v>20</v>
      </c>
      <c r="H356">
        <v>36340</v>
      </c>
      <c r="I356">
        <v>0</v>
      </c>
      <c r="J356">
        <v>18170</v>
      </c>
      <c r="K356">
        <f>financials3[[#This Row],[ Sales Amount]]-financials3[[#This Row],[Discounts]]-financials3[[#This Row],[COGS]]</f>
        <v>18170</v>
      </c>
      <c r="L356" s="5">
        <v>41974</v>
      </c>
      <c r="M356">
        <f>WEEKNUM(financials3[[#This Row],[Date]],2)</f>
        <v>49</v>
      </c>
    </row>
    <row r="357" spans="1:13" x14ac:dyDescent="0.25">
      <c r="A357" t="s">
        <v>13</v>
      </c>
      <c r="B357" t="s">
        <v>14</v>
      </c>
      <c r="C357" t="s">
        <v>20</v>
      </c>
      <c r="D357" t="s">
        <v>30</v>
      </c>
      <c r="E357">
        <v>1817</v>
      </c>
      <c r="F357">
        <v>250</v>
      </c>
      <c r="G357">
        <v>20</v>
      </c>
      <c r="H357">
        <v>36340</v>
      </c>
      <c r="I357">
        <v>0</v>
      </c>
      <c r="J357">
        <v>18170</v>
      </c>
      <c r="K357">
        <f>financials3[[#This Row],[ Sales Amount]]-financials3[[#This Row],[Discounts]]-financials3[[#This Row],[COGS]]</f>
        <v>18170</v>
      </c>
      <c r="L357" s="5">
        <v>41974</v>
      </c>
      <c r="M357">
        <f>WEEKNUM(financials3[[#This Row],[Date]],2)</f>
        <v>49</v>
      </c>
    </row>
    <row r="358" spans="1:13" x14ac:dyDescent="0.25">
      <c r="A358" t="s">
        <v>13</v>
      </c>
      <c r="B358" t="s">
        <v>25</v>
      </c>
      <c r="C358" t="s">
        <v>29</v>
      </c>
      <c r="D358" t="s">
        <v>19</v>
      </c>
      <c r="E358">
        <v>2039</v>
      </c>
      <c r="F358">
        <v>260</v>
      </c>
      <c r="G358">
        <v>20</v>
      </c>
      <c r="H358">
        <v>40780</v>
      </c>
      <c r="I358">
        <v>4078</v>
      </c>
      <c r="J358">
        <v>20390</v>
      </c>
      <c r="K358">
        <f>financials3[[#This Row],[ Sales Amount]]-financials3[[#This Row],[Discounts]]-financials3[[#This Row],[COGS]]</f>
        <v>16312</v>
      </c>
      <c r="L358" s="5">
        <v>41760</v>
      </c>
      <c r="M358">
        <f>WEEKNUM(financials3[[#This Row],[Date]],2)</f>
        <v>18</v>
      </c>
    </row>
    <row r="359" spans="1:13" x14ac:dyDescent="0.25">
      <c r="A359" t="s">
        <v>13</v>
      </c>
      <c r="B359" t="s">
        <v>22</v>
      </c>
      <c r="C359" t="s">
        <v>23</v>
      </c>
      <c r="D359" t="s">
        <v>16</v>
      </c>
      <c r="E359">
        <v>1976</v>
      </c>
      <c r="F359">
        <v>5</v>
      </c>
      <c r="G359">
        <v>20</v>
      </c>
      <c r="H359">
        <v>39520</v>
      </c>
      <c r="I359">
        <v>2766.4</v>
      </c>
      <c r="J359">
        <v>19760</v>
      </c>
      <c r="K359">
        <f>financials3[[#This Row],[ Sales Amount]]-financials3[[#This Row],[Discounts]]-financials3[[#This Row],[COGS]]</f>
        <v>16993.599999999999</v>
      </c>
      <c r="L359" s="5">
        <v>41913</v>
      </c>
      <c r="M359">
        <f>WEEKNUM(financials3[[#This Row],[Date]],2)</f>
        <v>40</v>
      </c>
    </row>
    <row r="360" spans="1:13" x14ac:dyDescent="0.25">
      <c r="A360" t="s">
        <v>13</v>
      </c>
      <c r="B360" t="s">
        <v>22</v>
      </c>
      <c r="C360" t="s">
        <v>26</v>
      </c>
      <c r="D360" t="s">
        <v>16</v>
      </c>
      <c r="E360">
        <v>1976</v>
      </c>
      <c r="F360">
        <v>120</v>
      </c>
      <c r="G360">
        <v>20</v>
      </c>
      <c r="H360">
        <v>39520</v>
      </c>
      <c r="I360">
        <v>2766.4</v>
      </c>
      <c r="J360">
        <v>19760</v>
      </c>
      <c r="K360">
        <f>financials3[[#This Row],[ Sales Amount]]-financials3[[#This Row],[Discounts]]-financials3[[#This Row],[COGS]]</f>
        <v>16993.599999999999</v>
      </c>
      <c r="L360" s="5">
        <v>41913</v>
      </c>
      <c r="M360">
        <f>WEEKNUM(financials3[[#This Row],[Date]],2)</f>
        <v>40</v>
      </c>
    </row>
    <row r="361" spans="1:13" x14ac:dyDescent="0.25">
      <c r="A361" t="s">
        <v>27</v>
      </c>
      <c r="B361" t="s">
        <v>25</v>
      </c>
      <c r="C361" t="s">
        <v>18</v>
      </c>
      <c r="D361" t="s">
        <v>30</v>
      </c>
      <c r="E361">
        <v>2470</v>
      </c>
      <c r="F361">
        <v>3</v>
      </c>
      <c r="G361">
        <v>15</v>
      </c>
      <c r="H361">
        <v>37050</v>
      </c>
      <c r="I361">
        <v>0</v>
      </c>
      <c r="J361">
        <v>24700</v>
      </c>
      <c r="K361">
        <f>financials3[[#This Row],[ Sales Amount]]-financials3[[#This Row],[Discounts]]-financials3[[#This Row],[COGS]]</f>
        <v>12350</v>
      </c>
      <c r="L361" s="5">
        <v>41791</v>
      </c>
      <c r="M361">
        <f>WEEKNUM(financials3[[#This Row],[Date]],2)</f>
        <v>22</v>
      </c>
    </row>
    <row r="362" spans="1:13" x14ac:dyDescent="0.25">
      <c r="A362" t="s">
        <v>27</v>
      </c>
      <c r="B362" t="s">
        <v>25</v>
      </c>
      <c r="C362" t="s">
        <v>23</v>
      </c>
      <c r="D362" t="s">
        <v>30</v>
      </c>
      <c r="E362">
        <v>2470</v>
      </c>
      <c r="F362">
        <v>5</v>
      </c>
      <c r="G362">
        <v>15</v>
      </c>
      <c r="H362">
        <v>37050</v>
      </c>
      <c r="I362">
        <v>0</v>
      </c>
      <c r="J362">
        <v>24700</v>
      </c>
      <c r="K362">
        <f>financials3[[#This Row],[ Sales Amount]]-financials3[[#This Row],[Discounts]]-financials3[[#This Row],[COGS]]</f>
        <v>12350</v>
      </c>
      <c r="L362" s="5">
        <v>41791</v>
      </c>
      <c r="M362">
        <f>WEEKNUM(financials3[[#This Row],[Date]],2)</f>
        <v>22</v>
      </c>
    </row>
    <row r="363" spans="1:13" x14ac:dyDescent="0.25">
      <c r="A363" t="s">
        <v>27</v>
      </c>
      <c r="B363" t="s">
        <v>25</v>
      </c>
      <c r="C363" t="s">
        <v>15</v>
      </c>
      <c r="D363" t="s">
        <v>30</v>
      </c>
      <c r="E363">
        <v>2472</v>
      </c>
      <c r="F363">
        <v>10</v>
      </c>
      <c r="G363">
        <v>15</v>
      </c>
      <c r="H363">
        <v>37080</v>
      </c>
      <c r="I363">
        <v>0</v>
      </c>
      <c r="J363">
        <v>24720</v>
      </c>
      <c r="K363">
        <f>financials3[[#This Row],[ Sales Amount]]-financials3[[#This Row],[Discounts]]-financials3[[#This Row],[COGS]]</f>
        <v>12360</v>
      </c>
      <c r="L363" s="5">
        <v>41883</v>
      </c>
      <c r="M363">
        <f>WEEKNUM(financials3[[#This Row],[Date]],2)</f>
        <v>36</v>
      </c>
    </row>
    <row r="364" spans="1:13" x14ac:dyDescent="0.25">
      <c r="A364" t="s">
        <v>27</v>
      </c>
      <c r="B364" t="s">
        <v>22</v>
      </c>
      <c r="C364" t="s">
        <v>15</v>
      </c>
      <c r="D364" t="s">
        <v>16</v>
      </c>
      <c r="E364">
        <v>2620</v>
      </c>
      <c r="F364">
        <v>10</v>
      </c>
      <c r="G364">
        <v>15</v>
      </c>
      <c r="H364">
        <v>39300</v>
      </c>
      <c r="I364">
        <v>1965</v>
      </c>
      <c r="J364">
        <v>26200</v>
      </c>
      <c r="K364">
        <f>financials3[[#This Row],[ Sales Amount]]-financials3[[#This Row],[Discounts]]-financials3[[#This Row],[COGS]]</f>
        <v>11135</v>
      </c>
      <c r="L364" s="5">
        <v>41883</v>
      </c>
      <c r="M364">
        <f>WEEKNUM(financials3[[#This Row],[Date]],2)</f>
        <v>36</v>
      </c>
    </row>
    <row r="365" spans="1:13" x14ac:dyDescent="0.25">
      <c r="A365" t="s">
        <v>13</v>
      </c>
      <c r="B365" t="s">
        <v>22</v>
      </c>
      <c r="C365" t="s">
        <v>29</v>
      </c>
      <c r="D365" t="s">
        <v>30</v>
      </c>
      <c r="E365">
        <v>1899</v>
      </c>
      <c r="F365">
        <v>260</v>
      </c>
      <c r="G365">
        <v>20</v>
      </c>
      <c r="H365">
        <v>37980</v>
      </c>
      <c r="I365">
        <v>0</v>
      </c>
      <c r="J365">
        <v>18990</v>
      </c>
      <c r="K365">
        <f>financials3[[#This Row],[ Sales Amount]]-financials3[[#This Row],[Discounts]]-financials3[[#This Row],[COGS]]</f>
        <v>18990</v>
      </c>
      <c r="L365" s="5">
        <v>41791</v>
      </c>
      <c r="M365">
        <f>WEEKNUM(financials3[[#This Row],[Date]],2)</f>
        <v>22</v>
      </c>
    </row>
    <row r="366" spans="1:13" x14ac:dyDescent="0.25">
      <c r="A366" t="s">
        <v>13</v>
      </c>
      <c r="B366" t="s">
        <v>22</v>
      </c>
      <c r="C366" t="s">
        <v>23</v>
      </c>
      <c r="D366" t="s">
        <v>30</v>
      </c>
      <c r="E366">
        <v>1899</v>
      </c>
      <c r="F366">
        <v>5</v>
      </c>
      <c r="G366">
        <v>20</v>
      </c>
      <c r="H366">
        <v>37980</v>
      </c>
      <c r="I366">
        <v>0</v>
      </c>
      <c r="J366">
        <v>18990</v>
      </c>
      <c r="K366">
        <f>financials3[[#This Row],[ Sales Amount]]-financials3[[#This Row],[Discounts]]-financials3[[#This Row],[COGS]]</f>
        <v>18990</v>
      </c>
      <c r="L366" s="5">
        <v>41791</v>
      </c>
      <c r="M366">
        <f>WEEKNUM(financials3[[#This Row],[Date]],2)</f>
        <v>22</v>
      </c>
    </row>
    <row r="367" spans="1:13" x14ac:dyDescent="0.25">
      <c r="A367" t="s">
        <v>28</v>
      </c>
      <c r="B367" t="s">
        <v>14</v>
      </c>
      <c r="C367" t="s">
        <v>29</v>
      </c>
      <c r="D367" t="s">
        <v>19</v>
      </c>
      <c r="E367">
        <v>3520.5</v>
      </c>
      <c r="F367">
        <v>260</v>
      </c>
      <c r="G367">
        <v>12</v>
      </c>
      <c r="H367">
        <v>42246</v>
      </c>
      <c r="I367">
        <v>4224.6000000000004</v>
      </c>
      <c r="J367">
        <v>10561.5</v>
      </c>
      <c r="K367">
        <f>financials3[[#This Row],[ Sales Amount]]-financials3[[#This Row],[Discounts]]-financials3[[#This Row],[COGS]]</f>
        <v>27459.9</v>
      </c>
      <c r="L367" s="5">
        <v>41730</v>
      </c>
      <c r="M367">
        <f>WEEKNUM(financials3[[#This Row],[Date]],2)</f>
        <v>14</v>
      </c>
    </row>
    <row r="368" spans="1:13" x14ac:dyDescent="0.25">
      <c r="A368" t="s">
        <v>31</v>
      </c>
      <c r="B368" t="s">
        <v>25</v>
      </c>
      <c r="C368" t="s">
        <v>20</v>
      </c>
      <c r="D368" t="s">
        <v>19</v>
      </c>
      <c r="E368">
        <v>341</v>
      </c>
      <c r="F368">
        <v>250</v>
      </c>
      <c r="G368">
        <v>125</v>
      </c>
      <c r="H368">
        <v>42625</v>
      </c>
      <c r="I368">
        <v>4262.5</v>
      </c>
      <c r="J368">
        <v>40920</v>
      </c>
      <c r="K368">
        <f>financials3[[#This Row],[ Sales Amount]]-financials3[[#This Row],[Discounts]]-financials3[[#This Row],[COGS]]</f>
        <v>-2557.5</v>
      </c>
      <c r="L368" s="5">
        <v>41760</v>
      </c>
      <c r="M368">
        <f>WEEKNUM(financials3[[#This Row],[Date]],2)</f>
        <v>18</v>
      </c>
    </row>
    <row r="369" spans="1:13" x14ac:dyDescent="0.25">
      <c r="A369" t="s">
        <v>13</v>
      </c>
      <c r="B369" t="s">
        <v>25</v>
      </c>
      <c r="C369" t="s">
        <v>23</v>
      </c>
      <c r="D369" t="s">
        <v>19</v>
      </c>
      <c r="E369">
        <v>2255</v>
      </c>
      <c r="F369">
        <v>5</v>
      </c>
      <c r="G369">
        <v>20</v>
      </c>
      <c r="H369">
        <v>45100</v>
      </c>
      <c r="I369">
        <v>5863</v>
      </c>
      <c r="J369">
        <v>22550</v>
      </c>
      <c r="K369">
        <f>financials3[[#This Row],[ Sales Amount]]-financials3[[#This Row],[Discounts]]-financials3[[#This Row],[COGS]]</f>
        <v>16687</v>
      </c>
      <c r="L369" s="5">
        <v>41821</v>
      </c>
      <c r="M369">
        <f>WEEKNUM(financials3[[#This Row],[Date]],2)</f>
        <v>27</v>
      </c>
    </row>
    <row r="370" spans="1:13" x14ac:dyDescent="0.25">
      <c r="A370" t="s">
        <v>27</v>
      </c>
      <c r="B370" t="s">
        <v>25</v>
      </c>
      <c r="C370" t="s">
        <v>18</v>
      </c>
      <c r="D370" t="s">
        <v>16</v>
      </c>
      <c r="E370">
        <v>2791</v>
      </c>
      <c r="F370">
        <v>3</v>
      </c>
      <c r="G370">
        <v>15</v>
      </c>
      <c r="H370">
        <v>41865</v>
      </c>
      <c r="I370">
        <v>2093.25</v>
      </c>
      <c r="J370">
        <v>27910</v>
      </c>
      <c r="K370">
        <f>financials3[[#This Row],[ Sales Amount]]-financials3[[#This Row],[Discounts]]-financials3[[#This Row],[COGS]]</f>
        <v>11861.75</v>
      </c>
      <c r="L370" s="5">
        <v>41944</v>
      </c>
      <c r="M370">
        <f>WEEKNUM(financials3[[#This Row],[Date]],2)</f>
        <v>44</v>
      </c>
    </row>
    <row r="371" spans="1:13" x14ac:dyDescent="0.25">
      <c r="A371" t="s">
        <v>13</v>
      </c>
      <c r="B371" t="s">
        <v>14</v>
      </c>
      <c r="C371" t="s">
        <v>15</v>
      </c>
      <c r="D371" t="s">
        <v>24</v>
      </c>
      <c r="E371">
        <v>2074</v>
      </c>
      <c r="F371">
        <v>10</v>
      </c>
      <c r="G371">
        <v>20</v>
      </c>
      <c r="H371">
        <v>41480</v>
      </c>
      <c r="I371">
        <v>1659.2</v>
      </c>
      <c r="J371">
        <v>20740</v>
      </c>
      <c r="K371">
        <f>financials3[[#This Row],[ Sales Amount]]-financials3[[#This Row],[Discounts]]-financials3[[#This Row],[COGS]]</f>
        <v>19080.800000000003</v>
      </c>
      <c r="L371" s="5">
        <v>41883</v>
      </c>
      <c r="M371">
        <f>WEEKNUM(financials3[[#This Row],[Date]],2)</f>
        <v>36</v>
      </c>
    </row>
    <row r="372" spans="1:13" x14ac:dyDescent="0.25">
      <c r="A372" t="s">
        <v>27</v>
      </c>
      <c r="B372" t="s">
        <v>14</v>
      </c>
      <c r="C372" t="s">
        <v>18</v>
      </c>
      <c r="D372" t="s">
        <v>16</v>
      </c>
      <c r="E372">
        <v>2844</v>
      </c>
      <c r="F372">
        <v>3</v>
      </c>
      <c r="G372">
        <v>15</v>
      </c>
      <c r="H372">
        <v>42660</v>
      </c>
      <c r="I372">
        <v>2559.6</v>
      </c>
      <c r="J372">
        <v>28440</v>
      </c>
      <c r="K372">
        <f>financials3[[#This Row],[ Sales Amount]]-financials3[[#This Row],[Discounts]]-financials3[[#This Row],[COGS]]</f>
        <v>11660.400000000001</v>
      </c>
      <c r="L372" s="5">
        <v>41791</v>
      </c>
      <c r="M372">
        <f>WEEKNUM(financials3[[#This Row],[Date]],2)</f>
        <v>22</v>
      </c>
    </row>
    <row r="373" spans="1:13" x14ac:dyDescent="0.25">
      <c r="A373" t="s">
        <v>27</v>
      </c>
      <c r="B373" t="s">
        <v>14</v>
      </c>
      <c r="C373" t="s">
        <v>20</v>
      </c>
      <c r="D373" t="s">
        <v>16</v>
      </c>
      <c r="E373">
        <v>2844</v>
      </c>
      <c r="F373">
        <v>250</v>
      </c>
      <c r="G373">
        <v>15</v>
      </c>
      <c r="H373">
        <v>42660</v>
      </c>
      <c r="I373">
        <v>2559.6</v>
      </c>
      <c r="J373">
        <v>28440</v>
      </c>
      <c r="K373">
        <f>financials3[[#This Row],[ Sales Amount]]-financials3[[#This Row],[Discounts]]-financials3[[#This Row],[COGS]]</f>
        <v>11660.400000000001</v>
      </c>
      <c r="L373" s="5">
        <v>41791</v>
      </c>
      <c r="M373">
        <f>WEEKNUM(financials3[[#This Row],[Date]],2)</f>
        <v>22</v>
      </c>
    </row>
    <row r="374" spans="1:13" x14ac:dyDescent="0.25">
      <c r="A374" t="s">
        <v>27</v>
      </c>
      <c r="B374" t="s">
        <v>25</v>
      </c>
      <c r="C374" t="s">
        <v>26</v>
      </c>
      <c r="D374" t="s">
        <v>16</v>
      </c>
      <c r="E374">
        <v>2861</v>
      </c>
      <c r="F374">
        <v>120</v>
      </c>
      <c r="G374">
        <v>15</v>
      </c>
      <c r="H374">
        <v>42915</v>
      </c>
      <c r="I374">
        <v>2145.75</v>
      </c>
      <c r="J374">
        <v>28610</v>
      </c>
      <c r="K374">
        <f>financials3[[#This Row],[ Sales Amount]]-financials3[[#This Row],[Discounts]]-financials3[[#This Row],[COGS]]</f>
        <v>12159.25</v>
      </c>
      <c r="L374" s="5">
        <v>41640</v>
      </c>
      <c r="M374">
        <f>WEEKNUM(financials3[[#This Row],[Date]],2)</f>
        <v>1</v>
      </c>
    </row>
    <row r="375" spans="1:13" x14ac:dyDescent="0.25">
      <c r="A375" t="s">
        <v>31</v>
      </c>
      <c r="B375" t="s">
        <v>21</v>
      </c>
      <c r="C375" t="s">
        <v>18</v>
      </c>
      <c r="D375" t="s">
        <v>24</v>
      </c>
      <c r="E375">
        <v>330</v>
      </c>
      <c r="F375">
        <v>3</v>
      </c>
      <c r="G375">
        <v>125</v>
      </c>
      <c r="H375">
        <v>41250</v>
      </c>
      <c r="I375">
        <v>412.5</v>
      </c>
      <c r="J375">
        <v>39600</v>
      </c>
      <c r="K375">
        <f>financials3[[#This Row],[ Sales Amount]]-financials3[[#This Row],[Discounts]]-financials3[[#This Row],[COGS]]</f>
        <v>1237.5</v>
      </c>
      <c r="L375" s="5">
        <v>41518</v>
      </c>
      <c r="M375">
        <f>WEEKNUM(financials3[[#This Row],[Date]],2)</f>
        <v>35</v>
      </c>
    </row>
    <row r="376" spans="1:13" x14ac:dyDescent="0.25">
      <c r="A376" t="s">
        <v>27</v>
      </c>
      <c r="B376" t="s">
        <v>21</v>
      </c>
      <c r="C376" t="s">
        <v>15</v>
      </c>
      <c r="D376" t="s">
        <v>16</v>
      </c>
      <c r="E376">
        <v>2931</v>
      </c>
      <c r="F376">
        <v>10</v>
      </c>
      <c r="G376">
        <v>15</v>
      </c>
      <c r="H376">
        <v>43965</v>
      </c>
      <c r="I376">
        <v>3077.55</v>
      </c>
      <c r="J376">
        <v>29310</v>
      </c>
      <c r="K376">
        <f>financials3[[#This Row],[ Sales Amount]]-financials3[[#This Row],[Discounts]]-financials3[[#This Row],[COGS]]</f>
        <v>11577.449999999997</v>
      </c>
      <c r="L376" s="5">
        <v>41518</v>
      </c>
      <c r="M376">
        <f>WEEKNUM(financials3[[#This Row],[Date]],2)</f>
        <v>35</v>
      </c>
    </row>
    <row r="377" spans="1:13" x14ac:dyDescent="0.25">
      <c r="A377" t="s">
        <v>13</v>
      </c>
      <c r="B377" t="s">
        <v>14</v>
      </c>
      <c r="C377" t="s">
        <v>15</v>
      </c>
      <c r="D377" t="s">
        <v>19</v>
      </c>
      <c r="E377">
        <v>2428</v>
      </c>
      <c r="F377">
        <v>10</v>
      </c>
      <c r="G377">
        <v>20</v>
      </c>
      <c r="H377">
        <v>48560</v>
      </c>
      <c r="I377">
        <v>6798.4</v>
      </c>
      <c r="J377">
        <v>24280</v>
      </c>
      <c r="K377">
        <f>financials3[[#This Row],[ Sales Amount]]-financials3[[#This Row],[Discounts]]-financials3[[#This Row],[COGS]]</f>
        <v>17481.599999999999</v>
      </c>
      <c r="L377" s="5">
        <v>41699</v>
      </c>
      <c r="M377">
        <f>WEEKNUM(financials3[[#This Row],[Date]],2)</f>
        <v>9</v>
      </c>
    </row>
    <row r="378" spans="1:13" x14ac:dyDescent="0.25">
      <c r="A378" t="s">
        <v>13</v>
      </c>
      <c r="B378" t="s">
        <v>14</v>
      </c>
      <c r="C378" t="s">
        <v>15</v>
      </c>
      <c r="D378" t="s">
        <v>19</v>
      </c>
      <c r="E378">
        <v>2394</v>
      </c>
      <c r="F378">
        <v>10</v>
      </c>
      <c r="G378">
        <v>20</v>
      </c>
      <c r="H378">
        <v>47880</v>
      </c>
      <c r="I378">
        <v>5266.8</v>
      </c>
      <c r="J378">
        <v>23940</v>
      </c>
      <c r="K378">
        <f>financials3[[#This Row],[ Sales Amount]]-financials3[[#This Row],[Discounts]]-financials3[[#This Row],[COGS]]</f>
        <v>18673.199999999997</v>
      </c>
      <c r="L378" s="5">
        <v>41852</v>
      </c>
      <c r="M378">
        <f>WEEKNUM(financials3[[#This Row],[Date]],2)</f>
        <v>31</v>
      </c>
    </row>
    <row r="379" spans="1:13" x14ac:dyDescent="0.25">
      <c r="A379" t="s">
        <v>27</v>
      </c>
      <c r="B379" t="s">
        <v>21</v>
      </c>
      <c r="C379" t="s">
        <v>29</v>
      </c>
      <c r="D379" t="s">
        <v>19</v>
      </c>
      <c r="E379">
        <v>3199.5</v>
      </c>
      <c r="F379">
        <v>260</v>
      </c>
      <c r="G379">
        <v>15</v>
      </c>
      <c r="H379">
        <v>47992.5</v>
      </c>
      <c r="I379">
        <v>5279.1749999999993</v>
      </c>
      <c r="J379">
        <v>31995</v>
      </c>
      <c r="K379">
        <f>financials3[[#This Row],[ Sales Amount]]-financials3[[#This Row],[Discounts]]-financials3[[#This Row],[COGS]]</f>
        <v>10718.324999999997</v>
      </c>
      <c r="L379" s="5">
        <v>41821</v>
      </c>
      <c r="M379">
        <f>WEEKNUM(financials3[[#This Row],[Date]],2)</f>
        <v>27</v>
      </c>
    </row>
    <row r="380" spans="1:13" x14ac:dyDescent="0.25">
      <c r="A380" t="s">
        <v>28</v>
      </c>
      <c r="B380" t="s">
        <v>14</v>
      </c>
      <c r="C380" t="s">
        <v>15</v>
      </c>
      <c r="D380" t="s">
        <v>19</v>
      </c>
      <c r="E380">
        <v>4026</v>
      </c>
      <c r="F380">
        <v>10</v>
      </c>
      <c r="G380">
        <v>12</v>
      </c>
      <c r="H380">
        <v>48312</v>
      </c>
      <c r="I380">
        <v>5314.32</v>
      </c>
      <c r="J380">
        <v>12078</v>
      </c>
      <c r="K380">
        <f>financials3[[#This Row],[ Sales Amount]]-financials3[[#This Row],[Discounts]]-financials3[[#This Row],[COGS]]</f>
        <v>30919.68</v>
      </c>
      <c r="L380" s="5">
        <v>41821</v>
      </c>
      <c r="M380">
        <f>WEEKNUM(financials3[[#This Row],[Date]],2)</f>
        <v>27</v>
      </c>
    </row>
    <row r="381" spans="1:13" x14ac:dyDescent="0.25">
      <c r="A381" t="s">
        <v>31</v>
      </c>
      <c r="B381" t="s">
        <v>14</v>
      </c>
      <c r="C381" t="s">
        <v>23</v>
      </c>
      <c r="D381" t="s">
        <v>30</v>
      </c>
      <c r="E381">
        <v>345</v>
      </c>
      <c r="F381">
        <v>5</v>
      </c>
      <c r="G381">
        <v>125</v>
      </c>
      <c r="H381">
        <v>43125</v>
      </c>
      <c r="I381">
        <v>0</v>
      </c>
      <c r="J381">
        <v>41400</v>
      </c>
      <c r="K381">
        <f>financials3[[#This Row],[ Sales Amount]]-financials3[[#This Row],[Discounts]]-financials3[[#This Row],[COGS]]</f>
        <v>1725</v>
      </c>
      <c r="L381" s="5">
        <v>41548</v>
      </c>
      <c r="M381">
        <f>WEEKNUM(financials3[[#This Row],[Date]],2)</f>
        <v>40</v>
      </c>
    </row>
    <row r="382" spans="1:13" x14ac:dyDescent="0.25">
      <c r="A382" t="s">
        <v>31</v>
      </c>
      <c r="B382" t="s">
        <v>14</v>
      </c>
      <c r="C382" t="s">
        <v>26</v>
      </c>
      <c r="D382" t="s">
        <v>30</v>
      </c>
      <c r="E382">
        <v>345</v>
      </c>
      <c r="F382">
        <v>120</v>
      </c>
      <c r="G382">
        <v>125</v>
      </c>
      <c r="H382">
        <v>43125</v>
      </c>
      <c r="I382">
        <v>0</v>
      </c>
      <c r="J382">
        <v>41400</v>
      </c>
      <c r="K382">
        <f>financials3[[#This Row],[ Sales Amount]]-financials3[[#This Row],[Discounts]]-financials3[[#This Row],[COGS]]</f>
        <v>1725</v>
      </c>
      <c r="L382" s="5">
        <v>41548</v>
      </c>
      <c r="M382">
        <f>WEEKNUM(financials3[[#This Row],[Date]],2)</f>
        <v>40</v>
      </c>
    </row>
    <row r="383" spans="1:13" x14ac:dyDescent="0.25">
      <c r="A383" t="s">
        <v>13</v>
      </c>
      <c r="B383" t="s">
        <v>17</v>
      </c>
      <c r="C383" t="s">
        <v>20</v>
      </c>
      <c r="D383" t="s">
        <v>16</v>
      </c>
      <c r="E383">
        <v>2297</v>
      </c>
      <c r="F383">
        <v>250</v>
      </c>
      <c r="G383">
        <v>20</v>
      </c>
      <c r="H383">
        <v>45940</v>
      </c>
      <c r="I383">
        <v>2297</v>
      </c>
      <c r="J383">
        <v>22970</v>
      </c>
      <c r="K383">
        <f>financials3[[#This Row],[ Sales Amount]]-financials3[[#This Row],[Discounts]]-financials3[[#This Row],[COGS]]</f>
        <v>20673</v>
      </c>
      <c r="L383" s="5">
        <v>41579</v>
      </c>
      <c r="M383">
        <f>WEEKNUM(financials3[[#This Row],[Date]],2)</f>
        <v>44</v>
      </c>
    </row>
    <row r="384" spans="1:13" x14ac:dyDescent="0.25">
      <c r="A384" t="s">
        <v>13</v>
      </c>
      <c r="B384" t="s">
        <v>25</v>
      </c>
      <c r="C384" t="s">
        <v>18</v>
      </c>
      <c r="D384" t="s">
        <v>19</v>
      </c>
      <c r="E384">
        <v>2579</v>
      </c>
      <c r="F384">
        <v>3</v>
      </c>
      <c r="G384">
        <v>20</v>
      </c>
      <c r="H384">
        <v>51580</v>
      </c>
      <c r="I384">
        <v>7221.2</v>
      </c>
      <c r="J384">
        <v>25790</v>
      </c>
      <c r="K384">
        <f>financials3[[#This Row],[ Sales Amount]]-financials3[[#This Row],[Discounts]]-financials3[[#This Row],[COGS]]</f>
        <v>18568.800000000003</v>
      </c>
      <c r="L384" s="5">
        <v>41730</v>
      </c>
      <c r="M384">
        <f>WEEKNUM(financials3[[#This Row],[Date]],2)</f>
        <v>14</v>
      </c>
    </row>
    <row r="385" spans="1:13" x14ac:dyDescent="0.25">
      <c r="A385" t="s">
        <v>13</v>
      </c>
      <c r="B385" t="s">
        <v>22</v>
      </c>
      <c r="C385" t="s">
        <v>18</v>
      </c>
      <c r="D385" t="s">
        <v>19</v>
      </c>
      <c r="E385">
        <v>2521.5</v>
      </c>
      <c r="F385">
        <v>3</v>
      </c>
      <c r="G385">
        <v>20</v>
      </c>
      <c r="H385">
        <v>50430</v>
      </c>
      <c r="I385">
        <v>6051.6</v>
      </c>
      <c r="J385">
        <v>25215</v>
      </c>
      <c r="K385">
        <f>financials3[[#This Row],[ Sales Amount]]-financials3[[#This Row],[Discounts]]-financials3[[#This Row],[COGS]]</f>
        <v>19163.400000000001</v>
      </c>
      <c r="L385" s="5">
        <v>41640</v>
      </c>
      <c r="M385">
        <f>WEEKNUM(financials3[[#This Row],[Date]],2)</f>
        <v>1</v>
      </c>
    </row>
    <row r="386" spans="1:13" x14ac:dyDescent="0.25">
      <c r="A386" t="s">
        <v>13</v>
      </c>
      <c r="B386" t="s">
        <v>21</v>
      </c>
      <c r="C386" t="s">
        <v>15</v>
      </c>
      <c r="D386" t="s">
        <v>19</v>
      </c>
      <c r="E386">
        <v>2641</v>
      </c>
      <c r="F386">
        <v>10</v>
      </c>
      <c r="G386">
        <v>20</v>
      </c>
      <c r="H386">
        <v>52820</v>
      </c>
      <c r="I386">
        <v>6866.6</v>
      </c>
      <c r="J386">
        <v>26410</v>
      </c>
      <c r="K386">
        <f>financials3[[#This Row],[ Sales Amount]]-financials3[[#This Row],[Discounts]]-financials3[[#This Row],[COGS]]</f>
        <v>19543.400000000001</v>
      </c>
      <c r="L386" s="5">
        <v>41671</v>
      </c>
      <c r="M386">
        <f>WEEKNUM(financials3[[#This Row],[Date]],2)</f>
        <v>5</v>
      </c>
    </row>
    <row r="387" spans="1:13" x14ac:dyDescent="0.25">
      <c r="A387" t="s">
        <v>13</v>
      </c>
      <c r="B387" t="s">
        <v>25</v>
      </c>
      <c r="C387" t="s">
        <v>29</v>
      </c>
      <c r="D387" t="s">
        <v>19</v>
      </c>
      <c r="E387">
        <v>2629</v>
      </c>
      <c r="F387">
        <v>260</v>
      </c>
      <c r="G387">
        <v>20</v>
      </c>
      <c r="H387">
        <v>52580</v>
      </c>
      <c r="I387">
        <v>5783.8</v>
      </c>
      <c r="J387">
        <v>26290</v>
      </c>
      <c r="K387">
        <f>financials3[[#This Row],[ Sales Amount]]-financials3[[#This Row],[Discounts]]-financials3[[#This Row],[COGS]]</f>
        <v>20506.199999999997</v>
      </c>
      <c r="L387" s="5">
        <v>41640</v>
      </c>
      <c r="M387">
        <f>WEEKNUM(financials3[[#This Row],[Date]],2)</f>
        <v>1</v>
      </c>
    </row>
    <row r="388" spans="1:13" x14ac:dyDescent="0.25">
      <c r="A388" t="s">
        <v>13</v>
      </c>
      <c r="B388" t="s">
        <v>17</v>
      </c>
      <c r="C388" t="s">
        <v>15</v>
      </c>
      <c r="D388" t="s">
        <v>19</v>
      </c>
      <c r="E388">
        <v>2708</v>
      </c>
      <c r="F388">
        <v>10</v>
      </c>
      <c r="G388">
        <v>20</v>
      </c>
      <c r="H388">
        <v>54160</v>
      </c>
      <c r="I388">
        <v>7040.8</v>
      </c>
      <c r="J388">
        <v>27080</v>
      </c>
      <c r="K388">
        <f>financials3[[#This Row],[ Sales Amount]]-financials3[[#This Row],[Discounts]]-financials3[[#This Row],[COGS]]</f>
        <v>20039.199999999997</v>
      </c>
      <c r="L388" s="5">
        <v>41671</v>
      </c>
      <c r="M388">
        <f>WEEKNUM(financials3[[#This Row],[Date]],2)</f>
        <v>5</v>
      </c>
    </row>
    <row r="389" spans="1:13" x14ac:dyDescent="0.25">
      <c r="A389" t="s">
        <v>13</v>
      </c>
      <c r="B389" t="s">
        <v>22</v>
      </c>
      <c r="C389" t="s">
        <v>20</v>
      </c>
      <c r="D389" t="s">
        <v>16</v>
      </c>
      <c r="E389">
        <v>2682</v>
      </c>
      <c r="F389">
        <v>250</v>
      </c>
      <c r="G389">
        <v>20</v>
      </c>
      <c r="H389">
        <v>53640</v>
      </c>
      <c r="I389">
        <v>4827.6000000000004</v>
      </c>
      <c r="J389">
        <v>26820</v>
      </c>
      <c r="K389">
        <f>financials3[[#This Row],[ Sales Amount]]-financials3[[#This Row],[Discounts]]-financials3[[#This Row],[COGS]]</f>
        <v>21992.400000000001</v>
      </c>
      <c r="L389" s="5">
        <v>41579</v>
      </c>
      <c r="M389">
        <f>WEEKNUM(financials3[[#This Row],[Date]],2)</f>
        <v>44</v>
      </c>
    </row>
    <row r="390" spans="1:13" x14ac:dyDescent="0.25">
      <c r="A390" t="s">
        <v>13</v>
      </c>
      <c r="B390" t="s">
        <v>22</v>
      </c>
      <c r="C390" t="s">
        <v>26</v>
      </c>
      <c r="D390" t="s">
        <v>19</v>
      </c>
      <c r="E390">
        <v>2805</v>
      </c>
      <c r="F390">
        <v>120</v>
      </c>
      <c r="G390">
        <v>20</v>
      </c>
      <c r="H390">
        <v>56100</v>
      </c>
      <c r="I390">
        <v>6171</v>
      </c>
      <c r="J390">
        <v>28050</v>
      </c>
      <c r="K390">
        <f>financials3[[#This Row],[ Sales Amount]]-financials3[[#This Row],[Discounts]]-financials3[[#This Row],[COGS]]</f>
        <v>21879</v>
      </c>
      <c r="L390" s="5">
        <v>41518</v>
      </c>
      <c r="M390">
        <f>WEEKNUM(financials3[[#This Row],[Date]],2)</f>
        <v>35</v>
      </c>
    </row>
    <row r="391" spans="1:13" x14ac:dyDescent="0.25">
      <c r="A391" t="s">
        <v>13</v>
      </c>
      <c r="B391" t="s">
        <v>17</v>
      </c>
      <c r="C391" t="s">
        <v>18</v>
      </c>
      <c r="D391" t="s">
        <v>24</v>
      </c>
      <c r="E391">
        <v>2580</v>
      </c>
      <c r="F391">
        <v>3</v>
      </c>
      <c r="G391">
        <v>20</v>
      </c>
      <c r="H391">
        <v>51600</v>
      </c>
      <c r="I391">
        <v>1548</v>
      </c>
      <c r="J391">
        <v>25800</v>
      </c>
      <c r="K391">
        <f>financials3[[#This Row],[ Sales Amount]]-financials3[[#This Row],[Discounts]]-financials3[[#This Row],[COGS]]</f>
        <v>24252</v>
      </c>
      <c r="L391" s="5">
        <v>41730</v>
      </c>
      <c r="M391">
        <f>WEEKNUM(financials3[[#This Row],[Date]],2)</f>
        <v>14</v>
      </c>
    </row>
    <row r="392" spans="1:13" x14ac:dyDescent="0.25">
      <c r="A392" t="s">
        <v>27</v>
      </c>
      <c r="B392" t="s">
        <v>21</v>
      </c>
      <c r="C392" t="s">
        <v>15</v>
      </c>
      <c r="D392" t="s">
        <v>16</v>
      </c>
      <c r="E392">
        <v>3675</v>
      </c>
      <c r="F392">
        <v>10</v>
      </c>
      <c r="G392">
        <v>15</v>
      </c>
      <c r="H392">
        <v>55125</v>
      </c>
      <c r="I392">
        <v>4961.25</v>
      </c>
      <c r="J392">
        <v>36750</v>
      </c>
      <c r="K392">
        <f>financials3[[#This Row],[ Sales Amount]]-financials3[[#This Row],[Discounts]]-financials3[[#This Row],[COGS]]</f>
        <v>13413.75</v>
      </c>
      <c r="L392" s="5">
        <v>41730</v>
      </c>
      <c r="M392">
        <f>WEEKNUM(financials3[[#This Row],[Date]],2)</f>
        <v>14</v>
      </c>
    </row>
    <row r="393" spans="1:13" x14ac:dyDescent="0.25">
      <c r="A393" t="s">
        <v>13</v>
      </c>
      <c r="B393" t="s">
        <v>21</v>
      </c>
      <c r="C393" t="s">
        <v>15</v>
      </c>
      <c r="D393" t="s">
        <v>16</v>
      </c>
      <c r="E393">
        <v>2663</v>
      </c>
      <c r="F393">
        <v>10</v>
      </c>
      <c r="G393">
        <v>20</v>
      </c>
      <c r="H393">
        <v>53260</v>
      </c>
      <c r="I393">
        <v>2663</v>
      </c>
      <c r="J393">
        <v>26630</v>
      </c>
      <c r="K393">
        <f>financials3[[#This Row],[ Sales Amount]]-financials3[[#This Row],[Discounts]]-financials3[[#This Row],[COGS]]</f>
        <v>23967</v>
      </c>
      <c r="L393" s="5">
        <v>41974</v>
      </c>
      <c r="M393">
        <f>WEEKNUM(financials3[[#This Row],[Date]],2)</f>
        <v>49</v>
      </c>
    </row>
    <row r="394" spans="1:13" x14ac:dyDescent="0.25">
      <c r="A394" t="s">
        <v>13</v>
      </c>
      <c r="B394" t="s">
        <v>21</v>
      </c>
      <c r="C394" t="s">
        <v>20</v>
      </c>
      <c r="D394" t="s">
        <v>16</v>
      </c>
      <c r="E394">
        <v>2663</v>
      </c>
      <c r="F394">
        <v>250</v>
      </c>
      <c r="G394">
        <v>20</v>
      </c>
      <c r="H394">
        <v>53260</v>
      </c>
      <c r="I394">
        <v>2663</v>
      </c>
      <c r="J394">
        <v>26630</v>
      </c>
      <c r="K394">
        <f>financials3[[#This Row],[ Sales Amount]]-financials3[[#This Row],[Discounts]]-financials3[[#This Row],[COGS]]</f>
        <v>23967</v>
      </c>
      <c r="L394" s="5">
        <v>41974</v>
      </c>
      <c r="M394">
        <f>WEEKNUM(financials3[[#This Row],[Date]],2)</f>
        <v>49</v>
      </c>
    </row>
    <row r="395" spans="1:13" x14ac:dyDescent="0.25">
      <c r="A395" t="s">
        <v>13</v>
      </c>
      <c r="B395" t="s">
        <v>14</v>
      </c>
      <c r="C395" t="s">
        <v>26</v>
      </c>
      <c r="D395" t="s">
        <v>24</v>
      </c>
      <c r="E395">
        <v>2646</v>
      </c>
      <c r="F395">
        <v>120</v>
      </c>
      <c r="G395">
        <v>20</v>
      </c>
      <c r="H395">
        <v>52920</v>
      </c>
      <c r="I395">
        <v>2116.8000000000002</v>
      </c>
      <c r="J395">
        <v>26460</v>
      </c>
      <c r="K395">
        <f>financials3[[#This Row],[ Sales Amount]]-financials3[[#This Row],[Discounts]]-financials3[[#This Row],[COGS]]</f>
        <v>24343.199999999997</v>
      </c>
      <c r="L395" s="5">
        <v>41518</v>
      </c>
      <c r="M395">
        <f>WEEKNUM(financials3[[#This Row],[Date]],2)</f>
        <v>35</v>
      </c>
    </row>
    <row r="396" spans="1:13" x14ac:dyDescent="0.25">
      <c r="A396" t="s">
        <v>27</v>
      </c>
      <c r="B396" t="s">
        <v>22</v>
      </c>
      <c r="C396" t="s">
        <v>20</v>
      </c>
      <c r="D396" t="s">
        <v>19</v>
      </c>
      <c r="E396">
        <v>3874.5</v>
      </c>
      <c r="F396">
        <v>250</v>
      </c>
      <c r="G396">
        <v>15</v>
      </c>
      <c r="H396">
        <v>58117.5</v>
      </c>
      <c r="I396">
        <v>6974.0999999999995</v>
      </c>
      <c r="J396">
        <v>38745</v>
      </c>
      <c r="K396">
        <f>financials3[[#This Row],[ Sales Amount]]-financials3[[#This Row],[Discounts]]-financials3[[#This Row],[COGS]]</f>
        <v>12398.400000000001</v>
      </c>
      <c r="L396" s="5">
        <v>41821</v>
      </c>
      <c r="M396">
        <f>WEEKNUM(financials3[[#This Row],[Date]],2)</f>
        <v>27</v>
      </c>
    </row>
    <row r="397" spans="1:13" x14ac:dyDescent="0.25">
      <c r="A397" t="s">
        <v>27</v>
      </c>
      <c r="B397" t="s">
        <v>22</v>
      </c>
      <c r="C397" t="s">
        <v>26</v>
      </c>
      <c r="D397" t="s">
        <v>19</v>
      </c>
      <c r="E397">
        <v>3997.5</v>
      </c>
      <c r="F397">
        <v>120</v>
      </c>
      <c r="G397">
        <v>15</v>
      </c>
      <c r="H397">
        <v>59962.5</v>
      </c>
      <c r="I397">
        <v>7795.125</v>
      </c>
      <c r="J397">
        <v>39975</v>
      </c>
      <c r="K397">
        <f>financials3[[#This Row],[ Sales Amount]]-financials3[[#This Row],[Discounts]]-financials3[[#This Row],[COGS]]</f>
        <v>12192.375</v>
      </c>
      <c r="L397" s="5">
        <v>41640</v>
      </c>
      <c r="M397">
        <f>WEEKNUM(financials3[[#This Row],[Date]],2)</f>
        <v>1</v>
      </c>
    </row>
    <row r="398" spans="1:13" x14ac:dyDescent="0.25">
      <c r="A398" t="s">
        <v>13</v>
      </c>
      <c r="B398" t="s">
        <v>14</v>
      </c>
      <c r="C398" t="s">
        <v>20</v>
      </c>
      <c r="D398" t="s">
        <v>19</v>
      </c>
      <c r="E398">
        <v>2935</v>
      </c>
      <c r="F398">
        <v>250</v>
      </c>
      <c r="G398">
        <v>20</v>
      </c>
      <c r="H398">
        <v>58700</v>
      </c>
      <c r="I398">
        <v>6457</v>
      </c>
      <c r="J398">
        <v>29350</v>
      </c>
      <c r="K398">
        <f>financials3[[#This Row],[ Sales Amount]]-financials3[[#This Row],[Discounts]]-financials3[[#This Row],[COGS]]</f>
        <v>22893</v>
      </c>
      <c r="L398" s="5">
        <v>41579</v>
      </c>
      <c r="M398">
        <f>WEEKNUM(financials3[[#This Row],[Date]],2)</f>
        <v>44</v>
      </c>
    </row>
    <row r="399" spans="1:13" x14ac:dyDescent="0.25">
      <c r="A399" t="s">
        <v>13</v>
      </c>
      <c r="B399" t="s">
        <v>17</v>
      </c>
      <c r="C399" t="s">
        <v>23</v>
      </c>
      <c r="D399" t="s">
        <v>19</v>
      </c>
      <c r="E399">
        <v>2992</v>
      </c>
      <c r="F399">
        <v>5</v>
      </c>
      <c r="G399">
        <v>20</v>
      </c>
      <c r="H399">
        <v>59840</v>
      </c>
      <c r="I399">
        <v>6582.4</v>
      </c>
      <c r="J399">
        <v>29920</v>
      </c>
      <c r="K399">
        <f>financials3[[#This Row],[ Sales Amount]]-financials3[[#This Row],[Discounts]]-financials3[[#This Row],[COGS]]</f>
        <v>23337.599999999999</v>
      </c>
      <c r="L399" s="5">
        <v>41548</v>
      </c>
      <c r="M399">
        <f>WEEKNUM(financials3[[#This Row],[Date]],2)</f>
        <v>40</v>
      </c>
    </row>
    <row r="400" spans="1:13" x14ac:dyDescent="0.25">
      <c r="A400" t="s">
        <v>13</v>
      </c>
      <c r="B400" t="s">
        <v>17</v>
      </c>
      <c r="C400" t="s">
        <v>15</v>
      </c>
      <c r="D400" t="s">
        <v>19</v>
      </c>
      <c r="E400">
        <v>2992</v>
      </c>
      <c r="F400">
        <v>10</v>
      </c>
      <c r="G400">
        <v>20</v>
      </c>
      <c r="H400">
        <v>59840</v>
      </c>
      <c r="I400">
        <v>6582.4</v>
      </c>
      <c r="J400">
        <v>29920</v>
      </c>
      <c r="K400">
        <f>financials3[[#This Row],[ Sales Amount]]-financials3[[#This Row],[Discounts]]-financials3[[#This Row],[COGS]]</f>
        <v>23337.599999999999</v>
      </c>
      <c r="L400" s="5">
        <v>41548</v>
      </c>
      <c r="M400">
        <f>WEEKNUM(financials3[[#This Row],[Date]],2)</f>
        <v>40</v>
      </c>
    </row>
    <row r="401" spans="1:13" x14ac:dyDescent="0.25">
      <c r="A401" t="s">
        <v>27</v>
      </c>
      <c r="B401" t="s">
        <v>22</v>
      </c>
      <c r="C401" t="s">
        <v>15</v>
      </c>
      <c r="D401" t="s">
        <v>16</v>
      </c>
      <c r="E401">
        <v>3801</v>
      </c>
      <c r="F401">
        <v>10</v>
      </c>
      <c r="G401">
        <v>15</v>
      </c>
      <c r="H401">
        <v>57015</v>
      </c>
      <c r="I401">
        <v>3420.8999999999996</v>
      </c>
      <c r="J401">
        <v>38010</v>
      </c>
      <c r="K401">
        <f>financials3[[#This Row],[ Sales Amount]]-financials3[[#This Row],[Discounts]]-financials3[[#This Row],[COGS]]</f>
        <v>15584.099999999999</v>
      </c>
      <c r="L401" s="5">
        <v>41730</v>
      </c>
      <c r="M401">
        <f>WEEKNUM(financials3[[#This Row],[Date]],2)</f>
        <v>14</v>
      </c>
    </row>
    <row r="402" spans="1:13" x14ac:dyDescent="0.25">
      <c r="A402" t="s">
        <v>13</v>
      </c>
      <c r="B402" t="s">
        <v>21</v>
      </c>
      <c r="C402" t="s">
        <v>26</v>
      </c>
      <c r="D402" t="s">
        <v>16</v>
      </c>
      <c r="E402">
        <v>2832</v>
      </c>
      <c r="F402">
        <v>120</v>
      </c>
      <c r="G402">
        <v>20</v>
      </c>
      <c r="H402">
        <v>56640</v>
      </c>
      <c r="I402">
        <v>2832</v>
      </c>
      <c r="J402">
        <v>28320</v>
      </c>
      <c r="K402">
        <f>financials3[[#This Row],[ Sales Amount]]-financials3[[#This Row],[Discounts]]-financials3[[#This Row],[COGS]]</f>
        <v>25488</v>
      </c>
      <c r="L402" s="5">
        <v>41852</v>
      </c>
      <c r="M402">
        <f>WEEKNUM(financials3[[#This Row],[Date]],2)</f>
        <v>31</v>
      </c>
    </row>
    <row r="403" spans="1:13" x14ac:dyDescent="0.25">
      <c r="A403" t="s">
        <v>13</v>
      </c>
      <c r="B403" t="s">
        <v>25</v>
      </c>
      <c r="C403" t="s">
        <v>15</v>
      </c>
      <c r="D403" t="s">
        <v>16</v>
      </c>
      <c r="E403">
        <v>2993</v>
      </c>
      <c r="F403">
        <v>10</v>
      </c>
      <c r="G403">
        <v>20</v>
      </c>
      <c r="H403">
        <v>59860</v>
      </c>
      <c r="I403">
        <v>4788.8</v>
      </c>
      <c r="J403">
        <v>29930</v>
      </c>
      <c r="K403">
        <f>financials3[[#This Row],[ Sales Amount]]-financials3[[#This Row],[Discounts]]-financials3[[#This Row],[COGS]]</f>
        <v>25141.199999999997</v>
      </c>
      <c r="L403" s="5">
        <v>41883</v>
      </c>
      <c r="M403">
        <f>WEEKNUM(financials3[[#This Row],[Date]],2)</f>
        <v>36</v>
      </c>
    </row>
    <row r="404" spans="1:13" x14ac:dyDescent="0.25">
      <c r="A404" t="s">
        <v>31</v>
      </c>
      <c r="B404" t="s">
        <v>17</v>
      </c>
      <c r="C404" t="s">
        <v>20</v>
      </c>
      <c r="D404" t="s">
        <v>19</v>
      </c>
      <c r="E404">
        <v>552</v>
      </c>
      <c r="F404">
        <v>250</v>
      </c>
      <c r="G404">
        <v>125</v>
      </c>
      <c r="H404">
        <v>69000</v>
      </c>
      <c r="I404">
        <v>10350</v>
      </c>
      <c r="J404">
        <v>66240</v>
      </c>
      <c r="K404">
        <f>financials3[[#This Row],[ Sales Amount]]-financials3[[#This Row],[Discounts]]-financials3[[#This Row],[COGS]]</f>
        <v>-7590</v>
      </c>
      <c r="L404" s="5">
        <v>41944</v>
      </c>
      <c r="M404">
        <f>WEEKNUM(financials3[[#This Row],[Date]],2)</f>
        <v>44</v>
      </c>
    </row>
    <row r="405" spans="1:13" x14ac:dyDescent="0.25">
      <c r="A405" t="s">
        <v>13</v>
      </c>
      <c r="B405" t="s">
        <v>14</v>
      </c>
      <c r="C405" t="s">
        <v>23</v>
      </c>
      <c r="D405" t="s">
        <v>19</v>
      </c>
      <c r="E405">
        <v>200</v>
      </c>
      <c r="F405">
        <v>5</v>
      </c>
      <c r="G405">
        <v>350</v>
      </c>
      <c r="H405">
        <v>70000</v>
      </c>
      <c r="I405">
        <v>9800</v>
      </c>
      <c r="J405">
        <v>52000</v>
      </c>
      <c r="K405">
        <f>financials3[[#This Row],[ Sales Amount]]-financials3[[#This Row],[Discounts]]-financials3[[#This Row],[COGS]]</f>
        <v>8200</v>
      </c>
      <c r="L405" s="5">
        <v>41760</v>
      </c>
      <c r="M405">
        <f>WEEKNUM(financials3[[#This Row],[Date]],2)</f>
        <v>18</v>
      </c>
    </row>
    <row r="406" spans="1:13" x14ac:dyDescent="0.25">
      <c r="A406" t="s">
        <v>31</v>
      </c>
      <c r="B406" t="s">
        <v>25</v>
      </c>
      <c r="C406" t="s">
        <v>20</v>
      </c>
      <c r="D406" t="s">
        <v>19</v>
      </c>
      <c r="E406">
        <v>554</v>
      </c>
      <c r="F406">
        <v>250</v>
      </c>
      <c r="G406">
        <v>125</v>
      </c>
      <c r="H406">
        <v>69250</v>
      </c>
      <c r="I406">
        <v>7617.5</v>
      </c>
      <c r="J406">
        <v>66480</v>
      </c>
      <c r="K406">
        <f>financials3[[#This Row],[ Sales Amount]]-financials3[[#This Row],[Discounts]]-financials3[[#This Row],[COGS]]</f>
        <v>-4847.5</v>
      </c>
      <c r="L406" s="5">
        <v>41640</v>
      </c>
      <c r="M406">
        <f>WEEKNUM(financials3[[#This Row],[Date]],2)</f>
        <v>1</v>
      </c>
    </row>
    <row r="407" spans="1:13" x14ac:dyDescent="0.25">
      <c r="A407" t="s">
        <v>32</v>
      </c>
      <c r="B407" t="s">
        <v>17</v>
      </c>
      <c r="C407" t="s">
        <v>18</v>
      </c>
      <c r="D407" t="s">
        <v>24</v>
      </c>
      <c r="E407">
        <v>214</v>
      </c>
      <c r="F407">
        <v>3</v>
      </c>
      <c r="G407">
        <v>300</v>
      </c>
      <c r="H407">
        <v>64200</v>
      </c>
      <c r="I407">
        <v>1284</v>
      </c>
      <c r="J407">
        <v>53500</v>
      </c>
      <c r="K407">
        <f>financials3[[#This Row],[ Sales Amount]]-financials3[[#This Row],[Discounts]]-financials3[[#This Row],[COGS]]</f>
        <v>9416</v>
      </c>
      <c r="L407" s="5">
        <v>41548</v>
      </c>
      <c r="M407">
        <f>WEEKNUM(financials3[[#This Row],[Date]],2)</f>
        <v>40</v>
      </c>
    </row>
    <row r="408" spans="1:13" x14ac:dyDescent="0.25">
      <c r="A408" t="s">
        <v>32</v>
      </c>
      <c r="B408" t="s">
        <v>17</v>
      </c>
      <c r="C408" t="s">
        <v>20</v>
      </c>
      <c r="D408" t="s">
        <v>24</v>
      </c>
      <c r="E408">
        <v>214</v>
      </c>
      <c r="F408">
        <v>250</v>
      </c>
      <c r="G408">
        <v>300</v>
      </c>
      <c r="H408">
        <v>64200</v>
      </c>
      <c r="I408">
        <v>1284</v>
      </c>
      <c r="J408">
        <v>53500</v>
      </c>
      <c r="K408">
        <f>financials3[[#This Row],[ Sales Amount]]-financials3[[#This Row],[Discounts]]-financials3[[#This Row],[COGS]]</f>
        <v>9416</v>
      </c>
      <c r="L408" s="5">
        <v>41548</v>
      </c>
      <c r="M408">
        <f>WEEKNUM(financials3[[#This Row],[Date]],2)</f>
        <v>40</v>
      </c>
    </row>
    <row r="409" spans="1:13" x14ac:dyDescent="0.25">
      <c r="A409" t="s">
        <v>31</v>
      </c>
      <c r="B409" t="s">
        <v>14</v>
      </c>
      <c r="C409" t="s">
        <v>26</v>
      </c>
      <c r="D409" t="s">
        <v>16</v>
      </c>
      <c r="E409">
        <v>567</v>
      </c>
      <c r="F409">
        <v>120</v>
      </c>
      <c r="G409">
        <v>125</v>
      </c>
      <c r="H409">
        <v>70875</v>
      </c>
      <c r="I409">
        <v>6378.75</v>
      </c>
      <c r="J409">
        <v>68040</v>
      </c>
      <c r="K409">
        <f>financials3[[#This Row],[ Sales Amount]]-financials3[[#This Row],[Discounts]]-financials3[[#This Row],[COGS]]</f>
        <v>-3543.75</v>
      </c>
      <c r="L409" s="5">
        <v>41883</v>
      </c>
      <c r="M409">
        <f>WEEKNUM(financials3[[#This Row],[Date]],2)</f>
        <v>36</v>
      </c>
    </row>
    <row r="410" spans="1:13" x14ac:dyDescent="0.25">
      <c r="A410" t="s">
        <v>31</v>
      </c>
      <c r="B410" t="s">
        <v>21</v>
      </c>
      <c r="C410" t="s">
        <v>29</v>
      </c>
      <c r="D410" t="s">
        <v>19</v>
      </c>
      <c r="E410">
        <v>579</v>
      </c>
      <c r="F410">
        <v>260</v>
      </c>
      <c r="G410">
        <v>125</v>
      </c>
      <c r="H410">
        <v>72375</v>
      </c>
      <c r="I410">
        <v>7237.5</v>
      </c>
      <c r="J410">
        <v>69480</v>
      </c>
      <c r="K410">
        <f>financials3[[#This Row],[ Sales Amount]]-financials3[[#This Row],[Discounts]]-financials3[[#This Row],[COGS]]</f>
        <v>-4342.5</v>
      </c>
      <c r="L410" s="5">
        <v>41640</v>
      </c>
      <c r="M410">
        <f>WEEKNUM(financials3[[#This Row],[Date]],2)</f>
        <v>1</v>
      </c>
    </row>
    <row r="411" spans="1:13" x14ac:dyDescent="0.25">
      <c r="A411" t="s">
        <v>32</v>
      </c>
      <c r="B411" t="s">
        <v>14</v>
      </c>
      <c r="C411" t="s">
        <v>26</v>
      </c>
      <c r="D411" t="s">
        <v>19</v>
      </c>
      <c r="E411">
        <v>269</v>
      </c>
      <c r="F411">
        <v>120</v>
      </c>
      <c r="G411">
        <v>300</v>
      </c>
      <c r="H411">
        <v>80700</v>
      </c>
      <c r="I411">
        <v>11298</v>
      </c>
      <c r="J411">
        <v>67250</v>
      </c>
      <c r="K411">
        <f>financials3[[#This Row],[ Sales Amount]]-financials3[[#This Row],[Discounts]]-financials3[[#This Row],[COGS]]</f>
        <v>2152</v>
      </c>
      <c r="L411" s="5">
        <v>41548</v>
      </c>
      <c r="M411">
        <f>WEEKNUM(financials3[[#This Row],[Date]],2)</f>
        <v>40</v>
      </c>
    </row>
    <row r="412" spans="1:13" x14ac:dyDescent="0.25">
      <c r="A412" t="s">
        <v>32</v>
      </c>
      <c r="B412" t="s">
        <v>14</v>
      </c>
      <c r="C412" t="s">
        <v>20</v>
      </c>
      <c r="D412" t="s">
        <v>19</v>
      </c>
      <c r="E412">
        <v>269</v>
      </c>
      <c r="F412">
        <v>250</v>
      </c>
      <c r="G412">
        <v>300</v>
      </c>
      <c r="H412">
        <v>80700</v>
      </c>
      <c r="I412">
        <v>11298</v>
      </c>
      <c r="J412">
        <v>67250</v>
      </c>
      <c r="K412">
        <f>financials3[[#This Row],[ Sales Amount]]-financials3[[#This Row],[Discounts]]-financials3[[#This Row],[COGS]]</f>
        <v>2152</v>
      </c>
      <c r="L412" s="5">
        <v>41548</v>
      </c>
      <c r="M412">
        <f>WEEKNUM(financials3[[#This Row],[Date]],2)</f>
        <v>40</v>
      </c>
    </row>
    <row r="413" spans="1:13" x14ac:dyDescent="0.25">
      <c r="A413" t="s">
        <v>31</v>
      </c>
      <c r="B413" t="s">
        <v>22</v>
      </c>
      <c r="C413" t="s">
        <v>26</v>
      </c>
      <c r="D413" t="s">
        <v>19</v>
      </c>
      <c r="E413">
        <v>663</v>
      </c>
      <c r="F413">
        <v>120</v>
      </c>
      <c r="G413">
        <v>125</v>
      </c>
      <c r="H413">
        <v>82875</v>
      </c>
      <c r="I413">
        <v>12431.25</v>
      </c>
      <c r="J413">
        <v>79560</v>
      </c>
      <c r="K413">
        <f>financials3[[#This Row],[ Sales Amount]]-financials3[[#This Row],[Discounts]]-financials3[[#This Row],[COGS]]</f>
        <v>-9116.25</v>
      </c>
      <c r="L413" s="5">
        <v>41883</v>
      </c>
      <c r="M413">
        <f>WEEKNUM(financials3[[#This Row],[Date]],2)</f>
        <v>36</v>
      </c>
    </row>
    <row r="414" spans="1:13" x14ac:dyDescent="0.25">
      <c r="A414" t="s">
        <v>13</v>
      </c>
      <c r="B414" t="s">
        <v>14</v>
      </c>
      <c r="C414" t="s">
        <v>26</v>
      </c>
      <c r="D414" t="s">
        <v>24</v>
      </c>
      <c r="E414">
        <v>3850.5</v>
      </c>
      <c r="F414">
        <v>120</v>
      </c>
      <c r="G414">
        <v>20</v>
      </c>
      <c r="H414">
        <v>77010</v>
      </c>
      <c r="I414">
        <v>2310.3000000000002</v>
      </c>
      <c r="J414">
        <v>38505</v>
      </c>
      <c r="K414">
        <f>financials3[[#This Row],[ Sales Amount]]-financials3[[#This Row],[Discounts]]-financials3[[#This Row],[COGS]]</f>
        <v>36194.699999999997</v>
      </c>
      <c r="L414" s="5">
        <v>41730</v>
      </c>
      <c r="M414">
        <f>WEEKNUM(financials3[[#This Row],[Date]],2)</f>
        <v>14</v>
      </c>
    </row>
    <row r="415" spans="1:13" x14ac:dyDescent="0.25">
      <c r="A415" t="s">
        <v>32</v>
      </c>
      <c r="B415" t="s">
        <v>17</v>
      </c>
      <c r="C415" t="s">
        <v>29</v>
      </c>
      <c r="D415" t="s">
        <v>24</v>
      </c>
      <c r="E415">
        <v>259</v>
      </c>
      <c r="F415">
        <v>260</v>
      </c>
      <c r="G415">
        <v>300</v>
      </c>
      <c r="H415">
        <v>77700</v>
      </c>
      <c r="I415">
        <v>1554</v>
      </c>
      <c r="J415">
        <v>64750</v>
      </c>
      <c r="K415">
        <f>financials3[[#This Row],[ Sales Amount]]-financials3[[#This Row],[Discounts]]-financials3[[#This Row],[COGS]]</f>
        <v>11396</v>
      </c>
      <c r="L415" s="5">
        <v>41699</v>
      </c>
      <c r="M415">
        <f>WEEKNUM(financials3[[#This Row],[Date]],2)</f>
        <v>9</v>
      </c>
    </row>
    <row r="416" spans="1:13" x14ac:dyDescent="0.25">
      <c r="A416" t="s">
        <v>13</v>
      </c>
      <c r="B416" t="s">
        <v>22</v>
      </c>
      <c r="C416" t="s">
        <v>26</v>
      </c>
      <c r="D416" t="s">
        <v>24</v>
      </c>
      <c r="E416">
        <v>3864</v>
      </c>
      <c r="F416">
        <v>120</v>
      </c>
      <c r="G416">
        <v>20</v>
      </c>
      <c r="H416">
        <v>77280</v>
      </c>
      <c r="I416">
        <v>772.80000000000007</v>
      </c>
      <c r="J416">
        <v>38640</v>
      </c>
      <c r="K416">
        <f>financials3[[#This Row],[ Sales Amount]]-financials3[[#This Row],[Discounts]]-financials3[[#This Row],[COGS]]</f>
        <v>37867.199999999997</v>
      </c>
      <c r="L416" s="5">
        <v>41730</v>
      </c>
      <c r="M416">
        <f>WEEKNUM(financials3[[#This Row],[Date]],2)</f>
        <v>14</v>
      </c>
    </row>
    <row r="417" spans="1:13" x14ac:dyDescent="0.25">
      <c r="A417" t="s">
        <v>31</v>
      </c>
      <c r="B417" t="s">
        <v>25</v>
      </c>
      <c r="C417" t="s">
        <v>15</v>
      </c>
      <c r="D417" t="s">
        <v>24</v>
      </c>
      <c r="E417">
        <v>662</v>
      </c>
      <c r="F417">
        <v>10</v>
      </c>
      <c r="G417">
        <v>125</v>
      </c>
      <c r="H417">
        <v>82750</v>
      </c>
      <c r="I417">
        <v>1655</v>
      </c>
      <c r="J417">
        <v>79440</v>
      </c>
      <c r="K417">
        <f>financials3[[#This Row],[ Sales Amount]]-financials3[[#This Row],[Discounts]]-financials3[[#This Row],[COGS]]</f>
        <v>1655</v>
      </c>
      <c r="L417" s="5">
        <v>41791</v>
      </c>
      <c r="M417">
        <f>WEEKNUM(financials3[[#This Row],[Date]],2)</f>
        <v>22</v>
      </c>
    </row>
    <row r="418" spans="1:13" x14ac:dyDescent="0.25">
      <c r="A418" t="s">
        <v>31</v>
      </c>
      <c r="B418" t="s">
        <v>25</v>
      </c>
      <c r="C418" t="s">
        <v>20</v>
      </c>
      <c r="D418" t="s">
        <v>24</v>
      </c>
      <c r="E418">
        <v>662</v>
      </c>
      <c r="F418">
        <v>250</v>
      </c>
      <c r="G418">
        <v>125</v>
      </c>
      <c r="H418">
        <v>82750</v>
      </c>
      <c r="I418">
        <v>1655</v>
      </c>
      <c r="J418">
        <v>79440</v>
      </c>
      <c r="K418">
        <f>financials3[[#This Row],[ Sales Amount]]-financials3[[#This Row],[Discounts]]-financials3[[#This Row],[COGS]]</f>
        <v>1655</v>
      </c>
      <c r="L418" s="5">
        <v>41791</v>
      </c>
      <c r="M418">
        <f>WEEKNUM(financials3[[#This Row],[Date]],2)</f>
        <v>22</v>
      </c>
    </row>
    <row r="419" spans="1:13" x14ac:dyDescent="0.25">
      <c r="A419" t="s">
        <v>31</v>
      </c>
      <c r="B419" t="s">
        <v>21</v>
      </c>
      <c r="C419" t="s">
        <v>23</v>
      </c>
      <c r="D419" t="s">
        <v>24</v>
      </c>
      <c r="E419">
        <v>663</v>
      </c>
      <c r="F419">
        <v>5</v>
      </c>
      <c r="G419">
        <v>125</v>
      </c>
      <c r="H419">
        <v>82875</v>
      </c>
      <c r="I419">
        <v>828.75</v>
      </c>
      <c r="J419">
        <v>79560</v>
      </c>
      <c r="K419">
        <f>financials3[[#This Row],[ Sales Amount]]-financials3[[#This Row],[Discounts]]-financials3[[#This Row],[COGS]]</f>
        <v>2486.25</v>
      </c>
      <c r="L419" s="5">
        <v>41548</v>
      </c>
      <c r="M419">
        <f>WEEKNUM(financials3[[#This Row],[Date]],2)</f>
        <v>40</v>
      </c>
    </row>
    <row r="420" spans="1:13" x14ac:dyDescent="0.25">
      <c r="A420" t="s">
        <v>31</v>
      </c>
      <c r="B420" t="s">
        <v>21</v>
      </c>
      <c r="C420" t="s">
        <v>26</v>
      </c>
      <c r="D420" t="s">
        <v>24</v>
      </c>
      <c r="E420">
        <v>663</v>
      </c>
      <c r="F420">
        <v>120</v>
      </c>
      <c r="G420">
        <v>125</v>
      </c>
      <c r="H420">
        <v>82875</v>
      </c>
      <c r="I420">
        <v>828.75</v>
      </c>
      <c r="J420">
        <v>79560</v>
      </c>
      <c r="K420">
        <f>financials3[[#This Row],[ Sales Amount]]-financials3[[#This Row],[Discounts]]-financials3[[#This Row],[COGS]]</f>
        <v>2486.25</v>
      </c>
      <c r="L420" s="5">
        <v>41548</v>
      </c>
      <c r="M420">
        <f>WEEKNUM(financials3[[#This Row],[Date]],2)</f>
        <v>40</v>
      </c>
    </row>
    <row r="421" spans="1:13" x14ac:dyDescent="0.25">
      <c r="A421" t="s">
        <v>13</v>
      </c>
      <c r="B421" t="s">
        <v>21</v>
      </c>
      <c r="C421" t="s">
        <v>29</v>
      </c>
      <c r="D421" t="s">
        <v>19</v>
      </c>
      <c r="E421">
        <v>270</v>
      </c>
      <c r="F421">
        <v>260</v>
      </c>
      <c r="G421">
        <v>350</v>
      </c>
      <c r="H421">
        <v>94500</v>
      </c>
      <c r="I421">
        <v>11340</v>
      </c>
      <c r="J421">
        <v>70200</v>
      </c>
      <c r="K421">
        <f>financials3[[#This Row],[ Sales Amount]]-financials3[[#This Row],[Discounts]]-financials3[[#This Row],[COGS]]</f>
        <v>12960</v>
      </c>
      <c r="L421" s="5">
        <v>41671</v>
      </c>
      <c r="M421">
        <f>WEEKNUM(financials3[[#This Row],[Date]],2)</f>
        <v>5</v>
      </c>
    </row>
    <row r="422" spans="1:13" x14ac:dyDescent="0.25">
      <c r="A422" t="s">
        <v>31</v>
      </c>
      <c r="B422" t="s">
        <v>22</v>
      </c>
      <c r="C422" t="s">
        <v>15</v>
      </c>
      <c r="D422" t="s">
        <v>16</v>
      </c>
      <c r="E422">
        <v>704</v>
      </c>
      <c r="F422">
        <v>10</v>
      </c>
      <c r="G422">
        <v>125</v>
      </c>
      <c r="H422">
        <v>88000</v>
      </c>
      <c r="I422">
        <v>4400</v>
      </c>
      <c r="J422">
        <v>84480</v>
      </c>
      <c r="K422">
        <f>financials3[[#This Row],[ Sales Amount]]-financials3[[#This Row],[Discounts]]-financials3[[#This Row],[COGS]]</f>
        <v>-880</v>
      </c>
      <c r="L422" s="5">
        <v>41548</v>
      </c>
      <c r="M422">
        <f>WEEKNUM(financials3[[#This Row],[Date]],2)</f>
        <v>40</v>
      </c>
    </row>
    <row r="423" spans="1:13" x14ac:dyDescent="0.25">
      <c r="A423" t="s">
        <v>31</v>
      </c>
      <c r="B423" t="s">
        <v>22</v>
      </c>
      <c r="C423" t="s">
        <v>26</v>
      </c>
      <c r="D423" t="s">
        <v>16</v>
      </c>
      <c r="E423">
        <v>704</v>
      </c>
      <c r="F423">
        <v>120</v>
      </c>
      <c r="G423">
        <v>125</v>
      </c>
      <c r="H423">
        <v>88000</v>
      </c>
      <c r="I423">
        <v>4400</v>
      </c>
      <c r="J423">
        <v>84480</v>
      </c>
      <c r="K423">
        <f>financials3[[#This Row],[ Sales Amount]]-financials3[[#This Row],[Discounts]]-financials3[[#This Row],[COGS]]</f>
        <v>-880</v>
      </c>
      <c r="L423" s="5">
        <v>41548</v>
      </c>
      <c r="M423">
        <f>WEEKNUM(financials3[[#This Row],[Date]],2)</f>
        <v>40</v>
      </c>
    </row>
    <row r="424" spans="1:13" x14ac:dyDescent="0.25">
      <c r="A424" t="s">
        <v>32</v>
      </c>
      <c r="B424" t="s">
        <v>22</v>
      </c>
      <c r="C424" t="s">
        <v>23</v>
      </c>
      <c r="D424" t="s">
        <v>16</v>
      </c>
      <c r="E424">
        <v>322</v>
      </c>
      <c r="F424">
        <v>5</v>
      </c>
      <c r="G424">
        <v>300</v>
      </c>
      <c r="H424">
        <v>96600</v>
      </c>
      <c r="I424">
        <v>8694</v>
      </c>
      <c r="J424">
        <v>80500</v>
      </c>
      <c r="K424">
        <f>financials3[[#This Row],[ Sales Amount]]-financials3[[#This Row],[Discounts]]-financials3[[#This Row],[COGS]]</f>
        <v>7406</v>
      </c>
      <c r="L424" s="5">
        <v>41518</v>
      </c>
      <c r="M424">
        <f>WEEKNUM(financials3[[#This Row],[Date]],2)</f>
        <v>35</v>
      </c>
    </row>
    <row r="425" spans="1:13" x14ac:dyDescent="0.25">
      <c r="A425" t="s">
        <v>31</v>
      </c>
      <c r="B425" t="s">
        <v>21</v>
      </c>
      <c r="C425" t="s">
        <v>15</v>
      </c>
      <c r="D425" t="s">
        <v>24</v>
      </c>
      <c r="E425">
        <v>727</v>
      </c>
      <c r="F425">
        <v>10</v>
      </c>
      <c r="G425">
        <v>125</v>
      </c>
      <c r="H425">
        <v>90875</v>
      </c>
      <c r="I425">
        <v>908.75</v>
      </c>
      <c r="J425">
        <v>87240</v>
      </c>
      <c r="K425">
        <f>financials3[[#This Row],[ Sales Amount]]-financials3[[#This Row],[Discounts]]-financials3[[#This Row],[COGS]]</f>
        <v>2726.25</v>
      </c>
      <c r="L425" s="5">
        <v>41791</v>
      </c>
      <c r="M425">
        <f>WEEKNUM(financials3[[#This Row],[Date]],2)</f>
        <v>22</v>
      </c>
    </row>
    <row r="426" spans="1:13" x14ac:dyDescent="0.25">
      <c r="A426" t="s">
        <v>31</v>
      </c>
      <c r="B426" t="s">
        <v>21</v>
      </c>
      <c r="C426" t="s">
        <v>20</v>
      </c>
      <c r="D426" t="s">
        <v>24</v>
      </c>
      <c r="E426">
        <v>727</v>
      </c>
      <c r="F426">
        <v>250</v>
      </c>
      <c r="G426">
        <v>125</v>
      </c>
      <c r="H426">
        <v>90875</v>
      </c>
      <c r="I426">
        <v>908.75</v>
      </c>
      <c r="J426">
        <v>87240</v>
      </c>
      <c r="K426">
        <f>financials3[[#This Row],[ Sales Amount]]-financials3[[#This Row],[Discounts]]-financials3[[#This Row],[COGS]]</f>
        <v>2726.25</v>
      </c>
      <c r="L426" s="5">
        <v>41791</v>
      </c>
      <c r="M426">
        <f>WEEKNUM(financials3[[#This Row],[Date]],2)</f>
        <v>22</v>
      </c>
    </row>
    <row r="427" spans="1:13" x14ac:dyDescent="0.25">
      <c r="A427" t="s">
        <v>31</v>
      </c>
      <c r="B427" t="s">
        <v>14</v>
      </c>
      <c r="C427" t="s">
        <v>18</v>
      </c>
      <c r="D427" t="s">
        <v>24</v>
      </c>
      <c r="E427">
        <v>742.5</v>
      </c>
      <c r="F427">
        <v>3</v>
      </c>
      <c r="G427">
        <v>125</v>
      </c>
      <c r="H427">
        <v>92812.5</v>
      </c>
      <c r="I427">
        <v>1856.25</v>
      </c>
      <c r="J427">
        <v>89100</v>
      </c>
      <c r="K427">
        <f>financials3[[#This Row],[ Sales Amount]]-financials3[[#This Row],[Discounts]]-financials3[[#This Row],[COGS]]</f>
        <v>1856.25</v>
      </c>
      <c r="L427" s="5">
        <v>41730</v>
      </c>
      <c r="M427">
        <f>WEEKNUM(financials3[[#This Row],[Date]],2)</f>
        <v>14</v>
      </c>
    </row>
    <row r="428" spans="1:13" x14ac:dyDescent="0.25">
      <c r="A428" t="s">
        <v>32</v>
      </c>
      <c r="B428" t="s">
        <v>17</v>
      </c>
      <c r="C428" t="s">
        <v>23</v>
      </c>
      <c r="D428" t="s">
        <v>16</v>
      </c>
      <c r="E428">
        <v>334</v>
      </c>
      <c r="F428">
        <v>5</v>
      </c>
      <c r="G428">
        <v>300</v>
      </c>
      <c r="H428">
        <v>100200</v>
      </c>
      <c r="I428">
        <v>9018</v>
      </c>
      <c r="J428">
        <v>83500</v>
      </c>
      <c r="K428">
        <f>financials3[[#This Row],[ Sales Amount]]-financials3[[#This Row],[Discounts]]-financials3[[#This Row],[COGS]]</f>
        <v>7682</v>
      </c>
      <c r="L428" s="5">
        <v>41609</v>
      </c>
      <c r="M428">
        <f>WEEKNUM(financials3[[#This Row],[Date]],2)</f>
        <v>48</v>
      </c>
    </row>
    <row r="429" spans="1:13" x14ac:dyDescent="0.25">
      <c r="A429" t="s">
        <v>13</v>
      </c>
      <c r="B429" t="s">
        <v>21</v>
      </c>
      <c r="C429" t="s">
        <v>20</v>
      </c>
      <c r="D429" t="s">
        <v>24</v>
      </c>
      <c r="E429">
        <v>266</v>
      </c>
      <c r="F429">
        <v>250</v>
      </c>
      <c r="G429">
        <v>350</v>
      </c>
      <c r="H429">
        <v>93100</v>
      </c>
      <c r="I429">
        <v>1862</v>
      </c>
      <c r="J429">
        <v>69160</v>
      </c>
      <c r="K429">
        <f>financials3[[#This Row],[ Sales Amount]]-financials3[[#This Row],[Discounts]]-financials3[[#This Row],[COGS]]</f>
        <v>22078</v>
      </c>
      <c r="L429" s="5">
        <v>41609</v>
      </c>
      <c r="M429">
        <f>WEEKNUM(financials3[[#This Row],[Date]],2)</f>
        <v>48</v>
      </c>
    </row>
    <row r="430" spans="1:13" x14ac:dyDescent="0.25">
      <c r="A430" t="s">
        <v>13</v>
      </c>
      <c r="B430" t="s">
        <v>21</v>
      </c>
      <c r="C430" t="s">
        <v>18</v>
      </c>
      <c r="D430" t="s">
        <v>24</v>
      </c>
      <c r="E430">
        <v>274</v>
      </c>
      <c r="F430">
        <v>3</v>
      </c>
      <c r="G430">
        <v>350</v>
      </c>
      <c r="H430">
        <v>95900</v>
      </c>
      <c r="I430">
        <v>3836</v>
      </c>
      <c r="J430">
        <v>71240</v>
      </c>
      <c r="K430">
        <f>financials3[[#This Row],[ Sales Amount]]-financials3[[#This Row],[Discounts]]-financials3[[#This Row],[COGS]]</f>
        <v>20824</v>
      </c>
      <c r="L430" s="5">
        <v>41974</v>
      </c>
      <c r="M430">
        <f>WEEKNUM(financials3[[#This Row],[Date]],2)</f>
        <v>49</v>
      </c>
    </row>
    <row r="431" spans="1:13" x14ac:dyDescent="0.25">
      <c r="A431" t="s">
        <v>13</v>
      </c>
      <c r="B431" t="s">
        <v>21</v>
      </c>
      <c r="C431" t="s">
        <v>15</v>
      </c>
      <c r="D431" t="s">
        <v>24</v>
      </c>
      <c r="E431">
        <v>274</v>
      </c>
      <c r="F431">
        <v>10</v>
      </c>
      <c r="G431">
        <v>350</v>
      </c>
      <c r="H431">
        <v>95900</v>
      </c>
      <c r="I431">
        <v>3836</v>
      </c>
      <c r="J431">
        <v>71240</v>
      </c>
      <c r="K431">
        <f>financials3[[#This Row],[ Sales Amount]]-financials3[[#This Row],[Discounts]]-financials3[[#This Row],[COGS]]</f>
        <v>20824</v>
      </c>
      <c r="L431" s="5">
        <v>41974</v>
      </c>
      <c r="M431">
        <f>WEEKNUM(financials3[[#This Row],[Date]],2)</f>
        <v>49</v>
      </c>
    </row>
    <row r="432" spans="1:13" x14ac:dyDescent="0.25">
      <c r="A432" t="s">
        <v>31</v>
      </c>
      <c r="B432" t="s">
        <v>17</v>
      </c>
      <c r="C432" t="s">
        <v>15</v>
      </c>
      <c r="D432" t="s">
        <v>24</v>
      </c>
      <c r="E432">
        <v>795</v>
      </c>
      <c r="F432">
        <v>10</v>
      </c>
      <c r="G432">
        <v>125</v>
      </c>
      <c r="H432">
        <v>99375</v>
      </c>
      <c r="I432">
        <v>3975</v>
      </c>
      <c r="J432">
        <v>95400</v>
      </c>
      <c r="K432">
        <f>financials3[[#This Row],[ Sales Amount]]-financials3[[#This Row],[Discounts]]-financials3[[#This Row],[COGS]]</f>
        <v>0</v>
      </c>
      <c r="L432" s="5">
        <v>41699</v>
      </c>
      <c r="M432">
        <f>WEEKNUM(financials3[[#This Row],[Date]],2)</f>
        <v>9</v>
      </c>
    </row>
    <row r="433" spans="1:13" x14ac:dyDescent="0.25">
      <c r="A433" t="s">
        <v>31</v>
      </c>
      <c r="B433" t="s">
        <v>17</v>
      </c>
      <c r="C433" t="s">
        <v>26</v>
      </c>
      <c r="D433" t="s">
        <v>16</v>
      </c>
      <c r="E433">
        <v>807</v>
      </c>
      <c r="F433">
        <v>120</v>
      </c>
      <c r="G433">
        <v>125</v>
      </c>
      <c r="H433">
        <v>100875</v>
      </c>
      <c r="I433">
        <v>5043.75</v>
      </c>
      <c r="J433">
        <v>96840</v>
      </c>
      <c r="K433">
        <f>financials3[[#This Row],[ Sales Amount]]-financials3[[#This Row],[Discounts]]-financials3[[#This Row],[COGS]]</f>
        <v>-1008.75</v>
      </c>
      <c r="L433" s="5">
        <v>41671</v>
      </c>
      <c r="M433">
        <f>WEEKNUM(financials3[[#This Row],[Date]],2)</f>
        <v>5</v>
      </c>
    </row>
    <row r="434" spans="1:13" x14ac:dyDescent="0.25">
      <c r="A434" t="s">
        <v>31</v>
      </c>
      <c r="B434" t="s">
        <v>22</v>
      </c>
      <c r="C434" t="s">
        <v>15</v>
      </c>
      <c r="D434" t="s">
        <v>24</v>
      </c>
      <c r="E434">
        <v>787</v>
      </c>
      <c r="F434">
        <v>10</v>
      </c>
      <c r="G434">
        <v>125</v>
      </c>
      <c r="H434">
        <v>98375</v>
      </c>
      <c r="I434">
        <v>983.75</v>
      </c>
      <c r="J434">
        <v>94440</v>
      </c>
      <c r="K434">
        <f>financials3[[#This Row],[ Sales Amount]]-financials3[[#This Row],[Discounts]]-financials3[[#This Row],[COGS]]</f>
        <v>2951.25</v>
      </c>
      <c r="L434" s="5">
        <v>41791</v>
      </c>
      <c r="M434">
        <f>WEEKNUM(financials3[[#This Row],[Date]],2)</f>
        <v>22</v>
      </c>
    </row>
    <row r="435" spans="1:13" x14ac:dyDescent="0.25">
      <c r="A435" t="s">
        <v>31</v>
      </c>
      <c r="B435" t="s">
        <v>22</v>
      </c>
      <c r="C435" t="s">
        <v>20</v>
      </c>
      <c r="D435" t="s">
        <v>24</v>
      </c>
      <c r="E435">
        <v>787</v>
      </c>
      <c r="F435">
        <v>250</v>
      </c>
      <c r="G435">
        <v>125</v>
      </c>
      <c r="H435">
        <v>98375</v>
      </c>
      <c r="I435">
        <v>983.75</v>
      </c>
      <c r="J435">
        <v>94440</v>
      </c>
      <c r="K435">
        <f>financials3[[#This Row],[ Sales Amount]]-financials3[[#This Row],[Discounts]]-financials3[[#This Row],[COGS]]</f>
        <v>2951.25</v>
      </c>
      <c r="L435" s="5">
        <v>41791</v>
      </c>
      <c r="M435">
        <f>WEEKNUM(financials3[[#This Row],[Date]],2)</f>
        <v>22</v>
      </c>
    </row>
    <row r="436" spans="1:13" x14ac:dyDescent="0.25">
      <c r="A436" t="s">
        <v>31</v>
      </c>
      <c r="B436" t="s">
        <v>17</v>
      </c>
      <c r="C436" t="s">
        <v>15</v>
      </c>
      <c r="D436" t="s">
        <v>24</v>
      </c>
      <c r="E436">
        <v>809</v>
      </c>
      <c r="F436">
        <v>10</v>
      </c>
      <c r="G436">
        <v>125</v>
      </c>
      <c r="H436">
        <v>101125</v>
      </c>
      <c r="I436">
        <v>2022.5</v>
      </c>
      <c r="J436">
        <v>97080</v>
      </c>
      <c r="K436">
        <f>financials3[[#This Row],[ Sales Amount]]-financials3[[#This Row],[Discounts]]-financials3[[#This Row],[COGS]]</f>
        <v>2022.5</v>
      </c>
      <c r="L436" s="5">
        <v>41548</v>
      </c>
      <c r="M436">
        <f>WEEKNUM(financials3[[#This Row],[Date]],2)</f>
        <v>40</v>
      </c>
    </row>
    <row r="437" spans="1:13" x14ac:dyDescent="0.25">
      <c r="A437" t="s">
        <v>31</v>
      </c>
      <c r="B437" t="s">
        <v>17</v>
      </c>
      <c r="C437" t="s">
        <v>26</v>
      </c>
      <c r="D437" t="s">
        <v>24</v>
      </c>
      <c r="E437">
        <v>809</v>
      </c>
      <c r="F437">
        <v>120</v>
      </c>
      <c r="G437">
        <v>125</v>
      </c>
      <c r="H437">
        <v>101125</v>
      </c>
      <c r="I437">
        <v>2022.5</v>
      </c>
      <c r="J437">
        <v>97080</v>
      </c>
      <c r="K437">
        <f>financials3[[#This Row],[ Sales Amount]]-financials3[[#This Row],[Discounts]]-financials3[[#This Row],[COGS]]</f>
        <v>2022.5</v>
      </c>
      <c r="L437" s="5">
        <v>41548</v>
      </c>
      <c r="M437">
        <f>WEEKNUM(financials3[[#This Row],[Date]],2)</f>
        <v>40</v>
      </c>
    </row>
    <row r="438" spans="1:13" x14ac:dyDescent="0.25">
      <c r="A438" t="s">
        <v>31</v>
      </c>
      <c r="B438" t="s">
        <v>25</v>
      </c>
      <c r="C438" t="s">
        <v>20</v>
      </c>
      <c r="D438" t="s">
        <v>16</v>
      </c>
      <c r="E438">
        <v>877</v>
      </c>
      <c r="F438">
        <v>250</v>
      </c>
      <c r="G438">
        <v>125</v>
      </c>
      <c r="H438">
        <v>109625</v>
      </c>
      <c r="I438">
        <v>9866.25</v>
      </c>
      <c r="J438">
        <v>105240</v>
      </c>
      <c r="K438">
        <f>financials3[[#This Row],[ Sales Amount]]-financials3[[#This Row],[Discounts]]-financials3[[#This Row],[COGS]]</f>
        <v>-5481.25</v>
      </c>
      <c r="L438" s="5">
        <v>41944</v>
      </c>
      <c r="M438">
        <f>WEEKNUM(financials3[[#This Row],[Date]],2)</f>
        <v>44</v>
      </c>
    </row>
    <row r="439" spans="1:13" x14ac:dyDescent="0.25">
      <c r="A439" t="s">
        <v>31</v>
      </c>
      <c r="B439" t="s">
        <v>21</v>
      </c>
      <c r="C439" t="s">
        <v>15</v>
      </c>
      <c r="D439" t="s">
        <v>16</v>
      </c>
      <c r="E439">
        <v>861</v>
      </c>
      <c r="F439">
        <v>10</v>
      </c>
      <c r="G439">
        <v>125</v>
      </c>
      <c r="H439">
        <v>107625</v>
      </c>
      <c r="I439">
        <v>5381.25</v>
      </c>
      <c r="J439">
        <v>103320</v>
      </c>
      <c r="K439">
        <f>financials3[[#This Row],[ Sales Amount]]-financials3[[#This Row],[Discounts]]-financials3[[#This Row],[COGS]]</f>
        <v>-1076.25</v>
      </c>
      <c r="L439" s="5">
        <v>41913</v>
      </c>
      <c r="M439">
        <f>WEEKNUM(financials3[[#This Row],[Date]],2)</f>
        <v>40</v>
      </c>
    </row>
    <row r="440" spans="1:13" x14ac:dyDescent="0.25">
      <c r="A440" t="s">
        <v>31</v>
      </c>
      <c r="B440" t="s">
        <v>21</v>
      </c>
      <c r="C440" t="s">
        <v>26</v>
      </c>
      <c r="D440" t="s">
        <v>16</v>
      </c>
      <c r="E440">
        <v>861</v>
      </c>
      <c r="F440">
        <v>120</v>
      </c>
      <c r="G440">
        <v>125</v>
      </c>
      <c r="H440">
        <v>107625</v>
      </c>
      <c r="I440">
        <v>5381.25</v>
      </c>
      <c r="J440">
        <v>103320</v>
      </c>
      <c r="K440">
        <f>financials3[[#This Row],[ Sales Amount]]-financials3[[#This Row],[Discounts]]-financials3[[#This Row],[COGS]]</f>
        <v>-1076.25</v>
      </c>
      <c r="L440" s="5">
        <v>41913</v>
      </c>
      <c r="M440">
        <f>WEEKNUM(financials3[[#This Row],[Date]],2)</f>
        <v>40</v>
      </c>
    </row>
    <row r="441" spans="1:13" x14ac:dyDescent="0.25">
      <c r="A441" t="s">
        <v>31</v>
      </c>
      <c r="B441" t="s">
        <v>17</v>
      </c>
      <c r="C441" t="s">
        <v>18</v>
      </c>
      <c r="D441" t="s">
        <v>16</v>
      </c>
      <c r="E441">
        <v>887</v>
      </c>
      <c r="F441">
        <v>3</v>
      </c>
      <c r="G441">
        <v>125</v>
      </c>
      <c r="H441">
        <v>110875</v>
      </c>
      <c r="I441">
        <v>6652.5</v>
      </c>
      <c r="J441">
        <v>106440</v>
      </c>
      <c r="K441">
        <f>financials3[[#This Row],[ Sales Amount]]-financials3[[#This Row],[Discounts]]-financials3[[#This Row],[COGS]]</f>
        <v>-2217.5</v>
      </c>
      <c r="L441" s="5">
        <v>41609</v>
      </c>
      <c r="M441">
        <f>WEEKNUM(financials3[[#This Row],[Date]],2)</f>
        <v>48</v>
      </c>
    </row>
    <row r="442" spans="1:13" x14ac:dyDescent="0.25">
      <c r="A442" t="s">
        <v>31</v>
      </c>
      <c r="B442" t="s">
        <v>25</v>
      </c>
      <c r="C442" t="s">
        <v>29</v>
      </c>
      <c r="D442" t="s">
        <v>19</v>
      </c>
      <c r="E442">
        <v>947</v>
      </c>
      <c r="F442">
        <v>260</v>
      </c>
      <c r="G442">
        <v>125</v>
      </c>
      <c r="H442">
        <v>118375</v>
      </c>
      <c r="I442">
        <v>13021.25</v>
      </c>
      <c r="J442">
        <v>113640</v>
      </c>
      <c r="K442">
        <f>financials3[[#This Row],[ Sales Amount]]-financials3[[#This Row],[Discounts]]-financials3[[#This Row],[COGS]]</f>
        <v>-8286.25</v>
      </c>
      <c r="L442" s="5">
        <v>41518</v>
      </c>
      <c r="M442">
        <f>WEEKNUM(financials3[[#This Row],[Date]],2)</f>
        <v>35</v>
      </c>
    </row>
    <row r="443" spans="1:13" x14ac:dyDescent="0.25">
      <c r="A443" t="s">
        <v>32</v>
      </c>
      <c r="B443" t="s">
        <v>22</v>
      </c>
      <c r="C443" t="s">
        <v>26</v>
      </c>
      <c r="D443" t="s">
        <v>16</v>
      </c>
      <c r="E443">
        <v>386</v>
      </c>
      <c r="F443">
        <v>120</v>
      </c>
      <c r="G443">
        <v>300</v>
      </c>
      <c r="H443">
        <v>115800</v>
      </c>
      <c r="I443">
        <v>9264</v>
      </c>
      <c r="J443">
        <v>96500</v>
      </c>
      <c r="K443">
        <f>financials3[[#This Row],[ Sales Amount]]-financials3[[#This Row],[Discounts]]-financials3[[#This Row],[COGS]]</f>
        <v>10036</v>
      </c>
      <c r="L443" s="5">
        <v>41579</v>
      </c>
      <c r="M443">
        <f>WEEKNUM(financials3[[#This Row],[Date]],2)</f>
        <v>44</v>
      </c>
    </row>
    <row r="444" spans="1:13" x14ac:dyDescent="0.25">
      <c r="A444" t="s">
        <v>13</v>
      </c>
      <c r="B444" t="s">
        <v>25</v>
      </c>
      <c r="C444" t="s">
        <v>29</v>
      </c>
      <c r="D444" t="s">
        <v>19</v>
      </c>
      <c r="E444">
        <v>344</v>
      </c>
      <c r="F444">
        <v>260</v>
      </c>
      <c r="G444">
        <v>350</v>
      </c>
      <c r="H444">
        <v>120400</v>
      </c>
      <c r="I444">
        <v>13244</v>
      </c>
      <c r="J444">
        <v>89440</v>
      </c>
      <c r="K444">
        <f>financials3[[#This Row],[ Sales Amount]]-financials3[[#This Row],[Discounts]]-financials3[[#This Row],[COGS]]</f>
        <v>17716</v>
      </c>
      <c r="L444" s="5">
        <v>41548</v>
      </c>
      <c r="M444">
        <f>WEEKNUM(financials3[[#This Row],[Date]],2)</f>
        <v>40</v>
      </c>
    </row>
    <row r="445" spans="1:13" x14ac:dyDescent="0.25">
      <c r="A445" t="s">
        <v>13</v>
      </c>
      <c r="B445" t="s">
        <v>25</v>
      </c>
      <c r="C445" t="s">
        <v>26</v>
      </c>
      <c r="D445" t="s">
        <v>19</v>
      </c>
      <c r="E445">
        <v>344</v>
      </c>
      <c r="F445">
        <v>120</v>
      </c>
      <c r="G445">
        <v>350</v>
      </c>
      <c r="H445">
        <v>120400</v>
      </c>
      <c r="I445">
        <v>13244</v>
      </c>
      <c r="J445">
        <v>89440</v>
      </c>
      <c r="K445">
        <f>financials3[[#This Row],[ Sales Amount]]-financials3[[#This Row],[Discounts]]-financials3[[#This Row],[COGS]]</f>
        <v>17716</v>
      </c>
      <c r="L445" s="5">
        <v>41548</v>
      </c>
      <c r="M445">
        <f>WEEKNUM(financials3[[#This Row],[Date]],2)</f>
        <v>40</v>
      </c>
    </row>
    <row r="446" spans="1:13" x14ac:dyDescent="0.25">
      <c r="A446" t="s">
        <v>13</v>
      </c>
      <c r="B446" t="s">
        <v>17</v>
      </c>
      <c r="C446" t="s">
        <v>15</v>
      </c>
      <c r="D446" t="s">
        <v>19</v>
      </c>
      <c r="E446">
        <v>357</v>
      </c>
      <c r="F446">
        <v>10</v>
      </c>
      <c r="G446">
        <v>350</v>
      </c>
      <c r="H446">
        <v>124950</v>
      </c>
      <c r="I446">
        <v>16243.5</v>
      </c>
      <c r="J446">
        <v>92820</v>
      </c>
      <c r="K446">
        <f>financials3[[#This Row],[ Sales Amount]]-financials3[[#This Row],[Discounts]]-financials3[[#This Row],[COGS]]</f>
        <v>15886.5</v>
      </c>
      <c r="L446" s="5">
        <v>41944</v>
      </c>
      <c r="M446">
        <f>WEEKNUM(financials3[[#This Row],[Date]],2)</f>
        <v>44</v>
      </c>
    </row>
    <row r="447" spans="1:13" x14ac:dyDescent="0.25">
      <c r="A447" t="s">
        <v>31</v>
      </c>
      <c r="B447" t="s">
        <v>22</v>
      </c>
      <c r="C447" t="s">
        <v>18</v>
      </c>
      <c r="D447" t="s">
        <v>19</v>
      </c>
      <c r="E447">
        <v>1023</v>
      </c>
      <c r="F447">
        <v>3</v>
      </c>
      <c r="G447">
        <v>125</v>
      </c>
      <c r="H447">
        <v>127875</v>
      </c>
      <c r="I447">
        <v>17902.5</v>
      </c>
      <c r="J447">
        <v>122760</v>
      </c>
      <c r="K447">
        <f>financials3[[#This Row],[ Sales Amount]]-financials3[[#This Row],[Discounts]]-financials3[[#This Row],[COGS]]</f>
        <v>-12787.5</v>
      </c>
      <c r="L447" s="5">
        <v>41518</v>
      </c>
      <c r="M447">
        <f>WEEKNUM(financials3[[#This Row],[Date]],2)</f>
        <v>35</v>
      </c>
    </row>
    <row r="448" spans="1:13" x14ac:dyDescent="0.25">
      <c r="A448" t="s">
        <v>31</v>
      </c>
      <c r="B448" t="s">
        <v>14</v>
      </c>
      <c r="C448" t="s">
        <v>26</v>
      </c>
      <c r="D448" t="s">
        <v>16</v>
      </c>
      <c r="E448">
        <v>952</v>
      </c>
      <c r="F448">
        <v>120</v>
      </c>
      <c r="G448">
        <v>125</v>
      </c>
      <c r="H448">
        <v>119000</v>
      </c>
      <c r="I448">
        <v>7140</v>
      </c>
      <c r="J448">
        <v>114240</v>
      </c>
      <c r="K448">
        <f>financials3[[#This Row],[ Sales Amount]]-financials3[[#This Row],[Discounts]]-financials3[[#This Row],[COGS]]</f>
        <v>-2380</v>
      </c>
      <c r="L448" s="5">
        <v>41671</v>
      </c>
      <c r="M448">
        <f>WEEKNUM(financials3[[#This Row],[Date]],2)</f>
        <v>5</v>
      </c>
    </row>
    <row r="449" spans="1:13" x14ac:dyDescent="0.25">
      <c r="A449" t="s">
        <v>31</v>
      </c>
      <c r="B449" t="s">
        <v>14</v>
      </c>
      <c r="C449" t="s">
        <v>26</v>
      </c>
      <c r="D449" t="s">
        <v>24</v>
      </c>
      <c r="E449">
        <v>923</v>
      </c>
      <c r="F449">
        <v>120</v>
      </c>
      <c r="G449">
        <v>125</v>
      </c>
      <c r="H449">
        <v>115375</v>
      </c>
      <c r="I449">
        <v>1153.75</v>
      </c>
      <c r="J449">
        <v>110760</v>
      </c>
      <c r="K449">
        <f>financials3[[#This Row],[ Sales Amount]]-financials3[[#This Row],[Discounts]]-financials3[[#This Row],[COGS]]</f>
        <v>3461.25</v>
      </c>
      <c r="L449" s="5">
        <v>41852</v>
      </c>
      <c r="M449">
        <f>WEEKNUM(financials3[[#This Row],[Date]],2)</f>
        <v>31</v>
      </c>
    </row>
    <row r="450" spans="1:13" x14ac:dyDescent="0.25">
      <c r="A450" t="s">
        <v>31</v>
      </c>
      <c r="B450" t="s">
        <v>17</v>
      </c>
      <c r="C450" t="s">
        <v>18</v>
      </c>
      <c r="D450" t="s">
        <v>19</v>
      </c>
      <c r="E450">
        <v>1085</v>
      </c>
      <c r="F450">
        <v>3</v>
      </c>
      <c r="G450">
        <v>125</v>
      </c>
      <c r="H450">
        <v>135625</v>
      </c>
      <c r="I450">
        <v>20343.75</v>
      </c>
      <c r="J450">
        <v>130200</v>
      </c>
      <c r="K450">
        <f>financials3[[#This Row],[ Sales Amount]]-financials3[[#This Row],[Discounts]]-financials3[[#This Row],[COGS]]</f>
        <v>-14918.75</v>
      </c>
      <c r="L450" s="5">
        <v>41913</v>
      </c>
      <c r="M450">
        <f>WEEKNUM(financials3[[#This Row],[Date]],2)</f>
        <v>40</v>
      </c>
    </row>
    <row r="451" spans="1:13" x14ac:dyDescent="0.25">
      <c r="A451" t="s">
        <v>31</v>
      </c>
      <c r="B451" t="s">
        <v>17</v>
      </c>
      <c r="C451" t="s">
        <v>15</v>
      </c>
      <c r="D451" t="s">
        <v>19</v>
      </c>
      <c r="E451">
        <v>1085</v>
      </c>
      <c r="F451">
        <v>10</v>
      </c>
      <c r="G451">
        <v>125</v>
      </c>
      <c r="H451">
        <v>135625</v>
      </c>
      <c r="I451">
        <v>20343.75</v>
      </c>
      <c r="J451">
        <v>130200</v>
      </c>
      <c r="K451">
        <f>financials3[[#This Row],[ Sales Amount]]-financials3[[#This Row],[Discounts]]-financials3[[#This Row],[COGS]]</f>
        <v>-14918.75</v>
      </c>
      <c r="L451" s="5">
        <v>41913</v>
      </c>
      <c r="M451">
        <f>WEEKNUM(financials3[[#This Row],[Date]],2)</f>
        <v>40</v>
      </c>
    </row>
    <row r="452" spans="1:13" x14ac:dyDescent="0.25">
      <c r="A452" t="s">
        <v>31</v>
      </c>
      <c r="B452" t="s">
        <v>17</v>
      </c>
      <c r="C452" t="s">
        <v>29</v>
      </c>
      <c r="D452" t="s">
        <v>16</v>
      </c>
      <c r="E452">
        <v>994</v>
      </c>
      <c r="F452">
        <v>260</v>
      </c>
      <c r="G452">
        <v>125</v>
      </c>
      <c r="H452">
        <v>124250</v>
      </c>
      <c r="I452">
        <v>8697.5</v>
      </c>
      <c r="J452">
        <v>119280</v>
      </c>
      <c r="K452">
        <f>financials3[[#This Row],[ Sales Amount]]-financials3[[#This Row],[Discounts]]-financials3[[#This Row],[COGS]]</f>
        <v>-3727.5</v>
      </c>
      <c r="L452" s="5">
        <v>41518</v>
      </c>
      <c r="M452">
        <f>WEEKNUM(financials3[[#This Row],[Date]],2)</f>
        <v>35</v>
      </c>
    </row>
    <row r="453" spans="1:13" x14ac:dyDescent="0.25">
      <c r="A453" t="s">
        <v>32</v>
      </c>
      <c r="B453" t="s">
        <v>25</v>
      </c>
      <c r="C453" t="s">
        <v>20</v>
      </c>
      <c r="D453" t="s">
        <v>19</v>
      </c>
      <c r="E453">
        <v>432</v>
      </c>
      <c r="F453">
        <v>250</v>
      </c>
      <c r="G453">
        <v>300</v>
      </c>
      <c r="H453">
        <v>129600</v>
      </c>
      <c r="I453">
        <v>12960</v>
      </c>
      <c r="J453">
        <v>108000</v>
      </c>
      <c r="K453">
        <f>financials3[[#This Row],[ Sales Amount]]-financials3[[#This Row],[Discounts]]-financials3[[#This Row],[COGS]]</f>
        <v>8640</v>
      </c>
      <c r="L453" s="5">
        <v>41883</v>
      </c>
      <c r="M453">
        <f>WEEKNUM(financials3[[#This Row],[Date]],2)</f>
        <v>36</v>
      </c>
    </row>
    <row r="454" spans="1:13" x14ac:dyDescent="0.25">
      <c r="A454" t="s">
        <v>13</v>
      </c>
      <c r="B454" t="s">
        <v>21</v>
      </c>
      <c r="C454" t="s">
        <v>20</v>
      </c>
      <c r="D454" t="s">
        <v>24</v>
      </c>
      <c r="E454">
        <v>349</v>
      </c>
      <c r="F454">
        <v>250</v>
      </c>
      <c r="G454">
        <v>350</v>
      </c>
      <c r="H454">
        <v>122150</v>
      </c>
      <c r="I454">
        <v>4886</v>
      </c>
      <c r="J454">
        <v>90740</v>
      </c>
      <c r="K454">
        <f>financials3[[#This Row],[ Sales Amount]]-financials3[[#This Row],[Discounts]]-financials3[[#This Row],[COGS]]</f>
        <v>26524</v>
      </c>
      <c r="L454" s="5">
        <v>41518</v>
      </c>
      <c r="M454">
        <f>WEEKNUM(financials3[[#This Row],[Date]],2)</f>
        <v>35</v>
      </c>
    </row>
    <row r="455" spans="1:13" x14ac:dyDescent="0.25">
      <c r="A455" t="s">
        <v>13</v>
      </c>
      <c r="B455" t="s">
        <v>22</v>
      </c>
      <c r="C455" t="s">
        <v>20</v>
      </c>
      <c r="D455" t="s">
        <v>16</v>
      </c>
      <c r="E455">
        <v>381</v>
      </c>
      <c r="F455">
        <v>250</v>
      </c>
      <c r="G455">
        <v>350</v>
      </c>
      <c r="H455">
        <v>133350</v>
      </c>
      <c r="I455">
        <v>10668</v>
      </c>
      <c r="J455">
        <v>99060</v>
      </c>
      <c r="K455">
        <f>financials3[[#This Row],[ Sales Amount]]-financials3[[#This Row],[Discounts]]-financials3[[#This Row],[COGS]]</f>
        <v>23622</v>
      </c>
      <c r="L455" s="5">
        <v>41852</v>
      </c>
      <c r="M455">
        <f>WEEKNUM(financials3[[#This Row],[Date]],2)</f>
        <v>31</v>
      </c>
    </row>
    <row r="456" spans="1:13" x14ac:dyDescent="0.25">
      <c r="A456" t="s">
        <v>31</v>
      </c>
      <c r="B456" t="s">
        <v>22</v>
      </c>
      <c r="C456" t="s">
        <v>18</v>
      </c>
      <c r="D456" t="s">
        <v>19</v>
      </c>
      <c r="E456">
        <v>1174</v>
      </c>
      <c r="F456">
        <v>3</v>
      </c>
      <c r="G456">
        <v>125</v>
      </c>
      <c r="H456">
        <v>146750</v>
      </c>
      <c r="I456">
        <v>22012.5</v>
      </c>
      <c r="J456">
        <v>140880</v>
      </c>
      <c r="K456">
        <f>financials3[[#This Row],[ Sales Amount]]-financials3[[#This Row],[Discounts]]-financials3[[#This Row],[COGS]]</f>
        <v>-16142.5</v>
      </c>
      <c r="L456" s="5">
        <v>41852</v>
      </c>
      <c r="M456">
        <f>WEEKNUM(financials3[[#This Row],[Date]],2)</f>
        <v>31</v>
      </c>
    </row>
    <row r="457" spans="1:13" x14ac:dyDescent="0.25">
      <c r="A457" t="s">
        <v>32</v>
      </c>
      <c r="B457" t="s">
        <v>22</v>
      </c>
      <c r="C457" t="s">
        <v>18</v>
      </c>
      <c r="D457" t="s">
        <v>16</v>
      </c>
      <c r="E457">
        <v>448</v>
      </c>
      <c r="F457">
        <v>3</v>
      </c>
      <c r="G457">
        <v>300</v>
      </c>
      <c r="H457">
        <v>134400</v>
      </c>
      <c r="I457">
        <v>9408</v>
      </c>
      <c r="J457">
        <v>112000</v>
      </c>
      <c r="K457">
        <f>financials3[[#This Row],[ Sales Amount]]-financials3[[#This Row],[Discounts]]-financials3[[#This Row],[COGS]]</f>
        <v>12992</v>
      </c>
      <c r="L457" s="5">
        <v>41791</v>
      </c>
      <c r="M457">
        <f>WEEKNUM(financials3[[#This Row],[Date]],2)</f>
        <v>22</v>
      </c>
    </row>
    <row r="458" spans="1:13" x14ac:dyDescent="0.25">
      <c r="A458" t="s">
        <v>32</v>
      </c>
      <c r="B458" t="s">
        <v>22</v>
      </c>
      <c r="C458" t="s">
        <v>15</v>
      </c>
      <c r="D458" t="s">
        <v>16</v>
      </c>
      <c r="E458">
        <v>448</v>
      </c>
      <c r="F458">
        <v>10</v>
      </c>
      <c r="G458">
        <v>300</v>
      </c>
      <c r="H458">
        <v>134400</v>
      </c>
      <c r="I458">
        <v>9408</v>
      </c>
      <c r="J458">
        <v>112000</v>
      </c>
      <c r="K458">
        <f>financials3[[#This Row],[ Sales Amount]]-financials3[[#This Row],[Discounts]]-financials3[[#This Row],[COGS]]</f>
        <v>12992</v>
      </c>
      <c r="L458" s="5">
        <v>41791</v>
      </c>
      <c r="M458">
        <f>WEEKNUM(financials3[[#This Row],[Date]],2)</f>
        <v>22</v>
      </c>
    </row>
    <row r="459" spans="1:13" x14ac:dyDescent="0.25">
      <c r="A459" t="s">
        <v>31</v>
      </c>
      <c r="B459" t="s">
        <v>25</v>
      </c>
      <c r="C459" t="s">
        <v>15</v>
      </c>
      <c r="D459" t="s">
        <v>16</v>
      </c>
      <c r="E459">
        <v>1114</v>
      </c>
      <c r="F459">
        <v>10</v>
      </c>
      <c r="G459">
        <v>125</v>
      </c>
      <c r="H459">
        <v>139250</v>
      </c>
      <c r="I459">
        <v>11140</v>
      </c>
      <c r="J459">
        <v>133680</v>
      </c>
      <c r="K459">
        <f>financials3[[#This Row],[ Sales Amount]]-financials3[[#This Row],[Discounts]]-financials3[[#This Row],[COGS]]</f>
        <v>-5570</v>
      </c>
      <c r="L459" s="5">
        <v>41699</v>
      </c>
      <c r="M459">
        <f>WEEKNUM(financials3[[#This Row],[Date]],2)</f>
        <v>9</v>
      </c>
    </row>
    <row r="460" spans="1:13" x14ac:dyDescent="0.25">
      <c r="A460" t="s">
        <v>31</v>
      </c>
      <c r="B460" t="s">
        <v>25</v>
      </c>
      <c r="C460" t="s">
        <v>29</v>
      </c>
      <c r="D460" t="s">
        <v>24</v>
      </c>
      <c r="E460">
        <v>1074</v>
      </c>
      <c r="F460">
        <v>260</v>
      </c>
      <c r="G460">
        <v>125</v>
      </c>
      <c r="H460">
        <v>134250</v>
      </c>
      <c r="I460">
        <v>5370</v>
      </c>
      <c r="J460">
        <v>128880</v>
      </c>
      <c r="K460">
        <f>financials3[[#This Row],[ Sales Amount]]-financials3[[#This Row],[Discounts]]-financials3[[#This Row],[COGS]]</f>
        <v>0</v>
      </c>
      <c r="L460" s="5">
        <v>41730</v>
      </c>
      <c r="M460">
        <f>WEEKNUM(financials3[[#This Row],[Date]],2)</f>
        <v>14</v>
      </c>
    </row>
    <row r="461" spans="1:13" x14ac:dyDescent="0.25">
      <c r="A461" t="s">
        <v>13</v>
      </c>
      <c r="B461" t="s">
        <v>17</v>
      </c>
      <c r="C461" t="s">
        <v>20</v>
      </c>
      <c r="D461" t="s">
        <v>16</v>
      </c>
      <c r="E461">
        <v>422</v>
      </c>
      <c r="F461">
        <v>250</v>
      </c>
      <c r="G461">
        <v>350</v>
      </c>
      <c r="H461">
        <v>147700</v>
      </c>
      <c r="I461">
        <v>11816</v>
      </c>
      <c r="J461">
        <v>109720</v>
      </c>
      <c r="K461">
        <f>financials3[[#This Row],[ Sales Amount]]-financials3[[#This Row],[Discounts]]-financials3[[#This Row],[COGS]]</f>
        <v>26164</v>
      </c>
      <c r="L461" s="5">
        <v>41852</v>
      </c>
      <c r="M461">
        <f>WEEKNUM(financials3[[#This Row],[Date]],2)</f>
        <v>31</v>
      </c>
    </row>
    <row r="462" spans="1:13" x14ac:dyDescent="0.25">
      <c r="A462" t="s">
        <v>31</v>
      </c>
      <c r="B462" t="s">
        <v>25</v>
      </c>
      <c r="C462" t="s">
        <v>23</v>
      </c>
      <c r="D462" t="s">
        <v>24</v>
      </c>
      <c r="E462">
        <v>1138</v>
      </c>
      <c r="F462">
        <v>5</v>
      </c>
      <c r="G462">
        <v>125</v>
      </c>
      <c r="H462">
        <v>142250</v>
      </c>
      <c r="I462">
        <v>5690</v>
      </c>
      <c r="J462">
        <v>136560</v>
      </c>
      <c r="K462">
        <f>financials3[[#This Row],[ Sales Amount]]-financials3[[#This Row],[Discounts]]-financials3[[#This Row],[COGS]]</f>
        <v>0</v>
      </c>
      <c r="L462" s="5">
        <v>41974</v>
      </c>
      <c r="M462">
        <f>WEEKNUM(financials3[[#This Row],[Date]],2)</f>
        <v>49</v>
      </c>
    </row>
    <row r="463" spans="1:13" x14ac:dyDescent="0.25">
      <c r="A463" t="s">
        <v>31</v>
      </c>
      <c r="B463" t="s">
        <v>25</v>
      </c>
      <c r="C463" t="s">
        <v>15</v>
      </c>
      <c r="D463" t="s">
        <v>24</v>
      </c>
      <c r="E463">
        <v>1138</v>
      </c>
      <c r="F463">
        <v>10</v>
      </c>
      <c r="G463">
        <v>125</v>
      </c>
      <c r="H463">
        <v>142250</v>
      </c>
      <c r="I463">
        <v>5690</v>
      </c>
      <c r="J463">
        <v>136560</v>
      </c>
      <c r="K463">
        <f>financials3[[#This Row],[ Sales Amount]]-financials3[[#This Row],[Discounts]]-financials3[[#This Row],[COGS]]</f>
        <v>0</v>
      </c>
      <c r="L463" s="5">
        <v>41974</v>
      </c>
      <c r="M463">
        <f>WEEKNUM(financials3[[#This Row],[Date]],2)</f>
        <v>49</v>
      </c>
    </row>
    <row r="464" spans="1:13" x14ac:dyDescent="0.25">
      <c r="A464" t="s">
        <v>32</v>
      </c>
      <c r="B464" t="s">
        <v>25</v>
      </c>
      <c r="C464" t="s">
        <v>29</v>
      </c>
      <c r="D464" t="s">
        <v>19</v>
      </c>
      <c r="E464">
        <v>546</v>
      </c>
      <c r="F464">
        <v>260</v>
      </c>
      <c r="G464">
        <v>300</v>
      </c>
      <c r="H464">
        <v>163800</v>
      </c>
      <c r="I464">
        <v>24570</v>
      </c>
      <c r="J464">
        <v>136500</v>
      </c>
      <c r="K464">
        <f>financials3[[#This Row],[ Sales Amount]]-financials3[[#This Row],[Discounts]]-financials3[[#This Row],[COGS]]</f>
        <v>2730</v>
      </c>
      <c r="L464" s="5">
        <v>41913</v>
      </c>
      <c r="M464">
        <f>WEEKNUM(financials3[[#This Row],[Date]],2)</f>
        <v>40</v>
      </c>
    </row>
    <row r="465" spans="1:13" x14ac:dyDescent="0.25">
      <c r="A465" t="s">
        <v>32</v>
      </c>
      <c r="B465" t="s">
        <v>25</v>
      </c>
      <c r="C465" t="s">
        <v>23</v>
      </c>
      <c r="D465" t="s">
        <v>19</v>
      </c>
      <c r="E465">
        <v>546</v>
      </c>
      <c r="F465">
        <v>5</v>
      </c>
      <c r="G465">
        <v>300</v>
      </c>
      <c r="H465">
        <v>163800</v>
      </c>
      <c r="I465">
        <v>24570</v>
      </c>
      <c r="J465">
        <v>136500</v>
      </c>
      <c r="K465">
        <f>financials3[[#This Row],[ Sales Amount]]-financials3[[#This Row],[Discounts]]-financials3[[#This Row],[COGS]]</f>
        <v>2730</v>
      </c>
      <c r="L465" s="5">
        <v>41913</v>
      </c>
      <c r="M465">
        <f>WEEKNUM(financials3[[#This Row],[Date]],2)</f>
        <v>40</v>
      </c>
    </row>
    <row r="466" spans="1:13" x14ac:dyDescent="0.25">
      <c r="A466" t="s">
        <v>32</v>
      </c>
      <c r="B466" t="s">
        <v>25</v>
      </c>
      <c r="C466" t="s">
        <v>18</v>
      </c>
      <c r="D466" t="s">
        <v>24</v>
      </c>
      <c r="E466">
        <v>494</v>
      </c>
      <c r="F466">
        <v>3</v>
      </c>
      <c r="G466">
        <v>300</v>
      </c>
      <c r="H466">
        <v>148200</v>
      </c>
      <c r="I466">
        <v>1482</v>
      </c>
      <c r="J466">
        <v>123500</v>
      </c>
      <c r="K466">
        <f>financials3[[#This Row],[ Sales Amount]]-financials3[[#This Row],[Discounts]]-financials3[[#This Row],[COGS]]</f>
        <v>23218</v>
      </c>
      <c r="L466" s="5">
        <v>41548</v>
      </c>
      <c r="M466">
        <f>WEEKNUM(financials3[[#This Row],[Date]],2)</f>
        <v>40</v>
      </c>
    </row>
    <row r="467" spans="1:13" x14ac:dyDescent="0.25">
      <c r="A467" t="s">
        <v>32</v>
      </c>
      <c r="B467" t="s">
        <v>25</v>
      </c>
      <c r="C467" t="s">
        <v>20</v>
      </c>
      <c r="D467" t="s">
        <v>24</v>
      </c>
      <c r="E467">
        <v>494</v>
      </c>
      <c r="F467">
        <v>250</v>
      </c>
      <c r="G467">
        <v>300</v>
      </c>
      <c r="H467">
        <v>148200</v>
      </c>
      <c r="I467">
        <v>1482</v>
      </c>
      <c r="J467">
        <v>123500</v>
      </c>
      <c r="K467">
        <f>financials3[[#This Row],[ Sales Amount]]-financials3[[#This Row],[Discounts]]-financials3[[#This Row],[COGS]]</f>
        <v>23218</v>
      </c>
      <c r="L467" s="5">
        <v>41548</v>
      </c>
      <c r="M467">
        <f>WEEKNUM(financials3[[#This Row],[Date]],2)</f>
        <v>40</v>
      </c>
    </row>
    <row r="468" spans="1:13" x14ac:dyDescent="0.25">
      <c r="A468" t="s">
        <v>31</v>
      </c>
      <c r="B468" t="s">
        <v>22</v>
      </c>
      <c r="C468" t="s">
        <v>23</v>
      </c>
      <c r="D468" t="s">
        <v>24</v>
      </c>
      <c r="E468">
        <v>1287</v>
      </c>
      <c r="F468">
        <v>5</v>
      </c>
      <c r="G468">
        <v>125</v>
      </c>
      <c r="H468">
        <v>160875</v>
      </c>
      <c r="I468">
        <v>4826.25</v>
      </c>
      <c r="J468">
        <v>154440</v>
      </c>
      <c r="K468">
        <f>financials3[[#This Row],[ Sales Amount]]-financials3[[#This Row],[Discounts]]-financials3[[#This Row],[COGS]]</f>
        <v>1608.75</v>
      </c>
      <c r="L468" s="5">
        <v>41974</v>
      </c>
      <c r="M468">
        <f>WEEKNUM(financials3[[#This Row],[Date]],2)</f>
        <v>49</v>
      </c>
    </row>
    <row r="469" spans="1:13" x14ac:dyDescent="0.25">
      <c r="A469" t="s">
        <v>31</v>
      </c>
      <c r="B469" t="s">
        <v>22</v>
      </c>
      <c r="C469" t="s">
        <v>15</v>
      </c>
      <c r="D469" t="s">
        <v>24</v>
      </c>
      <c r="E469">
        <v>1287</v>
      </c>
      <c r="F469">
        <v>10</v>
      </c>
      <c r="G469">
        <v>125</v>
      </c>
      <c r="H469">
        <v>160875</v>
      </c>
      <c r="I469">
        <v>4826.25</v>
      </c>
      <c r="J469">
        <v>154440</v>
      </c>
      <c r="K469">
        <f>financials3[[#This Row],[ Sales Amount]]-financials3[[#This Row],[Discounts]]-financials3[[#This Row],[COGS]]</f>
        <v>1608.75</v>
      </c>
      <c r="L469" s="5">
        <v>41974</v>
      </c>
      <c r="M469">
        <f>WEEKNUM(financials3[[#This Row],[Date]],2)</f>
        <v>49</v>
      </c>
    </row>
    <row r="470" spans="1:13" x14ac:dyDescent="0.25">
      <c r="A470" t="s">
        <v>31</v>
      </c>
      <c r="B470" t="s">
        <v>22</v>
      </c>
      <c r="C470" t="s">
        <v>29</v>
      </c>
      <c r="D470" t="s">
        <v>19</v>
      </c>
      <c r="E470">
        <v>1433</v>
      </c>
      <c r="F470">
        <v>260</v>
      </c>
      <c r="G470">
        <v>125</v>
      </c>
      <c r="H470">
        <v>179125</v>
      </c>
      <c r="I470">
        <v>19703.75</v>
      </c>
      <c r="J470">
        <v>171960</v>
      </c>
      <c r="K470">
        <f>financials3[[#This Row],[ Sales Amount]]-financials3[[#This Row],[Discounts]]-financials3[[#This Row],[COGS]]</f>
        <v>-12538.75</v>
      </c>
      <c r="L470" s="5">
        <v>41760</v>
      </c>
      <c r="M470">
        <f>WEEKNUM(financials3[[#This Row],[Date]],2)</f>
        <v>18</v>
      </c>
    </row>
    <row r="471" spans="1:13" x14ac:dyDescent="0.25">
      <c r="A471" t="s">
        <v>32</v>
      </c>
      <c r="B471" t="s">
        <v>25</v>
      </c>
      <c r="C471" t="s">
        <v>15</v>
      </c>
      <c r="D471" t="s">
        <v>19</v>
      </c>
      <c r="E471">
        <v>591</v>
      </c>
      <c r="F471">
        <v>10</v>
      </c>
      <c r="G471">
        <v>300</v>
      </c>
      <c r="H471">
        <v>177300</v>
      </c>
      <c r="I471">
        <v>17730</v>
      </c>
      <c r="J471">
        <v>147750</v>
      </c>
      <c r="K471">
        <f>financials3[[#This Row],[ Sales Amount]]-financials3[[#This Row],[Discounts]]-financials3[[#This Row],[COGS]]</f>
        <v>11820</v>
      </c>
      <c r="L471" s="5">
        <v>41760</v>
      </c>
      <c r="M471">
        <f>WEEKNUM(financials3[[#This Row],[Date]],2)</f>
        <v>18</v>
      </c>
    </row>
    <row r="472" spans="1:13" x14ac:dyDescent="0.25">
      <c r="A472" t="s">
        <v>31</v>
      </c>
      <c r="B472" t="s">
        <v>22</v>
      </c>
      <c r="C472" t="s">
        <v>18</v>
      </c>
      <c r="D472" t="s">
        <v>19</v>
      </c>
      <c r="E472">
        <v>1482</v>
      </c>
      <c r="F472">
        <v>3</v>
      </c>
      <c r="G472">
        <v>125</v>
      </c>
      <c r="H472">
        <v>185250</v>
      </c>
      <c r="I472">
        <v>18525</v>
      </c>
      <c r="J472">
        <v>177840</v>
      </c>
      <c r="K472">
        <f>financials3[[#This Row],[ Sales Amount]]-financials3[[#This Row],[Discounts]]-financials3[[#This Row],[COGS]]</f>
        <v>-11115</v>
      </c>
      <c r="L472" s="5">
        <v>41609</v>
      </c>
      <c r="M472">
        <f>WEEKNUM(financials3[[#This Row],[Date]],2)</f>
        <v>48</v>
      </c>
    </row>
    <row r="473" spans="1:13" x14ac:dyDescent="0.25">
      <c r="A473" t="s">
        <v>31</v>
      </c>
      <c r="B473" t="s">
        <v>25</v>
      </c>
      <c r="C473" t="s">
        <v>26</v>
      </c>
      <c r="D473" t="s">
        <v>19</v>
      </c>
      <c r="E473">
        <v>1575</v>
      </c>
      <c r="F473">
        <v>120</v>
      </c>
      <c r="G473">
        <v>125</v>
      </c>
      <c r="H473">
        <v>196875</v>
      </c>
      <c r="I473">
        <v>27562.5</v>
      </c>
      <c r="J473">
        <v>189000</v>
      </c>
      <c r="K473">
        <f>financials3[[#This Row],[ Sales Amount]]-financials3[[#This Row],[Discounts]]-financials3[[#This Row],[COGS]]</f>
        <v>-19687.5</v>
      </c>
      <c r="L473" s="5">
        <v>41671</v>
      </c>
      <c r="M473">
        <f>WEEKNUM(financials3[[#This Row],[Date]],2)</f>
        <v>5</v>
      </c>
    </row>
    <row r="474" spans="1:13" x14ac:dyDescent="0.25">
      <c r="A474" t="s">
        <v>31</v>
      </c>
      <c r="B474" t="s">
        <v>14</v>
      </c>
      <c r="C474" t="s">
        <v>15</v>
      </c>
      <c r="D474" t="s">
        <v>19</v>
      </c>
      <c r="E474">
        <v>1583</v>
      </c>
      <c r="F474">
        <v>10</v>
      </c>
      <c r="G474">
        <v>125</v>
      </c>
      <c r="H474">
        <v>197875</v>
      </c>
      <c r="I474">
        <v>25723.75</v>
      </c>
      <c r="J474">
        <v>189960</v>
      </c>
      <c r="K474">
        <f>financials3[[#This Row],[ Sales Amount]]-financials3[[#This Row],[Discounts]]-financials3[[#This Row],[COGS]]</f>
        <v>-17808.75</v>
      </c>
      <c r="L474" s="5">
        <v>41791</v>
      </c>
      <c r="M474">
        <f>WEEKNUM(financials3[[#This Row],[Date]],2)</f>
        <v>22</v>
      </c>
    </row>
    <row r="475" spans="1:13" x14ac:dyDescent="0.25">
      <c r="A475" t="s">
        <v>31</v>
      </c>
      <c r="B475" t="s">
        <v>14</v>
      </c>
      <c r="C475" t="s">
        <v>20</v>
      </c>
      <c r="D475" t="s">
        <v>19</v>
      </c>
      <c r="E475">
        <v>1583</v>
      </c>
      <c r="F475">
        <v>250</v>
      </c>
      <c r="G475">
        <v>125</v>
      </c>
      <c r="H475">
        <v>197875</v>
      </c>
      <c r="I475">
        <v>25723.75</v>
      </c>
      <c r="J475">
        <v>189960</v>
      </c>
      <c r="K475">
        <f>financials3[[#This Row],[ Sales Amount]]-financials3[[#This Row],[Discounts]]-financials3[[#This Row],[COGS]]</f>
        <v>-17808.75</v>
      </c>
      <c r="L475" s="5">
        <v>41791</v>
      </c>
      <c r="M475">
        <f>WEEKNUM(financials3[[#This Row],[Date]],2)</f>
        <v>22</v>
      </c>
    </row>
    <row r="476" spans="1:13" x14ac:dyDescent="0.25">
      <c r="A476" t="s">
        <v>32</v>
      </c>
      <c r="B476" t="s">
        <v>25</v>
      </c>
      <c r="C476" t="s">
        <v>29</v>
      </c>
      <c r="D476" t="s">
        <v>16</v>
      </c>
      <c r="E476">
        <v>635</v>
      </c>
      <c r="F476">
        <v>260</v>
      </c>
      <c r="G476">
        <v>300</v>
      </c>
      <c r="H476">
        <v>190500</v>
      </c>
      <c r="I476">
        <v>15240</v>
      </c>
      <c r="J476">
        <v>158750</v>
      </c>
      <c r="K476">
        <f>financials3[[#This Row],[ Sales Amount]]-financials3[[#This Row],[Discounts]]-financials3[[#This Row],[COGS]]</f>
        <v>16510</v>
      </c>
      <c r="L476" s="5">
        <v>41974</v>
      </c>
      <c r="M476">
        <f>WEEKNUM(financials3[[#This Row],[Date]],2)</f>
        <v>49</v>
      </c>
    </row>
    <row r="477" spans="1:13" x14ac:dyDescent="0.25">
      <c r="A477" t="s">
        <v>32</v>
      </c>
      <c r="B477" t="s">
        <v>25</v>
      </c>
      <c r="C477" t="s">
        <v>26</v>
      </c>
      <c r="D477" t="s">
        <v>16</v>
      </c>
      <c r="E477">
        <v>635</v>
      </c>
      <c r="F477">
        <v>120</v>
      </c>
      <c r="G477">
        <v>300</v>
      </c>
      <c r="H477">
        <v>190500</v>
      </c>
      <c r="I477">
        <v>15240</v>
      </c>
      <c r="J477">
        <v>158750</v>
      </c>
      <c r="K477">
        <f>financials3[[#This Row],[ Sales Amount]]-financials3[[#This Row],[Discounts]]-financials3[[#This Row],[COGS]]</f>
        <v>16510</v>
      </c>
      <c r="L477" s="5">
        <v>41974</v>
      </c>
      <c r="M477">
        <f>WEEKNUM(financials3[[#This Row],[Date]],2)</f>
        <v>49</v>
      </c>
    </row>
    <row r="478" spans="1:13" x14ac:dyDescent="0.25">
      <c r="A478" t="s">
        <v>31</v>
      </c>
      <c r="B478" t="s">
        <v>25</v>
      </c>
      <c r="C478" t="s">
        <v>18</v>
      </c>
      <c r="D478" t="s">
        <v>16</v>
      </c>
      <c r="E478">
        <v>1540</v>
      </c>
      <c r="F478">
        <v>3</v>
      </c>
      <c r="G478">
        <v>125</v>
      </c>
      <c r="H478">
        <v>192500</v>
      </c>
      <c r="I478">
        <v>15400</v>
      </c>
      <c r="J478">
        <v>184800</v>
      </c>
      <c r="K478">
        <f>financials3[[#This Row],[ Sales Amount]]-financials3[[#This Row],[Discounts]]-financials3[[#This Row],[COGS]]</f>
        <v>-7700</v>
      </c>
      <c r="L478" s="5">
        <v>41852</v>
      </c>
      <c r="M478">
        <f>WEEKNUM(financials3[[#This Row],[Date]],2)</f>
        <v>31</v>
      </c>
    </row>
    <row r="479" spans="1:13" x14ac:dyDescent="0.25">
      <c r="A479" t="s">
        <v>31</v>
      </c>
      <c r="B479" t="s">
        <v>21</v>
      </c>
      <c r="C479" t="s">
        <v>26</v>
      </c>
      <c r="D479" t="s">
        <v>19</v>
      </c>
      <c r="E479">
        <v>1596</v>
      </c>
      <c r="F479">
        <v>120</v>
      </c>
      <c r="G479">
        <v>125</v>
      </c>
      <c r="H479">
        <v>199500</v>
      </c>
      <c r="I479">
        <v>19950</v>
      </c>
      <c r="J479">
        <v>191520</v>
      </c>
      <c r="K479">
        <f>financials3[[#This Row],[ Sales Amount]]-financials3[[#This Row],[Discounts]]-financials3[[#This Row],[COGS]]</f>
        <v>-11970</v>
      </c>
      <c r="L479" s="5">
        <v>41883</v>
      </c>
      <c r="M479">
        <f>WEEKNUM(financials3[[#This Row],[Date]],2)</f>
        <v>36</v>
      </c>
    </row>
    <row r="480" spans="1:13" x14ac:dyDescent="0.25">
      <c r="A480" t="s">
        <v>31</v>
      </c>
      <c r="B480" t="s">
        <v>14</v>
      </c>
      <c r="C480" t="s">
        <v>29</v>
      </c>
      <c r="D480" t="s">
        <v>19</v>
      </c>
      <c r="E480">
        <v>1659</v>
      </c>
      <c r="F480">
        <v>260</v>
      </c>
      <c r="G480">
        <v>125</v>
      </c>
      <c r="H480">
        <v>207375</v>
      </c>
      <c r="I480">
        <v>26958.75</v>
      </c>
      <c r="J480">
        <v>199080</v>
      </c>
      <c r="K480">
        <f>financials3[[#This Row],[ Sales Amount]]-financials3[[#This Row],[Discounts]]-financials3[[#This Row],[COGS]]</f>
        <v>-18663.75</v>
      </c>
      <c r="L480" s="5">
        <v>41640</v>
      </c>
      <c r="M480">
        <f>WEEKNUM(financials3[[#This Row],[Date]],2)</f>
        <v>1</v>
      </c>
    </row>
    <row r="481" spans="1:13" x14ac:dyDescent="0.25">
      <c r="A481" t="s">
        <v>13</v>
      </c>
      <c r="B481" t="s">
        <v>14</v>
      </c>
      <c r="C481" t="s">
        <v>29</v>
      </c>
      <c r="D481" t="s">
        <v>16</v>
      </c>
      <c r="E481">
        <v>552</v>
      </c>
      <c r="F481">
        <v>260</v>
      </c>
      <c r="G481">
        <v>350</v>
      </c>
      <c r="H481">
        <v>193200</v>
      </c>
      <c r="I481">
        <v>9660</v>
      </c>
      <c r="J481">
        <v>143520</v>
      </c>
      <c r="K481">
        <f>financials3[[#This Row],[ Sales Amount]]-financials3[[#This Row],[Discounts]]-financials3[[#This Row],[COGS]]</f>
        <v>40020</v>
      </c>
      <c r="L481" s="5">
        <v>41852</v>
      </c>
      <c r="M481">
        <f>WEEKNUM(financials3[[#This Row],[Date]],2)</f>
        <v>31</v>
      </c>
    </row>
    <row r="482" spans="1:13" x14ac:dyDescent="0.25">
      <c r="A482" t="s">
        <v>13</v>
      </c>
      <c r="B482" t="s">
        <v>22</v>
      </c>
      <c r="C482" t="s">
        <v>20</v>
      </c>
      <c r="D482" t="s">
        <v>16</v>
      </c>
      <c r="E482">
        <v>574.5</v>
      </c>
      <c r="F482">
        <v>250</v>
      </c>
      <c r="G482">
        <v>350</v>
      </c>
      <c r="H482">
        <v>201075</v>
      </c>
      <c r="I482">
        <v>16086</v>
      </c>
      <c r="J482">
        <v>149370</v>
      </c>
      <c r="K482">
        <f>financials3[[#This Row],[ Sales Amount]]-financials3[[#This Row],[Discounts]]-financials3[[#This Row],[COGS]]</f>
        <v>35619</v>
      </c>
      <c r="L482" s="5">
        <v>41730</v>
      </c>
      <c r="M482">
        <f>WEEKNUM(financials3[[#This Row],[Date]],2)</f>
        <v>14</v>
      </c>
    </row>
    <row r="483" spans="1:13" x14ac:dyDescent="0.25">
      <c r="A483" t="s">
        <v>31</v>
      </c>
      <c r="B483" t="s">
        <v>17</v>
      </c>
      <c r="C483" t="s">
        <v>15</v>
      </c>
      <c r="D483" t="s">
        <v>24</v>
      </c>
      <c r="E483">
        <v>1570</v>
      </c>
      <c r="F483">
        <v>10</v>
      </c>
      <c r="G483">
        <v>125</v>
      </c>
      <c r="H483">
        <v>196250</v>
      </c>
      <c r="I483">
        <v>5887.5</v>
      </c>
      <c r="J483">
        <v>188400</v>
      </c>
      <c r="K483">
        <f>financials3[[#This Row],[ Sales Amount]]-financials3[[#This Row],[Discounts]]-financials3[[#This Row],[COGS]]</f>
        <v>1962.5</v>
      </c>
      <c r="L483" s="5">
        <v>41791</v>
      </c>
      <c r="M483">
        <f>WEEKNUM(financials3[[#This Row],[Date]],2)</f>
        <v>22</v>
      </c>
    </row>
    <row r="484" spans="1:13" x14ac:dyDescent="0.25">
      <c r="A484" t="s">
        <v>31</v>
      </c>
      <c r="B484" t="s">
        <v>17</v>
      </c>
      <c r="C484" t="s">
        <v>20</v>
      </c>
      <c r="D484" t="s">
        <v>24</v>
      </c>
      <c r="E484">
        <v>1570</v>
      </c>
      <c r="F484">
        <v>250</v>
      </c>
      <c r="G484">
        <v>125</v>
      </c>
      <c r="H484">
        <v>196250</v>
      </c>
      <c r="I484">
        <v>5887.5</v>
      </c>
      <c r="J484">
        <v>188400</v>
      </c>
      <c r="K484">
        <f>financials3[[#This Row],[ Sales Amount]]-financials3[[#This Row],[Discounts]]-financials3[[#This Row],[COGS]]</f>
        <v>1962.5</v>
      </c>
      <c r="L484" s="5">
        <v>41791</v>
      </c>
      <c r="M484">
        <f>WEEKNUM(financials3[[#This Row],[Date]],2)</f>
        <v>22</v>
      </c>
    </row>
    <row r="485" spans="1:13" x14ac:dyDescent="0.25">
      <c r="A485" t="s">
        <v>31</v>
      </c>
      <c r="B485" t="s">
        <v>14</v>
      </c>
      <c r="C485" t="s">
        <v>29</v>
      </c>
      <c r="D485" t="s">
        <v>16</v>
      </c>
      <c r="E485">
        <v>1645</v>
      </c>
      <c r="F485">
        <v>260</v>
      </c>
      <c r="G485">
        <v>125</v>
      </c>
      <c r="H485">
        <v>205625</v>
      </c>
      <c r="I485">
        <v>14393.75</v>
      </c>
      <c r="J485">
        <v>197400</v>
      </c>
      <c r="K485">
        <f>financials3[[#This Row],[ Sales Amount]]-financials3[[#This Row],[Discounts]]-financials3[[#This Row],[COGS]]</f>
        <v>-6168.75</v>
      </c>
      <c r="L485" s="5">
        <v>41760</v>
      </c>
      <c r="M485">
        <f>WEEKNUM(financials3[[#This Row],[Date]],2)</f>
        <v>18</v>
      </c>
    </row>
    <row r="486" spans="1:13" x14ac:dyDescent="0.25">
      <c r="A486" t="s">
        <v>13</v>
      </c>
      <c r="B486" t="s">
        <v>14</v>
      </c>
      <c r="C486" t="s">
        <v>20</v>
      </c>
      <c r="D486" t="s">
        <v>19</v>
      </c>
      <c r="E486">
        <v>623</v>
      </c>
      <c r="F486">
        <v>250</v>
      </c>
      <c r="G486">
        <v>350</v>
      </c>
      <c r="H486">
        <v>218050</v>
      </c>
      <c r="I486">
        <v>26166</v>
      </c>
      <c r="J486">
        <v>161980</v>
      </c>
      <c r="K486">
        <f>financials3[[#This Row],[ Sales Amount]]-financials3[[#This Row],[Discounts]]-financials3[[#This Row],[COGS]]</f>
        <v>29904</v>
      </c>
      <c r="L486" s="5">
        <v>41518</v>
      </c>
      <c r="M486">
        <f>WEEKNUM(financials3[[#This Row],[Date]],2)</f>
        <v>35</v>
      </c>
    </row>
    <row r="487" spans="1:13" x14ac:dyDescent="0.25">
      <c r="A487" t="s">
        <v>13</v>
      </c>
      <c r="B487" t="s">
        <v>21</v>
      </c>
      <c r="C487" t="s">
        <v>15</v>
      </c>
      <c r="D487" t="s">
        <v>16</v>
      </c>
      <c r="E487">
        <v>602</v>
      </c>
      <c r="F487">
        <v>10</v>
      </c>
      <c r="G487">
        <v>350</v>
      </c>
      <c r="H487">
        <v>210700</v>
      </c>
      <c r="I487">
        <v>10535</v>
      </c>
      <c r="J487">
        <v>156520</v>
      </c>
      <c r="K487">
        <f>financials3[[#This Row],[ Sales Amount]]-financials3[[#This Row],[Discounts]]-financials3[[#This Row],[COGS]]</f>
        <v>43645</v>
      </c>
      <c r="L487" s="5">
        <v>41791</v>
      </c>
      <c r="M487">
        <f>WEEKNUM(financials3[[#This Row],[Date]],2)</f>
        <v>22</v>
      </c>
    </row>
    <row r="488" spans="1:13" x14ac:dyDescent="0.25">
      <c r="A488" t="s">
        <v>13</v>
      </c>
      <c r="B488" t="s">
        <v>21</v>
      </c>
      <c r="C488" t="s">
        <v>26</v>
      </c>
      <c r="D488" t="s">
        <v>16</v>
      </c>
      <c r="E488">
        <v>602</v>
      </c>
      <c r="F488">
        <v>120</v>
      </c>
      <c r="G488">
        <v>350</v>
      </c>
      <c r="H488">
        <v>210700</v>
      </c>
      <c r="I488">
        <v>10535</v>
      </c>
      <c r="J488">
        <v>156520</v>
      </c>
      <c r="K488">
        <f>financials3[[#This Row],[ Sales Amount]]-financials3[[#This Row],[Discounts]]-financials3[[#This Row],[COGS]]</f>
        <v>43645</v>
      </c>
      <c r="L488" s="5">
        <v>41791</v>
      </c>
      <c r="M488">
        <f>WEEKNUM(financials3[[#This Row],[Date]],2)</f>
        <v>22</v>
      </c>
    </row>
    <row r="489" spans="1:13" x14ac:dyDescent="0.25">
      <c r="A489" t="s">
        <v>32</v>
      </c>
      <c r="B489" t="s">
        <v>17</v>
      </c>
      <c r="C489" t="s">
        <v>18</v>
      </c>
      <c r="D489" t="s">
        <v>24</v>
      </c>
      <c r="E489">
        <v>689</v>
      </c>
      <c r="F489">
        <v>3</v>
      </c>
      <c r="G489">
        <v>300</v>
      </c>
      <c r="H489">
        <v>206700</v>
      </c>
      <c r="I489">
        <v>6201</v>
      </c>
      <c r="J489">
        <v>172250</v>
      </c>
      <c r="K489">
        <f>financials3[[#This Row],[ Sales Amount]]-financials3[[#This Row],[Discounts]]-financials3[[#This Row],[COGS]]</f>
        <v>28249</v>
      </c>
      <c r="L489" s="5">
        <v>41791</v>
      </c>
      <c r="M489">
        <f>WEEKNUM(financials3[[#This Row],[Date]],2)</f>
        <v>22</v>
      </c>
    </row>
    <row r="490" spans="1:13" x14ac:dyDescent="0.25">
      <c r="A490" t="s">
        <v>32</v>
      </c>
      <c r="B490" t="s">
        <v>17</v>
      </c>
      <c r="C490" t="s">
        <v>15</v>
      </c>
      <c r="D490" t="s">
        <v>24</v>
      </c>
      <c r="E490">
        <v>689</v>
      </c>
      <c r="F490">
        <v>10</v>
      </c>
      <c r="G490">
        <v>300</v>
      </c>
      <c r="H490">
        <v>206700</v>
      </c>
      <c r="I490">
        <v>6201</v>
      </c>
      <c r="J490">
        <v>172250</v>
      </c>
      <c r="K490">
        <f>financials3[[#This Row],[ Sales Amount]]-financials3[[#This Row],[Discounts]]-financials3[[#This Row],[COGS]]</f>
        <v>28249</v>
      </c>
      <c r="L490" s="5">
        <v>41791</v>
      </c>
      <c r="M490">
        <f>WEEKNUM(financials3[[#This Row],[Date]],2)</f>
        <v>22</v>
      </c>
    </row>
    <row r="491" spans="1:13" x14ac:dyDescent="0.25">
      <c r="A491" t="s">
        <v>13</v>
      </c>
      <c r="B491" t="s">
        <v>22</v>
      </c>
      <c r="C491" t="s">
        <v>26</v>
      </c>
      <c r="D491" t="s">
        <v>19</v>
      </c>
      <c r="E491">
        <v>639</v>
      </c>
      <c r="F491">
        <v>120</v>
      </c>
      <c r="G491">
        <v>350</v>
      </c>
      <c r="H491">
        <v>223650</v>
      </c>
      <c r="I491">
        <v>22365</v>
      </c>
      <c r="J491">
        <v>166140</v>
      </c>
      <c r="K491">
        <f>financials3[[#This Row],[ Sales Amount]]-financials3[[#This Row],[Discounts]]-financials3[[#This Row],[COGS]]</f>
        <v>35145</v>
      </c>
      <c r="L491" s="5">
        <v>41821</v>
      </c>
      <c r="M491">
        <f>WEEKNUM(financials3[[#This Row],[Date]],2)</f>
        <v>27</v>
      </c>
    </row>
    <row r="492" spans="1:13" x14ac:dyDescent="0.25">
      <c r="A492" t="s">
        <v>31</v>
      </c>
      <c r="B492" t="s">
        <v>21</v>
      </c>
      <c r="C492" t="s">
        <v>23</v>
      </c>
      <c r="D492" t="s">
        <v>19</v>
      </c>
      <c r="E492">
        <v>1804</v>
      </c>
      <c r="F492">
        <v>5</v>
      </c>
      <c r="G492">
        <v>125</v>
      </c>
      <c r="H492">
        <v>225500</v>
      </c>
      <c r="I492">
        <v>22550</v>
      </c>
      <c r="J492">
        <v>216480</v>
      </c>
      <c r="K492">
        <f>financials3[[#This Row],[ Sales Amount]]-financials3[[#This Row],[Discounts]]-financials3[[#This Row],[COGS]]</f>
        <v>-13530</v>
      </c>
      <c r="L492" s="5">
        <v>41579</v>
      </c>
      <c r="M492">
        <f>WEEKNUM(financials3[[#This Row],[Date]],2)</f>
        <v>44</v>
      </c>
    </row>
    <row r="493" spans="1:13" x14ac:dyDescent="0.25">
      <c r="A493" t="s">
        <v>31</v>
      </c>
      <c r="B493" t="s">
        <v>25</v>
      </c>
      <c r="C493" t="s">
        <v>23</v>
      </c>
      <c r="D493" t="s">
        <v>24</v>
      </c>
      <c r="E493">
        <v>1660</v>
      </c>
      <c r="F493">
        <v>5</v>
      </c>
      <c r="G493">
        <v>125</v>
      </c>
      <c r="H493">
        <v>207500</v>
      </c>
      <c r="I493">
        <v>4150</v>
      </c>
      <c r="J493">
        <v>199200</v>
      </c>
      <c r="K493">
        <f>financials3[[#This Row],[ Sales Amount]]-financials3[[#This Row],[Discounts]]-financials3[[#This Row],[COGS]]</f>
        <v>4150</v>
      </c>
      <c r="L493" s="5">
        <v>41579</v>
      </c>
      <c r="M493">
        <f>WEEKNUM(financials3[[#This Row],[Date]],2)</f>
        <v>44</v>
      </c>
    </row>
    <row r="494" spans="1:13" x14ac:dyDescent="0.25">
      <c r="A494" t="s">
        <v>32</v>
      </c>
      <c r="B494" t="s">
        <v>25</v>
      </c>
      <c r="C494" t="s">
        <v>18</v>
      </c>
      <c r="D494" t="s">
        <v>19</v>
      </c>
      <c r="E494">
        <v>801</v>
      </c>
      <c r="F494">
        <v>3</v>
      </c>
      <c r="G494">
        <v>300</v>
      </c>
      <c r="H494">
        <v>240300</v>
      </c>
      <c r="I494">
        <v>33642</v>
      </c>
      <c r="J494">
        <v>200250</v>
      </c>
      <c r="K494">
        <f>financials3[[#This Row],[ Sales Amount]]-financials3[[#This Row],[Discounts]]-financials3[[#This Row],[COGS]]</f>
        <v>6408</v>
      </c>
      <c r="L494" s="5">
        <v>41821</v>
      </c>
      <c r="M494">
        <f>WEEKNUM(financials3[[#This Row],[Date]],2)</f>
        <v>27</v>
      </c>
    </row>
    <row r="495" spans="1:13" x14ac:dyDescent="0.25">
      <c r="A495" t="s">
        <v>31</v>
      </c>
      <c r="B495" t="s">
        <v>17</v>
      </c>
      <c r="C495" t="s">
        <v>23</v>
      </c>
      <c r="D495" t="s">
        <v>24</v>
      </c>
      <c r="E495">
        <v>1706</v>
      </c>
      <c r="F495">
        <v>5</v>
      </c>
      <c r="G495">
        <v>125</v>
      </c>
      <c r="H495">
        <v>213250</v>
      </c>
      <c r="I495">
        <v>6397.5</v>
      </c>
      <c r="J495">
        <v>204720</v>
      </c>
      <c r="K495">
        <f>financials3[[#This Row],[ Sales Amount]]-financials3[[#This Row],[Discounts]]-financials3[[#This Row],[COGS]]</f>
        <v>2132.5</v>
      </c>
      <c r="L495" s="5">
        <v>41974</v>
      </c>
      <c r="M495">
        <f>WEEKNUM(financials3[[#This Row],[Date]],2)</f>
        <v>49</v>
      </c>
    </row>
    <row r="496" spans="1:13" x14ac:dyDescent="0.25">
      <c r="A496" t="s">
        <v>31</v>
      </c>
      <c r="B496" t="s">
        <v>17</v>
      </c>
      <c r="C496" t="s">
        <v>15</v>
      </c>
      <c r="D496" t="s">
        <v>24</v>
      </c>
      <c r="E496">
        <v>1706</v>
      </c>
      <c r="F496">
        <v>10</v>
      </c>
      <c r="G496">
        <v>125</v>
      </c>
      <c r="H496">
        <v>213250</v>
      </c>
      <c r="I496">
        <v>6397.5</v>
      </c>
      <c r="J496">
        <v>204720</v>
      </c>
      <c r="K496">
        <f>financials3[[#This Row],[ Sales Amount]]-financials3[[#This Row],[Discounts]]-financials3[[#This Row],[COGS]]</f>
        <v>2132.5</v>
      </c>
      <c r="L496" s="5">
        <v>41974</v>
      </c>
      <c r="M496">
        <f>WEEKNUM(financials3[[#This Row],[Date]],2)</f>
        <v>49</v>
      </c>
    </row>
    <row r="497" spans="1:13" x14ac:dyDescent="0.25">
      <c r="A497" t="s">
        <v>32</v>
      </c>
      <c r="B497" t="s">
        <v>17</v>
      </c>
      <c r="C497" t="s">
        <v>15</v>
      </c>
      <c r="D497" t="s">
        <v>19</v>
      </c>
      <c r="E497">
        <v>807</v>
      </c>
      <c r="F497">
        <v>10</v>
      </c>
      <c r="G497">
        <v>300</v>
      </c>
      <c r="H497">
        <v>242100</v>
      </c>
      <c r="I497">
        <v>31473</v>
      </c>
      <c r="J497">
        <v>201750</v>
      </c>
      <c r="K497">
        <f>financials3[[#This Row],[ Sales Amount]]-financials3[[#This Row],[Discounts]]-financials3[[#This Row],[COGS]]</f>
        <v>8877</v>
      </c>
      <c r="L497" s="5">
        <v>41640</v>
      </c>
      <c r="M497">
        <f>WEEKNUM(financials3[[#This Row],[Date]],2)</f>
        <v>1</v>
      </c>
    </row>
    <row r="498" spans="1:13" x14ac:dyDescent="0.25">
      <c r="A498" t="s">
        <v>13</v>
      </c>
      <c r="B498" t="s">
        <v>14</v>
      </c>
      <c r="C498" t="s">
        <v>15</v>
      </c>
      <c r="D498" t="s">
        <v>19</v>
      </c>
      <c r="E498">
        <v>700</v>
      </c>
      <c r="F498">
        <v>10</v>
      </c>
      <c r="G498">
        <v>350</v>
      </c>
      <c r="H498">
        <v>245000</v>
      </c>
      <c r="I498">
        <v>34300</v>
      </c>
      <c r="J498">
        <v>182000</v>
      </c>
      <c r="K498">
        <f>financials3[[#This Row],[ Sales Amount]]-financials3[[#This Row],[Discounts]]-financials3[[#This Row],[COGS]]</f>
        <v>28700</v>
      </c>
      <c r="L498" s="5">
        <v>41944</v>
      </c>
      <c r="M498">
        <f>WEEKNUM(financials3[[#This Row],[Date]],2)</f>
        <v>44</v>
      </c>
    </row>
    <row r="499" spans="1:13" x14ac:dyDescent="0.25">
      <c r="A499" t="s">
        <v>31</v>
      </c>
      <c r="B499" t="s">
        <v>22</v>
      </c>
      <c r="C499" t="s">
        <v>23</v>
      </c>
      <c r="D499" t="s">
        <v>16</v>
      </c>
      <c r="E499">
        <v>1857</v>
      </c>
      <c r="F499">
        <v>5</v>
      </c>
      <c r="G499">
        <v>125</v>
      </c>
      <c r="H499">
        <v>232125</v>
      </c>
      <c r="I499">
        <v>20891.25</v>
      </c>
      <c r="J499">
        <v>222840</v>
      </c>
      <c r="K499">
        <f>financials3[[#This Row],[ Sales Amount]]-financials3[[#This Row],[Discounts]]-financials3[[#This Row],[COGS]]</f>
        <v>-11606.25</v>
      </c>
      <c r="L499" s="5">
        <v>41579</v>
      </c>
      <c r="M499">
        <f>WEEKNUM(financials3[[#This Row],[Date]],2)</f>
        <v>44</v>
      </c>
    </row>
    <row r="500" spans="1:13" x14ac:dyDescent="0.25">
      <c r="A500" t="s">
        <v>31</v>
      </c>
      <c r="B500" t="s">
        <v>14</v>
      </c>
      <c r="C500" t="s">
        <v>15</v>
      </c>
      <c r="D500" t="s">
        <v>24</v>
      </c>
      <c r="E500">
        <v>1774</v>
      </c>
      <c r="F500">
        <v>10</v>
      </c>
      <c r="G500">
        <v>125</v>
      </c>
      <c r="H500">
        <v>221750</v>
      </c>
      <c r="I500">
        <v>6652.5</v>
      </c>
      <c r="J500">
        <v>212880</v>
      </c>
      <c r="K500">
        <f>financials3[[#This Row],[ Sales Amount]]-financials3[[#This Row],[Discounts]]-financials3[[#This Row],[COGS]]</f>
        <v>2217.5</v>
      </c>
      <c r="L500" s="5">
        <v>41699</v>
      </c>
      <c r="M500">
        <f>WEEKNUM(financials3[[#This Row],[Date]],2)</f>
        <v>9</v>
      </c>
    </row>
    <row r="501" spans="1:13" x14ac:dyDescent="0.25">
      <c r="A501" t="s">
        <v>31</v>
      </c>
      <c r="B501" t="s">
        <v>14</v>
      </c>
      <c r="C501" t="s">
        <v>26</v>
      </c>
      <c r="D501" t="s">
        <v>19</v>
      </c>
      <c r="E501">
        <v>1916</v>
      </c>
      <c r="F501">
        <v>120</v>
      </c>
      <c r="G501">
        <v>125</v>
      </c>
      <c r="H501">
        <v>239500</v>
      </c>
      <c r="I501">
        <v>23950</v>
      </c>
      <c r="J501">
        <v>229920</v>
      </c>
      <c r="K501">
        <f>financials3[[#This Row],[ Sales Amount]]-financials3[[#This Row],[Discounts]]-financials3[[#This Row],[COGS]]</f>
        <v>-14370</v>
      </c>
      <c r="L501" s="5">
        <v>41609</v>
      </c>
      <c r="M501">
        <f>WEEKNUM(financials3[[#This Row],[Date]],2)</f>
        <v>48</v>
      </c>
    </row>
    <row r="502" spans="1:13" x14ac:dyDescent="0.25">
      <c r="A502" t="s">
        <v>31</v>
      </c>
      <c r="B502" t="s">
        <v>22</v>
      </c>
      <c r="C502" t="s">
        <v>20</v>
      </c>
      <c r="D502" t="s">
        <v>24</v>
      </c>
      <c r="E502">
        <v>1744</v>
      </c>
      <c r="F502">
        <v>250</v>
      </c>
      <c r="G502">
        <v>125</v>
      </c>
      <c r="H502">
        <v>218000</v>
      </c>
      <c r="I502">
        <v>2180</v>
      </c>
      <c r="J502">
        <v>209280</v>
      </c>
      <c r="K502">
        <f>financials3[[#This Row],[ Sales Amount]]-financials3[[#This Row],[Discounts]]-financials3[[#This Row],[COGS]]</f>
        <v>6540</v>
      </c>
      <c r="L502" s="5">
        <v>41944</v>
      </c>
      <c r="M502">
        <f>WEEKNUM(financials3[[#This Row],[Date]],2)</f>
        <v>44</v>
      </c>
    </row>
    <row r="503" spans="1:13" x14ac:dyDescent="0.25">
      <c r="A503" t="s">
        <v>13</v>
      </c>
      <c r="B503" t="s">
        <v>14</v>
      </c>
      <c r="C503" t="s">
        <v>29</v>
      </c>
      <c r="D503" t="s">
        <v>19</v>
      </c>
      <c r="E503">
        <v>707</v>
      </c>
      <c r="F503">
        <v>260</v>
      </c>
      <c r="G503">
        <v>350</v>
      </c>
      <c r="H503">
        <v>247450</v>
      </c>
      <c r="I503">
        <v>24745</v>
      </c>
      <c r="J503">
        <v>183820</v>
      </c>
      <c r="K503">
        <f>financials3[[#This Row],[ Sales Amount]]-financials3[[#This Row],[Discounts]]-financials3[[#This Row],[COGS]]</f>
        <v>38885</v>
      </c>
      <c r="L503" s="5">
        <v>41883</v>
      </c>
      <c r="M503">
        <f>WEEKNUM(financials3[[#This Row],[Date]],2)</f>
        <v>36</v>
      </c>
    </row>
    <row r="504" spans="1:13" x14ac:dyDescent="0.25">
      <c r="A504" t="s">
        <v>32</v>
      </c>
      <c r="B504" t="s">
        <v>21</v>
      </c>
      <c r="C504" t="s">
        <v>20</v>
      </c>
      <c r="D504" t="s">
        <v>16</v>
      </c>
      <c r="E504">
        <v>808</v>
      </c>
      <c r="F504">
        <v>250</v>
      </c>
      <c r="G504">
        <v>300</v>
      </c>
      <c r="H504">
        <v>242400</v>
      </c>
      <c r="I504">
        <v>19392</v>
      </c>
      <c r="J504">
        <v>202000</v>
      </c>
      <c r="K504">
        <f>financials3[[#This Row],[ Sales Amount]]-financials3[[#This Row],[Discounts]]-financials3[[#This Row],[COGS]]</f>
        <v>21008</v>
      </c>
      <c r="L504" s="5">
        <v>41609</v>
      </c>
      <c r="M504">
        <f>WEEKNUM(financials3[[#This Row],[Date]],2)</f>
        <v>48</v>
      </c>
    </row>
    <row r="505" spans="1:13" x14ac:dyDescent="0.25">
      <c r="A505" t="s">
        <v>31</v>
      </c>
      <c r="B505" t="s">
        <v>22</v>
      </c>
      <c r="C505" t="s">
        <v>26</v>
      </c>
      <c r="D505" t="s">
        <v>30</v>
      </c>
      <c r="E505">
        <v>1804</v>
      </c>
      <c r="F505">
        <v>120</v>
      </c>
      <c r="G505">
        <v>125</v>
      </c>
      <c r="H505">
        <v>225500</v>
      </c>
      <c r="I505">
        <v>0</v>
      </c>
      <c r="J505">
        <v>216480</v>
      </c>
      <c r="K505">
        <f>financials3[[#This Row],[ Sales Amount]]-financials3[[#This Row],[Discounts]]-financials3[[#This Row],[COGS]]</f>
        <v>9020</v>
      </c>
      <c r="L505" s="5">
        <v>41671</v>
      </c>
      <c r="M505">
        <f>WEEKNUM(financials3[[#This Row],[Date]],2)</f>
        <v>5</v>
      </c>
    </row>
    <row r="506" spans="1:13" x14ac:dyDescent="0.25">
      <c r="A506" t="s">
        <v>31</v>
      </c>
      <c r="B506" t="s">
        <v>25</v>
      </c>
      <c r="C506" t="s">
        <v>15</v>
      </c>
      <c r="D506" t="s">
        <v>24</v>
      </c>
      <c r="E506">
        <v>1823</v>
      </c>
      <c r="F506">
        <v>10</v>
      </c>
      <c r="G506">
        <v>125</v>
      </c>
      <c r="H506">
        <v>227875</v>
      </c>
      <c r="I506">
        <v>2278.75</v>
      </c>
      <c r="J506">
        <v>218760</v>
      </c>
      <c r="K506">
        <f>financials3[[#This Row],[ Sales Amount]]-financials3[[#This Row],[Discounts]]-financials3[[#This Row],[COGS]]</f>
        <v>6836.25</v>
      </c>
      <c r="L506" s="5">
        <v>41821</v>
      </c>
      <c r="M506">
        <f>WEEKNUM(financials3[[#This Row],[Date]],2)</f>
        <v>27</v>
      </c>
    </row>
    <row r="507" spans="1:13" x14ac:dyDescent="0.25">
      <c r="A507" t="s">
        <v>32</v>
      </c>
      <c r="B507" t="s">
        <v>14</v>
      </c>
      <c r="C507" t="s">
        <v>29</v>
      </c>
      <c r="D507" t="s">
        <v>19</v>
      </c>
      <c r="E507">
        <v>888</v>
      </c>
      <c r="F507">
        <v>260</v>
      </c>
      <c r="G507">
        <v>300</v>
      </c>
      <c r="H507">
        <v>266400</v>
      </c>
      <c r="I507">
        <v>37296</v>
      </c>
      <c r="J507">
        <v>222000</v>
      </c>
      <c r="K507">
        <f>financials3[[#This Row],[ Sales Amount]]-financials3[[#This Row],[Discounts]]-financials3[[#This Row],[COGS]]</f>
        <v>7104</v>
      </c>
      <c r="L507" s="5">
        <v>41699</v>
      </c>
      <c r="M507">
        <f>WEEKNUM(financials3[[#This Row],[Date]],2)</f>
        <v>9</v>
      </c>
    </row>
    <row r="508" spans="1:13" x14ac:dyDescent="0.25">
      <c r="A508" t="s">
        <v>32</v>
      </c>
      <c r="B508" t="s">
        <v>22</v>
      </c>
      <c r="C508" t="s">
        <v>29</v>
      </c>
      <c r="D508" t="s">
        <v>19</v>
      </c>
      <c r="E508">
        <v>853</v>
      </c>
      <c r="F508">
        <v>260</v>
      </c>
      <c r="G508">
        <v>300</v>
      </c>
      <c r="H508">
        <v>255900</v>
      </c>
      <c r="I508">
        <v>25590</v>
      </c>
      <c r="J508">
        <v>213250</v>
      </c>
      <c r="K508">
        <f>financials3[[#This Row],[ Sales Amount]]-financials3[[#This Row],[Discounts]]-financials3[[#This Row],[COGS]]</f>
        <v>17060</v>
      </c>
      <c r="L508" s="5">
        <v>41974</v>
      </c>
      <c r="M508">
        <f>WEEKNUM(financials3[[#This Row],[Date]],2)</f>
        <v>49</v>
      </c>
    </row>
    <row r="509" spans="1:13" x14ac:dyDescent="0.25">
      <c r="A509" t="s">
        <v>32</v>
      </c>
      <c r="B509" t="s">
        <v>22</v>
      </c>
      <c r="C509" t="s">
        <v>26</v>
      </c>
      <c r="D509" t="s">
        <v>19</v>
      </c>
      <c r="E509">
        <v>853</v>
      </c>
      <c r="F509">
        <v>120</v>
      </c>
      <c r="G509">
        <v>300</v>
      </c>
      <c r="H509">
        <v>255900</v>
      </c>
      <c r="I509">
        <v>25590</v>
      </c>
      <c r="J509">
        <v>213250</v>
      </c>
      <c r="K509">
        <f>financials3[[#This Row],[ Sales Amount]]-financials3[[#This Row],[Discounts]]-financials3[[#This Row],[COGS]]</f>
        <v>17060</v>
      </c>
      <c r="L509" s="5">
        <v>41974</v>
      </c>
      <c r="M509">
        <f>WEEKNUM(financials3[[#This Row],[Date]],2)</f>
        <v>49</v>
      </c>
    </row>
    <row r="510" spans="1:13" x14ac:dyDescent="0.25">
      <c r="A510" t="s">
        <v>32</v>
      </c>
      <c r="B510" t="s">
        <v>14</v>
      </c>
      <c r="C510" t="s">
        <v>15</v>
      </c>
      <c r="D510" t="s">
        <v>19</v>
      </c>
      <c r="E510">
        <v>873</v>
      </c>
      <c r="F510">
        <v>10</v>
      </c>
      <c r="G510">
        <v>300</v>
      </c>
      <c r="H510">
        <v>261900</v>
      </c>
      <c r="I510">
        <v>28809</v>
      </c>
      <c r="J510">
        <v>218250</v>
      </c>
      <c r="K510">
        <f>financials3[[#This Row],[ Sales Amount]]-financials3[[#This Row],[Discounts]]-financials3[[#This Row],[COGS]]</f>
        <v>14841</v>
      </c>
      <c r="L510" s="5">
        <v>41640</v>
      </c>
      <c r="M510">
        <f>WEEKNUM(financials3[[#This Row],[Date]],2)</f>
        <v>1</v>
      </c>
    </row>
    <row r="511" spans="1:13" x14ac:dyDescent="0.25">
      <c r="A511" t="s">
        <v>31</v>
      </c>
      <c r="B511" t="s">
        <v>22</v>
      </c>
      <c r="C511" t="s">
        <v>29</v>
      </c>
      <c r="D511" t="s">
        <v>16</v>
      </c>
      <c r="E511">
        <v>1987.5</v>
      </c>
      <c r="F511">
        <v>260</v>
      </c>
      <c r="G511">
        <v>125</v>
      </c>
      <c r="H511">
        <v>248437.5</v>
      </c>
      <c r="I511">
        <v>14906.25</v>
      </c>
      <c r="J511">
        <v>238500</v>
      </c>
      <c r="K511">
        <f>financials3[[#This Row],[ Sales Amount]]-financials3[[#This Row],[Discounts]]-financials3[[#This Row],[COGS]]</f>
        <v>-4968.75</v>
      </c>
      <c r="L511" s="5">
        <v>41640</v>
      </c>
      <c r="M511">
        <f>WEEKNUM(financials3[[#This Row],[Date]],2)</f>
        <v>1</v>
      </c>
    </row>
    <row r="512" spans="1:13" x14ac:dyDescent="0.25">
      <c r="A512" t="s">
        <v>32</v>
      </c>
      <c r="B512" t="s">
        <v>25</v>
      </c>
      <c r="C512" t="s">
        <v>15</v>
      </c>
      <c r="D512" t="s">
        <v>30</v>
      </c>
      <c r="E512">
        <v>788</v>
      </c>
      <c r="F512">
        <v>10</v>
      </c>
      <c r="G512">
        <v>300</v>
      </c>
      <c r="H512">
        <v>236400</v>
      </c>
      <c r="I512">
        <v>0</v>
      </c>
      <c r="J512">
        <v>197000</v>
      </c>
      <c r="K512">
        <f>financials3[[#This Row],[ Sales Amount]]-financials3[[#This Row],[Discounts]]-financials3[[#This Row],[COGS]]</f>
        <v>39400</v>
      </c>
      <c r="L512" s="5">
        <v>41518</v>
      </c>
      <c r="M512">
        <f>WEEKNUM(financials3[[#This Row],[Date]],2)</f>
        <v>35</v>
      </c>
    </row>
    <row r="513" spans="1:13" x14ac:dyDescent="0.25">
      <c r="A513" t="s">
        <v>31</v>
      </c>
      <c r="B513" t="s">
        <v>25</v>
      </c>
      <c r="C513" t="s">
        <v>18</v>
      </c>
      <c r="D513" t="s">
        <v>19</v>
      </c>
      <c r="E513">
        <v>2156</v>
      </c>
      <c r="F513">
        <v>3</v>
      </c>
      <c r="G513">
        <v>125</v>
      </c>
      <c r="H513">
        <v>269500</v>
      </c>
      <c r="I513">
        <v>32340</v>
      </c>
      <c r="J513">
        <v>258720</v>
      </c>
      <c r="K513">
        <f>financials3[[#This Row],[ Sales Amount]]-financials3[[#This Row],[Discounts]]-financials3[[#This Row],[COGS]]</f>
        <v>-21560</v>
      </c>
      <c r="L513" s="5">
        <v>41913</v>
      </c>
      <c r="M513">
        <f>WEEKNUM(financials3[[#This Row],[Date]],2)</f>
        <v>40</v>
      </c>
    </row>
    <row r="514" spans="1:13" x14ac:dyDescent="0.25">
      <c r="A514" t="s">
        <v>31</v>
      </c>
      <c r="B514" t="s">
        <v>25</v>
      </c>
      <c r="C514" t="s">
        <v>15</v>
      </c>
      <c r="D514" t="s">
        <v>19</v>
      </c>
      <c r="E514">
        <v>2156</v>
      </c>
      <c r="F514">
        <v>10</v>
      </c>
      <c r="G514">
        <v>125</v>
      </c>
      <c r="H514">
        <v>269500</v>
      </c>
      <c r="I514">
        <v>32340</v>
      </c>
      <c r="J514">
        <v>258720</v>
      </c>
      <c r="K514">
        <f>financials3[[#This Row],[ Sales Amount]]-financials3[[#This Row],[Discounts]]-financials3[[#This Row],[COGS]]</f>
        <v>-21560</v>
      </c>
      <c r="L514" s="5">
        <v>41913</v>
      </c>
      <c r="M514">
        <f>WEEKNUM(financials3[[#This Row],[Date]],2)</f>
        <v>40</v>
      </c>
    </row>
    <row r="515" spans="1:13" x14ac:dyDescent="0.25">
      <c r="A515" t="s">
        <v>13</v>
      </c>
      <c r="B515" t="s">
        <v>17</v>
      </c>
      <c r="C515" t="s">
        <v>23</v>
      </c>
      <c r="D515" t="s">
        <v>19</v>
      </c>
      <c r="E515">
        <v>766</v>
      </c>
      <c r="F515">
        <v>5</v>
      </c>
      <c r="G515">
        <v>350</v>
      </c>
      <c r="H515">
        <v>268100</v>
      </c>
      <c r="I515">
        <v>29491</v>
      </c>
      <c r="J515">
        <v>199160</v>
      </c>
      <c r="K515">
        <f>financials3[[#This Row],[ Sales Amount]]-financials3[[#This Row],[Discounts]]-financials3[[#This Row],[COGS]]</f>
        <v>39449</v>
      </c>
      <c r="L515" s="5">
        <v>41640</v>
      </c>
      <c r="M515">
        <f>WEEKNUM(financials3[[#This Row],[Date]],2)</f>
        <v>1</v>
      </c>
    </row>
    <row r="516" spans="1:13" x14ac:dyDescent="0.25">
      <c r="A516" t="s">
        <v>13</v>
      </c>
      <c r="B516" t="s">
        <v>21</v>
      </c>
      <c r="C516" t="s">
        <v>29</v>
      </c>
      <c r="D516" t="s">
        <v>16</v>
      </c>
      <c r="E516">
        <v>727</v>
      </c>
      <c r="F516">
        <v>260</v>
      </c>
      <c r="G516">
        <v>350</v>
      </c>
      <c r="H516">
        <v>254450</v>
      </c>
      <c r="I516">
        <v>15267</v>
      </c>
      <c r="J516">
        <v>189020</v>
      </c>
      <c r="K516">
        <f>financials3[[#This Row],[ Sales Amount]]-financials3[[#This Row],[Discounts]]-financials3[[#This Row],[COGS]]</f>
        <v>50163</v>
      </c>
      <c r="L516" s="5">
        <v>41548</v>
      </c>
      <c r="M516">
        <f>WEEKNUM(financials3[[#This Row],[Date]],2)</f>
        <v>40</v>
      </c>
    </row>
    <row r="517" spans="1:13" x14ac:dyDescent="0.25">
      <c r="A517" t="s">
        <v>13</v>
      </c>
      <c r="B517" t="s">
        <v>21</v>
      </c>
      <c r="C517" t="s">
        <v>15</v>
      </c>
      <c r="D517" t="s">
        <v>16</v>
      </c>
      <c r="E517">
        <v>727</v>
      </c>
      <c r="F517">
        <v>10</v>
      </c>
      <c r="G517">
        <v>350</v>
      </c>
      <c r="H517">
        <v>254450</v>
      </c>
      <c r="I517">
        <v>15267</v>
      </c>
      <c r="J517">
        <v>189020</v>
      </c>
      <c r="K517">
        <f>financials3[[#This Row],[ Sales Amount]]-financials3[[#This Row],[Discounts]]-financials3[[#This Row],[COGS]]</f>
        <v>50163</v>
      </c>
      <c r="L517" s="5">
        <v>41548</v>
      </c>
      <c r="M517">
        <f>WEEKNUM(financials3[[#This Row],[Date]],2)</f>
        <v>40</v>
      </c>
    </row>
    <row r="518" spans="1:13" x14ac:dyDescent="0.25">
      <c r="A518" t="s">
        <v>13</v>
      </c>
      <c r="B518" t="s">
        <v>25</v>
      </c>
      <c r="C518" t="s">
        <v>23</v>
      </c>
      <c r="D518" t="s">
        <v>16</v>
      </c>
      <c r="E518">
        <v>720</v>
      </c>
      <c r="F518">
        <v>5</v>
      </c>
      <c r="G518">
        <v>350</v>
      </c>
      <c r="H518">
        <v>252000</v>
      </c>
      <c r="I518">
        <v>12600</v>
      </c>
      <c r="J518">
        <v>187200</v>
      </c>
      <c r="K518">
        <f>financials3[[#This Row],[ Sales Amount]]-financials3[[#This Row],[Discounts]]-financials3[[#This Row],[COGS]]</f>
        <v>52200</v>
      </c>
      <c r="L518" s="5">
        <v>41518</v>
      </c>
      <c r="M518">
        <f>WEEKNUM(financials3[[#This Row],[Date]],2)</f>
        <v>35</v>
      </c>
    </row>
    <row r="519" spans="1:13" x14ac:dyDescent="0.25">
      <c r="A519" t="s">
        <v>31</v>
      </c>
      <c r="B519" t="s">
        <v>25</v>
      </c>
      <c r="C519" t="s">
        <v>26</v>
      </c>
      <c r="D519" t="s">
        <v>16</v>
      </c>
      <c r="E519">
        <v>2110</v>
      </c>
      <c r="F519">
        <v>120</v>
      </c>
      <c r="G519">
        <v>125</v>
      </c>
      <c r="H519">
        <v>263750</v>
      </c>
      <c r="I519">
        <v>23737.5</v>
      </c>
      <c r="J519">
        <v>253200</v>
      </c>
      <c r="K519">
        <f>financials3[[#This Row],[ Sales Amount]]-financials3[[#This Row],[Discounts]]-financials3[[#This Row],[COGS]]</f>
        <v>-13187.5</v>
      </c>
      <c r="L519" s="5">
        <v>41883</v>
      </c>
      <c r="M519">
        <f>WEEKNUM(financials3[[#This Row],[Date]],2)</f>
        <v>36</v>
      </c>
    </row>
    <row r="520" spans="1:13" x14ac:dyDescent="0.25">
      <c r="A520" t="s">
        <v>31</v>
      </c>
      <c r="B520" t="s">
        <v>17</v>
      </c>
      <c r="C520" t="s">
        <v>26</v>
      </c>
      <c r="D520" t="s">
        <v>16</v>
      </c>
      <c r="E520">
        <v>2087</v>
      </c>
      <c r="F520">
        <v>120</v>
      </c>
      <c r="G520">
        <v>125</v>
      </c>
      <c r="H520">
        <v>260875</v>
      </c>
      <c r="I520">
        <v>18261.25</v>
      </c>
      <c r="J520">
        <v>250440</v>
      </c>
      <c r="K520">
        <f>financials3[[#This Row],[ Sales Amount]]-financials3[[#This Row],[Discounts]]-financials3[[#This Row],[COGS]]</f>
        <v>-7826.25</v>
      </c>
      <c r="L520" s="5">
        <v>41883</v>
      </c>
      <c r="M520">
        <f>WEEKNUM(financials3[[#This Row],[Date]],2)</f>
        <v>36</v>
      </c>
    </row>
    <row r="521" spans="1:13" x14ac:dyDescent="0.25">
      <c r="A521" t="s">
        <v>31</v>
      </c>
      <c r="B521" t="s">
        <v>14</v>
      </c>
      <c r="C521" t="s">
        <v>15</v>
      </c>
      <c r="D521" t="s">
        <v>24</v>
      </c>
      <c r="E521">
        <v>2009</v>
      </c>
      <c r="F521">
        <v>10</v>
      </c>
      <c r="G521">
        <v>125</v>
      </c>
      <c r="H521">
        <v>251125</v>
      </c>
      <c r="I521">
        <v>7533.75</v>
      </c>
      <c r="J521">
        <v>241080</v>
      </c>
      <c r="K521">
        <f>financials3[[#This Row],[ Sales Amount]]-financials3[[#This Row],[Discounts]]-financials3[[#This Row],[COGS]]</f>
        <v>2511.25</v>
      </c>
      <c r="L521" s="5">
        <v>41913</v>
      </c>
      <c r="M521">
        <f>WEEKNUM(financials3[[#This Row],[Date]],2)</f>
        <v>40</v>
      </c>
    </row>
    <row r="522" spans="1:13" x14ac:dyDescent="0.25">
      <c r="A522" t="s">
        <v>31</v>
      </c>
      <c r="B522" t="s">
        <v>14</v>
      </c>
      <c r="C522" t="s">
        <v>26</v>
      </c>
      <c r="D522" t="s">
        <v>24</v>
      </c>
      <c r="E522">
        <v>2009</v>
      </c>
      <c r="F522">
        <v>120</v>
      </c>
      <c r="G522">
        <v>125</v>
      </c>
      <c r="H522">
        <v>251125</v>
      </c>
      <c r="I522">
        <v>7533.75</v>
      </c>
      <c r="J522">
        <v>241080</v>
      </c>
      <c r="K522">
        <f>financials3[[#This Row],[ Sales Amount]]-financials3[[#This Row],[Discounts]]-financials3[[#This Row],[COGS]]</f>
        <v>2511.25</v>
      </c>
      <c r="L522" s="5">
        <v>41913</v>
      </c>
      <c r="M522">
        <f>WEEKNUM(financials3[[#This Row],[Date]],2)</f>
        <v>40</v>
      </c>
    </row>
    <row r="523" spans="1:13" x14ac:dyDescent="0.25">
      <c r="A523" t="s">
        <v>13</v>
      </c>
      <c r="B523" t="s">
        <v>17</v>
      </c>
      <c r="C523" t="s">
        <v>18</v>
      </c>
      <c r="D523" t="s">
        <v>19</v>
      </c>
      <c r="E523">
        <v>792</v>
      </c>
      <c r="F523">
        <v>3</v>
      </c>
      <c r="G523">
        <v>350</v>
      </c>
      <c r="H523">
        <v>277200</v>
      </c>
      <c r="I523">
        <v>30492</v>
      </c>
      <c r="J523">
        <v>205920</v>
      </c>
      <c r="K523">
        <f>financials3[[#This Row],[ Sales Amount]]-financials3[[#This Row],[Discounts]]-financials3[[#This Row],[COGS]]</f>
        <v>40788</v>
      </c>
      <c r="L523" s="5">
        <v>41699</v>
      </c>
      <c r="M523">
        <f>WEEKNUM(financials3[[#This Row],[Date]],2)</f>
        <v>9</v>
      </c>
    </row>
    <row r="524" spans="1:13" x14ac:dyDescent="0.25">
      <c r="A524" t="s">
        <v>31</v>
      </c>
      <c r="B524" t="s">
        <v>21</v>
      </c>
      <c r="C524" t="s">
        <v>26</v>
      </c>
      <c r="D524" t="s">
        <v>19</v>
      </c>
      <c r="E524">
        <v>2438</v>
      </c>
      <c r="F524">
        <v>120</v>
      </c>
      <c r="G524">
        <v>125</v>
      </c>
      <c r="H524">
        <v>304750</v>
      </c>
      <c r="I524">
        <v>45712.5</v>
      </c>
      <c r="J524">
        <v>292560</v>
      </c>
      <c r="K524">
        <f>financials3[[#This Row],[ Sales Amount]]-financials3[[#This Row],[Discounts]]-financials3[[#This Row],[COGS]]</f>
        <v>-33522.5</v>
      </c>
      <c r="L524" s="5">
        <v>41609</v>
      </c>
      <c r="M524">
        <f>WEEKNUM(financials3[[#This Row],[Date]],2)</f>
        <v>48</v>
      </c>
    </row>
    <row r="525" spans="1:13" x14ac:dyDescent="0.25">
      <c r="A525" t="s">
        <v>32</v>
      </c>
      <c r="B525" t="s">
        <v>21</v>
      </c>
      <c r="C525" t="s">
        <v>18</v>
      </c>
      <c r="D525" t="s">
        <v>19</v>
      </c>
      <c r="E525">
        <v>1010</v>
      </c>
      <c r="F525">
        <v>3</v>
      </c>
      <c r="G525">
        <v>300</v>
      </c>
      <c r="H525">
        <v>303000</v>
      </c>
      <c r="I525">
        <v>42420</v>
      </c>
      <c r="J525">
        <v>252500</v>
      </c>
      <c r="K525">
        <f>financials3[[#This Row],[ Sales Amount]]-financials3[[#This Row],[Discounts]]-financials3[[#This Row],[COGS]]</f>
        <v>8080</v>
      </c>
      <c r="L525" s="5">
        <v>41913</v>
      </c>
      <c r="M525">
        <f>WEEKNUM(financials3[[#This Row],[Date]],2)</f>
        <v>40</v>
      </c>
    </row>
    <row r="526" spans="1:13" x14ac:dyDescent="0.25">
      <c r="A526" t="s">
        <v>32</v>
      </c>
      <c r="B526" t="s">
        <v>21</v>
      </c>
      <c r="C526" t="s">
        <v>20</v>
      </c>
      <c r="D526" t="s">
        <v>19</v>
      </c>
      <c r="E526">
        <v>1010</v>
      </c>
      <c r="F526">
        <v>250</v>
      </c>
      <c r="G526">
        <v>300</v>
      </c>
      <c r="H526">
        <v>303000</v>
      </c>
      <c r="I526">
        <v>42420</v>
      </c>
      <c r="J526">
        <v>252500</v>
      </c>
      <c r="K526">
        <f>financials3[[#This Row],[ Sales Amount]]-financials3[[#This Row],[Discounts]]-financials3[[#This Row],[COGS]]</f>
        <v>8080</v>
      </c>
      <c r="L526" s="5">
        <v>41913</v>
      </c>
      <c r="M526">
        <f>WEEKNUM(financials3[[#This Row],[Date]],2)</f>
        <v>40</v>
      </c>
    </row>
    <row r="527" spans="1:13" x14ac:dyDescent="0.25">
      <c r="A527" t="s">
        <v>31</v>
      </c>
      <c r="B527" t="s">
        <v>21</v>
      </c>
      <c r="C527" t="s">
        <v>20</v>
      </c>
      <c r="D527" t="s">
        <v>19</v>
      </c>
      <c r="E527">
        <v>2387</v>
      </c>
      <c r="F527">
        <v>250</v>
      </c>
      <c r="G527">
        <v>125</v>
      </c>
      <c r="H527">
        <v>298375</v>
      </c>
      <c r="I527">
        <v>35805</v>
      </c>
      <c r="J527">
        <v>286440</v>
      </c>
      <c r="K527">
        <f>financials3[[#This Row],[ Sales Amount]]-financials3[[#This Row],[Discounts]]-financials3[[#This Row],[COGS]]</f>
        <v>-23870</v>
      </c>
      <c r="L527" s="5">
        <v>41944</v>
      </c>
      <c r="M527">
        <f>WEEKNUM(financials3[[#This Row],[Date]],2)</f>
        <v>44</v>
      </c>
    </row>
    <row r="528" spans="1:13" x14ac:dyDescent="0.25">
      <c r="A528" t="s">
        <v>31</v>
      </c>
      <c r="B528" t="s">
        <v>25</v>
      </c>
      <c r="C528" t="s">
        <v>15</v>
      </c>
      <c r="D528" t="s">
        <v>24</v>
      </c>
      <c r="E528">
        <v>2145</v>
      </c>
      <c r="F528">
        <v>10</v>
      </c>
      <c r="G528">
        <v>125</v>
      </c>
      <c r="H528">
        <v>268125</v>
      </c>
      <c r="I528">
        <v>5362.5</v>
      </c>
      <c r="J528">
        <v>257400</v>
      </c>
      <c r="K528">
        <f>financials3[[#This Row],[ Sales Amount]]-financials3[[#This Row],[Discounts]]-financials3[[#This Row],[COGS]]</f>
        <v>5362.5</v>
      </c>
      <c r="L528" s="5">
        <v>41548</v>
      </c>
      <c r="M528">
        <f>WEEKNUM(financials3[[#This Row],[Date]],2)</f>
        <v>40</v>
      </c>
    </row>
    <row r="529" spans="1:13" x14ac:dyDescent="0.25">
      <c r="A529" t="s">
        <v>31</v>
      </c>
      <c r="B529" t="s">
        <v>25</v>
      </c>
      <c r="C529" t="s">
        <v>26</v>
      </c>
      <c r="D529" t="s">
        <v>24</v>
      </c>
      <c r="E529">
        <v>2145</v>
      </c>
      <c r="F529">
        <v>120</v>
      </c>
      <c r="G529">
        <v>125</v>
      </c>
      <c r="H529">
        <v>268125</v>
      </c>
      <c r="I529">
        <v>5362.5</v>
      </c>
      <c r="J529">
        <v>257400</v>
      </c>
      <c r="K529">
        <f>financials3[[#This Row],[ Sales Amount]]-financials3[[#This Row],[Discounts]]-financials3[[#This Row],[COGS]]</f>
        <v>5362.5</v>
      </c>
      <c r="L529" s="5">
        <v>41548</v>
      </c>
      <c r="M529">
        <f>WEEKNUM(financials3[[#This Row],[Date]],2)</f>
        <v>40</v>
      </c>
    </row>
    <row r="530" spans="1:13" x14ac:dyDescent="0.25">
      <c r="A530" t="s">
        <v>31</v>
      </c>
      <c r="B530" t="s">
        <v>14</v>
      </c>
      <c r="C530" t="s">
        <v>18</v>
      </c>
      <c r="D530" t="s">
        <v>19</v>
      </c>
      <c r="E530">
        <v>2416</v>
      </c>
      <c r="F530">
        <v>3</v>
      </c>
      <c r="G530">
        <v>125</v>
      </c>
      <c r="H530">
        <v>302000</v>
      </c>
      <c r="I530">
        <v>36240</v>
      </c>
      <c r="J530">
        <v>289920</v>
      </c>
      <c r="K530">
        <f>financials3[[#This Row],[ Sales Amount]]-financials3[[#This Row],[Discounts]]-financials3[[#This Row],[COGS]]</f>
        <v>-24160</v>
      </c>
      <c r="L530" s="5">
        <v>41518</v>
      </c>
      <c r="M530">
        <f>WEEKNUM(financials3[[#This Row],[Date]],2)</f>
        <v>35</v>
      </c>
    </row>
    <row r="531" spans="1:13" x14ac:dyDescent="0.25">
      <c r="A531" t="s">
        <v>32</v>
      </c>
      <c r="B531" t="s">
        <v>22</v>
      </c>
      <c r="C531" t="s">
        <v>20</v>
      </c>
      <c r="D531" t="s">
        <v>16</v>
      </c>
      <c r="E531">
        <v>959</v>
      </c>
      <c r="F531">
        <v>250</v>
      </c>
      <c r="G531">
        <v>300</v>
      </c>
      <c r="H531">
        <v>287700</v>
      </c>
      <c r="I531">
        <v>20139</v>
      </c>
      <c r="J531">
        <v>239750</v>
      </c>
      <c r="K531">
        <f>financials3[[#This Row],[ Sales Amount]]-financials3[[#This Row],[Discounts]]-financials3[[#This Row],[COGS]]</f>
        <v>27811</v>
      </c>
      <c r="L531" s="5">
        <v>41671</v>
      </c>
      <c r="M531">
        <f>WEEKNUM(financials3[[#This Row],[Date]],2)</f>
        <v>5</v>
      </c>
    </row>
    <row r="532" spans="1:13" x14ac:dyDescent="0.25">
      <c r="A532" t="s">
        <v>32</v>
      </c>
      <c r="B532" t="s">
        <v>22</v>
      </c>
      <c r="C532" t="s">
        <v>15</v>
      </c>
      <c r="D532" t="s">
        <v>24</v>
      </c>
      <c r="E532">
        <v>918</v>
      </c>
      <c r="F532">
        <v>10</v>
      </c>
      <c r="G532">
        <v>300</v>
      </c>
      <c r="H532">
        <v>275400</v>
      </c>
      <c r="I532">
        <v>5508</v>
      </c>
      <c r="J532">
        <v>229500</v>
      </c>
      <c r="K532">
        <f>financials3[[#This Row],[ Sales Amount]]-financials3[[#This Row],[Discounts]]-financials3[[#This Row],[COGS]]</f>
        <v>40392</v>
      </c>
      <c r="L532" s="5">
        <v>41760</v>
      </c>
      <c r="M532">
        <f>WEEKNUM(financials3[[#This Row],[Date]],2)</f>
        <v>18</v>
      </c>
    </row>
    <row r="533" spans="1:13" x14ac:dyDescent="0.25">
      <c r="A533" t="s">
        <v>31</v>
      </c>
      <c r="B533" t="s">
        <v>22</v>
      </c>
      <c r="C533" t="s">
        <v>18</v>
      </c>
      <c r="D533" t="s">
        <v>19</v>
      </c>
      <c r="E533">
        <v>2441</v>
      </c>
      <c r="F533">
        <v>3</v>
      </c>
      <c r="G533">
        <v>125</v>
      </c>
      <c r="H533">
        <v>305125</v>
      </c>
      <c r="I533">
        <v>33563.75</v>
      </c>
      <c r="J533">
        <v>292920</v>
      </c>
      <c r="K533">
        <f>financials3[[#This Row],[ Sales Amount]]-financials3[[#This Row],[Discounts]]-financials3[[#This Row],[COGS]]</f>
        <v>-21358.75</v>
      </c>
      <c r="L533" s="5">
        <v>41913</v>
      </c>
      <c r="M533">
        <f>WEEKNUM(financials3[[#This Row],[Date]],2)</f>
        <v>40</v>
      </c>
    </row>
    <row r="534" spans="1:13" x14ac:dyDescent="0.25">
      <c r="A534" t="s">
        <v>31</v>
      </c>
      <c r="B534" t="s">
        <v>22</v>
      </c>
      <c r="C534" t="s">
        <v>15</v>
      </c>
      <c r="D534" t="s">
        <v>19</v>
      </c>
      <c r="E534">
        <v>2441</v>
      </c>
      <c r="F534">
        <v>10</v>
      </c>
      <c r="G534">
        <v>125</v>
      </c>
      <c r="H534">
        <v>305125</v>
      </c>
      <c r="I534">
        <v>33563.75</v>
      </c>
      <c r="J534">
        <v>292920</v>
      </c>
      <c r="K534">
        <f>financials3[[#This Row],[ Sales Amount]]-financials3[[#This Row],[Discounts]]-financials3[[#This Row],[COGS]]</f>
        <v>-21358.75</v>
      </c>
      <c r="L534" s="5">
        <v>41913</v>
      </c>
      <c r="M534">
        <f>WEEKNUM(financials3[[#This Row],[Date]],2)</f>
        <v>40</v>
      </c>
    </row>
    <row r="535" spans="1:13" x14ac:dyDescent="0.25">
      <c r="A535" t="s">
        <v>13</v>
      </c>
      <c r="B535" t="s">
        <v>25</v>
      </c>
      <c r="C535" t="s">
        <v>18</v>
      </c>
      <c r="D535" t="s">
        <v>19</v>
      </c>
      <c r="E535">
        <v>886</v>
      </c>
      <c r="F535">
        <v>3</v>
      </c>
      <c r="G535">
        <v>350</v>
      </c>
      <c r="H535">
        <v>310100</v>
      </c>
      <c r="I535">
        <v>37212</v>
      </c>
      <c r="J535">
        <v>230360</v>
      </c>
      <c r="K535">
        <f>financials3[[#This Row],[ Sales Amount]]-financials3[[#This Row],[Discounts]]-financials3[[#This Row],[COGS]]</f>
        <v>42528</v>
      </c>
      <c r="L535" s="5">
        <v>41791</v>
      </c>
      <c r="M535">
        <f>WEEKNUM(financials3[[#This Row],[Date]],2)</f>
        <v>22</v>
      </c>
    </row>
    <row r="536" spans="1:13" x14ac:dyDescent="0.25">
      <c r="A536" t="s">
        <v>13</v>
      </c>
      <c r="B536" t="s">
        <v>25</v>
      </c>
      <c r="C536" t="s">
        <v>15</v>
      </c>
      <c r="D536" t="s">
        <v>19</v>
      </c>
      <c r="E536">
        <v>886</v>
      </c>
      <c r="F536">
        <v>10</v>
      </c>
      <c r="G536">
        <v>350</v>
      </c>
      <c r="H536">
        <v>310100</v>
      </c>
      <c r="I536">
        <v>37212</v>
      </c>
      <c r="J536">
        <v>230360</v>
      </c>
      <c r="K536">
        <f>financials3[[#This Row],[ Sales Amount]]-financials3[[#This Row],[Discounts]]-financials3[[#This Row],[COGS]]</f>
        <v>42528</v>
      </c>
      <c r="L536" s="5">
        <v>41791</v>
      </c>
      <c r="M536">
        <f>WEEKNUM(financials3[[#This Row],[Date]],2)</f>
        <v>22</v>
      </c>
    </row>
    <row r="537" spans="1:13" x14ac:dyDescent="0.25">
      <c r="A537" t="s">
        <v>31</v>
      </c>
      <c r="B537" t="s">
        <v>17</v>
      </c>
      <c r="C537" t="s">
        <v>29</v>
      </c>
      <c r="D537" t="s">
        <v>24</v>
      </c>
      <c r="E537">
        <v>2276</v>
      </c>
      <c r="F537">
        <v>260</v>
      </c>
      <c r="G537">
        <v>125</v>
      </c>
      <c r="H537">
        <v>284500</v>
      </c>
      <c r="I537">
        <v>5690</v>
      </c>
      <c r="J537">
        <v>273120</v>
      </c>
      <c r="K537">
        <f>financials3[[#This Row],[ Sales Amount]]-financials3[[#This Row],[Discounts]]-financials3[[#This Row],[COGS]]</f>
        <v>5690</v>
      </c>
      <c r="L537" s="5">
        <v>41760</v>
      </c>
      <c r="M537">
        <f>WEEKNUM(financials3[[#This Row],[Date]],2)</f>
        <v>18</v>
      </c>
    </row>
    <row r="538" spans="1:13" x14ac:dyDescent="0.25">
      <c r="A538" t="s">
        <v>13</v>
      </c>
      <c r="B538" t="s">
        <v>14</v>
      </c>
      <c r="C538" t="s">
        <v>18</v>
      </c>
      <c r="D538" t="s">
        <v>19</v>
      </c>
      <c r="E538">
        <v>923</v>
      </c>
      <c r="F538">
        <v>3</v>
      </c>
      <c r="G538">
        <v>350</v>
      </c>
      <c r="H538">
        <v>323050</v>
      </c>
      <c r="I538">
        <v>41996.5</v>
      </c>
      <c r="J538">
        <v>239980</v>
      </c>
      <c r="K538">
        <f>financials3[[#This Row],[ Sales Amount]]-financials3[[#This Row],[Discounts]]-financials3[[#This Row],[COGS]]</f>
        <v>41073.5</v>
      </c>
      <c r="L538" s="5">
        <v>41699</v>
      </c>
      <c r="M538">
        <f>WEEKNUM(financials3[[#This Row],[Date]],2)</f>
        <v>9</v>
      </c>
    </row>
    <row r="539" spans="1:13" x14ac:dyDescent="0.25">
      <c r="A539" t="s">
        <v>32</v>
      </c>
      <c r="B539" t="s">
        <v>21</v>
      </c>
      <c r="C539" t="s">
        <v>18</v>
      </c>
      <c r="D539" t="s">
        <v>16</v>
      </c>
      <c r="E539">
        <v>991</v>
      </c>
      <c r="F539">
        <v>3</v>
      </c>
      <c r="G539">
        <v>300</v>
      </c>
      <c r="H539">
        <v>297300</v>
      </c>
      <c r="I539">
        <v>14865</v>
      </c>
      <c r="J539">
        <v>247750</v>
      </c>
      <c r="K539">
        <f>financials3[[#This Row],[ Sales Amount]]-financials3[[#This Row],[Discounts]]-financials3[[#This Row],[COGS]]</f>
        <v>34685</v>
      </c>
      <c r="L539" s="5">
        <v>41791</v>
      </c>
      <c r="M539">
        <f>WEEKNUM(financials3[[#This Row],[Date]],2)</f>
        <v>22</v>
      </c>
    </row>
    <row r="540" spans="1:13" x14ac:dyDescent="0.25">
      <c r="A540" t="s">
        <v>32</v>
      </c>
      <c r="B540" t="s">
        <v>21</v>
      </c>
      <c r="C540" t="s">
        <v>15</v>
      </c>
      <c r="D540" t="s">
        <v>16</v>
      </c>
      <c r="E540">
        <v>991</v>
      </c>
      <c r="F540">
        <v>10</v>
      </c>
      <c r="G540">
        <v>300</v>
      </c>
      <c r="H540">
        <v>297300</v>
      </c>
      <c r="I540">
        <v>14865</v>
      </c>
      <c r="J540">
        <v>247750</v>
      </c>
      <c r="K540">
        <f>financials3[[#This Row],[ Sales Amount]]-financials3[[#This Row],[Discounts]]-financials3[[#This Row],[COGS]]</f>
        <v>34685</v>
      </c>
      <c r="L540" s="5">
        <v>41791</v>
      </c>
      <c r="M540">
        <f>WEEKNUM(financials3[[#This Row],[Date]],2)</f>
        <v>22</v>
      </c>
    </row>
    <row r="541" spans="1:13" x14ac:dyDescent="0.25">
      <c r="A541" t="s">
        <v>31</v>
      </c>
      <c r="B541" t="s">
        <v>22</v>
      </c>
      <c r="C541" t="s">
        <v>15</v>
      </c>
      <c r="D541" t="s">
        <v>16</v>
      </c>
      <c r="E541">
        <v>2385</v>
      </c>
      <c r="F541">
        <v>10</v>
      </c>
      <c r="G541">
        <v>125</v>
      </c>
      <c r="H541">
        <v>298125</v>
      </c>
      <c r="I541">
        <v>14906.25</v>
      </c>
      <c r="J541">
        <v>286200</v>
      </c>
      <c r="K541">
        <f>financials3[[#This Row],[ Sales Amount]]-financials3[[#This Row],[Discounts]]-financials3[[#This Row],[COGS]]</f>
        <v>-2981.25</v>
      </c>
      <c r="L541" s="5">
        <v>41699</v>
      </c>
      <c r="M541">
        <f>WEEKNUM(financials3[[#This Row],[Date]],2)</f>
        <v>9</v>
      </c>
    </row>
    <row r="542" spans="1:13" x14ac:dyDescent="0.25">
      <c r="A542" t="s">
        <v>31</v>
      </c>
      <c r="B542" t="s">
        <v>14</v>
      </c>
      <c r="C542" t="s">
        <v>20</v>
      </c>
      <c r="D542" t="s">
        <v>19</v>
      </c>
      <c r="E542">
        <v>2529</v>
      </c>
      <c r="F542">
        <v>250</v>
      </c>
      <c r="G542">
        <v>125</v>
      </c>
      <c r="H542">
        <v>316125</v>
      </c>
      <c r="I542">
        <v>31612.5</v>
      </c>
      <c r="J542">
        <v>303480</v>
      </c>
      <c r="K542">
        <f>financials3[[#This Row],[ Sales Amount]]-financials3[[#This Row],[Discounts]]-financials3[[#This Row],[COGS]]</f>
        <v>-18967.5</v>
      </c>
      <c r="L542" s="5">
        <v>41944</v>
      </c>
      <c r="M542">
        <f>WEEKNUM(financials3[[#This Row],[Date]],2)</f>
        <v>44</v>
      </c>
    </row>
    <row r="543" spans="1:13" x14ac:dyDescent="0.25">
      <c r="A543" t="s">
        <v>32</v>
      </c>
      <c r="B543" t="s">
        <v>25</v>
      </c>
      <c r="C543" t="s">
        <v>23</v>
      </c>
      <c r="D543" t="s">
        <v>30</v>
      </c>
      <c r="E543">
        <v>958</v>
      </c>
      <c r="F543">
        <v>5</v>
      </c>
      <c r="G543">
        <v>300</v>
      </c>
      <c r="H543">
        <v>287400</v>
      </c>
      <c r="I543">
        <v>0</v>
      </c>
      <c r="J543">
        <v>239500</v>
      </c>
      <c r="K543">
        <f>financials3[[#This Row],[ Sales Amount]]-financials3[[#This Row],[Discounts]]-financials3[[#This Row],[COGS]]</f>
        <v>47900</v>
      </c>
      <c r="L543" s="5">
        <v>41852</v>
      </c>
      <c r="M543">
        <f>WEEKNUM(financials3[[#This Row],[Date]],2)</f>
        <v>31</v>
      </c>
    </row>
    <row r="544" spans="1:13" x14ac:dyDescent="0.25">
      <c r="A544" t="s">
        <v>31</v>
      </c>
      <c r="B544" t="s">
        <v>17</v>
      </c>
      <c r="C544" t="s">
        <v>23</v>
      </c>
      <c r="D544" t="s">
        <v>16</v>
      </c>
      <c r="E544">
        <v>2500</v>
      </c>
      <c r="F544">
        <v>5</v>
      </c>
      <c r="G544">
        <v>125</v>
      </c>
      <c r="H544">
        <v>312500</v>
      </c>
      <c r="I544">
        <v>21875</v>
      </c>
      <c r="J544">
        <v>300000</v>
      </c>
      <c r="K544">
        <f>financials3[[#This Row],[ Sales Amount]]-financials3[[#This Row],[Discounts]]-financials3[[#This Row],[COGS]]</f>
        <v>-9375</v>
      </c>
      <c r="L544" s="5">
        <v>41579</v>
      </c>
      <c r="M544">
        <f>WEEKNUM(financials3[[#This Row],[Date]],2)</f>
        <v>44</v>
      </c>
    </row>
    <row r="545" spans="1:13" x14ac:dyDescent="0.25">
      <c r="A545" t="s">
        <v>32</v>
      </c>
      <c r="B545" t="s">
        <v>17</v>
      </c>
      <c r="C545" t="s">
        <v>20</v>
      </c>
      <c r="D545" t="s">
        <v>24</v>
      </c>
      <c r="E545">
        <v>986</v>
      </c>
      <c r="F545">
        <v>250</v>
      </c>
      <c r="G545">
        <v>300</v>
      </c>
      <c r="H545">
        <v>295800</v>
      </c>
      <c r="I545">
        <v>2958</v>
      </c>
      <c r="J545">
        <v>246500</v>
      </c>
      <c r="K545">
        <f>financials3[[#This Row],[ Sales Amount]]-financials3[[#This Row],[Discounts]]-financials3[[#This Row],[COGS]]</f>
        <v>46342</v>
      </c>
      <c r="L545" s="5">
        <v>41883</v>
      </c>
      <c r="M545">
        <f>WEEKNUM(financials3[[#This Row],[Date]],2)</f>
        <v>36</v>
      </c>
    </row>
    <row r="546" spans="1:13" x14ac:dyDescent="0.25">
      <c r="A546" t="s">
        <v>31</v>
      </c>
      <c r="B546" t="s">
        <v>17</v>
      </c>
      <c r="C546" t="s">
        <v>18</v>
      </c>
      <c r="D546" t="s">
        <v>19</v>
      </c>
      <c r="E546">
        <v>2767</v>
      </c>
      <c r="F546">
        <v>3</v>
      </c>
      <c r="G546">
        <v>125</v>
      </c>
      <c r="H546">
        <v>345875</v>
      </c>
      <c r="I546">
        <v>51881.25</v>
      </c>
      <c r="J546">
        <v>332040</v>
      </c>
      <c r="K546">
        <f>financials3[[#This Row],[ Sales Amount]]-financials3[[#This Row],[Discounts]]-financials3[[#This Row],[COGS]]</f>
        <v>-38046.25</v>
      </c>
      <c r="L546" s="5">
        <v>41852</v>
      </c>
      <c r="M546">
        <f>WEEKNUM(financials3[[#This Row],[Date]],2)</f>
        <v>31</v>
      </c>
    </row>
    <row r="547" spans="1:13" x14ac:dyDescent="0.25">
      <c r="A547" t="s">
        <v>32</v>
      </c>
      <c r="B547" t="s">
        <v>14</v>
      </c>
      <c r="C547" t="s">
        <v>18</v>
      </c>
      <c r="D547" t="s">
        <v>16</v>
      </c>
      <c r="E547">
        <v>1094</v>
      </c>
      <c r="F547">
        <v>3</v>
      </c>
      <c r="G547">
        <v>300</v>
      </c>
      <c r="H547">
        <v>328200</v>
      </c>
      <c r="I547">
        <v>29538</v>
      </c>
      <c r="J547">
        <v>273500</v>
      </c>
      <c r="K547">
        <f>financials3[[#This Row],[ Sales Amount]]-financials3[[#This Row],[Discounts]]-financials3[[#This Row],[COGS]]</f>
        <v>25162</v>
      </c>
      <c r="L547" s="5">
        <v>41791</v>
      </c>
      <c r="M547">
        <f>WEEKNUM(financials3[[#This Row],[Date]],2)</f>
        <v>22</v>
      </c>
    </row>
    <row r="548" spans="1:13" x14ac:dyDescent="0.25">
      <c r="A548" t="s">
        <v>32</v>
      </c>
      <c r="B548" t="s">
        <v>14</v>
      </c>
      <c r="C548" t="s">
        <v>15</v>
      </c>
      <c r="D548" t="s">
        <v>16</v>
      </c>
      <c r="E548">
        <v>1094</v>
      </c>
      <c r="F548">
        <v>10</v>
      </c>
      <c r="G548">
        <v>300</v>
      </c>
      <c r="H548">
        <v>328200</v>
      </c>
      <c r="I548">
        <v>29538</v>
      </c>
      <c r="J548">
        <v>273500</v>
      </c>
      <c r="K548">
        <f>financials3[[#This Row],[ Sales Amount]]-financials3[[#This Row],[Discounts]]-financials3[[#This Row],[COGS]]</f>
        <v>25162</v>
      </c>
      <c r="L548" s="5">
        <v>41791</v>
      </c>
      <c r="M548">
        <f>WEEKNUM(financials3[[#This Row],[Date]],2)</f>
        <v>22</v>
      </c>
    </row>
    <row r="549" spans="1:13" x14ac:dyDescent="0.25">
      <c r="A549" t="s">
        <v>13</v>
      </c>
      <c r="B549" t="s">
        <v>21</v>
      </c>
      <c r="C549" t="s">
        <v>23</v>
      </c>
      <c r="D549" t="s">
        <v>19</v>
      </c>
      <c r="E549">
        <v>982.5</v>
      </c>
      <c r="F549">
        <v>5</v>
      </c>
      <c r="G549">
        <v>350</v>
      </c>
      <c r="H549">
        <v>343875</v>
      </c>
      <c r="I549">
        <v>44703.75</v>
      </c>
      <c r="J549">
        <v>255450</v>
      </c>
      <c r="K549">
        <f>financials3[[#This Row],[ Sales Amount]]-financials3[[#This Row],[Discounts]]-financials3[[#This Row],[COGS]]</f>
        <v>43721.25</v>
      </c>
      <c r="L549" s="5">
        <v>41640</v>
      </c>
      <c r="M549">
        <f>WEEKNUM(financials3[[#This Row],[Date]],2)</f>
        <v>1</v>
      </c>
    </row>
    <row r="550" spans="1:13" x14ac:dyDescent="0.25">
      <c r="A550" t="s">
        <v>31</v>
      </c>
      <c r="B550" t="s">
        <v>25</v>
      </c>
      <c r="C550" t="s">
        <v>18</v>
      </c>
      <c r="D550" t="s">
        <v>19</v>
      </c>
      <c r="E550">
        <v>2821</v>
      </c>
      <c r="F550">
        <v>3</v>
      </c>
      <c r="G550">
        <v>125</v>
      </c>
      <c r="H550">
        <v>352625</v>
      </c>
      <c r="I550">
        <v>49367.5</v>
      </c>
      <c r="J550">
        <v>338520</v>
      </c>
      <c r="K550">
        <f>financials3[[#This Row],[ Sales Amount]]-financials3[[#This Row],[Discounts]]-financials3[[#This Row],[COGS]]</f>
        <v>-35262.5</v>
      </c>
      <c r="L550" s="5">
        <v>41609</v>
      </c>
      <c r="M550">
        <f>WEEKNUM(financials3[[#This Row],[Date]],2)</f>
        <v>48</v>
      </c>
    </row>
    <row r="551" spans="1:13" x14ac:dyDescent="0.25">
      <c r="A551" t="s">
        <v>13</v>
      </c>
      <c r="B551" t="s">
        <v>21</v>
      </c>
      <c r="C551" t="s">
        <v>26</v>
      </c>
      <c r="D551" t="s">
        <v>19</v>
      </c>
      <c r="E551">
        <v>986</v>
      </c>
      <c r="F551">
        <v>120</v>
      </c>
      <c r="G551">
        <v>350</v>
      </c>
      <c r="H551">
        <v>345100</v>
      </c>
      <c r="I551">
        <v>41412</v>
      </c>
      <c r="J551">
        <v>256360</v>
      </c>
      <c r="K551">
        <f>financials3[[#This Row],[ Sales Amount]]-financials3[[#This Row],[Discounts]]-financials3[[#This Row],[COGS]]</f>
        <v>47328</v>
      </c>
      <c r="L551" s="5">
        <v>41913</v>
      </c>
      <c r="M551">
        <f>WEEKNUM(financials3[[#This Row],[Date]],2)</f>
        <v>40</v>
      </c>
    </row>
    <row r="552" spans="1:13" x14ac:dyDescent="0.25">
      <c r="A552" t="s">
        <v>13</v>
      </c>
      <c r="B552" t="s">
        <v>21</v>
      </c>
      <c r="C552" t="s">
        <v>20</v>
      </c>
      <c r="D552" t="s">
        <v>19</v>
      </c>
      <c r="E552">
        <v>986</v>
      </c>
      <c r="F552">
        <v>250</v>
      </c>
      <c r="G552">
        <v>350</v>
      </c>
      <c r="H552">
        <v>345100</v>
      </c>
      <c r="I552">
        <v>41412</v>
      </c>
      <c r="J552">
        <v>256360</v>
      </c>
      <c r="K552">
        <f>financials3[[#This Row],[ Sales Amount]]-financials3[[#This Row],[Discounts]]-financials3[[#This Row],[COGS]]</f>
        <v>47328</v>
      </c>
      <c r="L552" s="5">
        <v>41913</v>
      </c>
      <c r="M552">
        <f>WEEKNUM(financials3[[#This Row],[Date]],2)</f>
        <v>40</v>
      </c>
    </row>
    <row r="553" spans="1:13" x14ac:dyDescent="0.25">
      <c r="A553" t="s">
        <v>31</v>
      </c>
      <c r="B553" t="s">
        <v>21</v>
      </c>
      <c r="C553" t="s">
        <v>29</v>
      </c>
      <c r="D553" t="s">
        <v>19</v>
      </c>
      <c r="E553">
        <v>2844</v>
      </c>
      <c r="F553">
        <v>260</v>
      </c>
      <c r="G553">
        <v>125</v>
      </c>
      <c r="H553">
        <v>355500</v>
      </c>
      <c r="I553">
        <v>49770</v>
      </c>
      <c r="J553">
        <v>341280</v>
      </c>
      <c r="K553">
        <f>financials3[[#This Row],[ Sales Amount]]-financials3[[#This Row],[Discounts]]-financials3[[#This Row],[COGS]]</f>
        <v>-35550</v>
      </c>
      <c r="L553" s="5">
        <v>41760</v>
      </c>
      <c r="M553">
        <f>WEEKNUM(financials3[[#This Row],[Date]],2)</f>
        <v>18</v>
      </c>
    </row>
    <row r="554" spans="1:13" x14ac:dyDescent="0.25">
      <c r="A554" t="s">
        <v>32</v>
      </c>
      <c r="B554" t="s">
        <v>22</v>
      </c>
      <c r="C554" t="s">
        <v>23</v>
      </c>
      <c r="D554" t="s">
        <v>19</v>
      </c>
      <c r="E554">
        <v>1186</v>
      </c>
      <c r="F554">
        <v>5</v>
      </c>
      <c r="G554">
        <v>300</v>
      </c>
      <c r="H554">
        <v>355800</v>
      </c>
      <c r="I554">
        <v>42696</v>
      </c>
      <c r="J554">
        <v>296500</v>
      </c>
      <c r="K554">
        <f>financials3[[#This Row],[ Sales Amount]]-financials3[[#This Row],[Discounts]]-financials3[[#This Row],[COGS]]</f>
        <v>16604</v>
      </c>
      <c r="L554" s="5">
        <v>41609</v>
      </c>
      <c r="M554">
        <f>WEEKNUM(financials3[[#This Row],[Date]],2)</f>
        <v>48</v>
      </c>
    </row>
    <row r="555" spans="1:13" x14ac:dyDescent="0.25">
      <c r="A555" t="s">
        <v>32</v>
      </c>
      <c r="B555" t="s">
        <v>17</v>
      </c>
      <c r="C555" t="s">
        <v>15</v>
      </c>
      <c r="D555" t="s">
        <v>16</v>
      </c>
      <c r="E555">
        <v>1123</v>
      </c>
      <c r="F555">
        <v>10</v>
      </c>
      <c r="G555">
        <v>300</v>
      </c>
      <c r="H555">
        <v>336900</v>
      </c>
      <c r="I555">
        <v>23583</v>
      </c>
      <c r="J555">
        <v>280750</v>
      </c>
      <c r="K555">
        <f>financials3[[#This Row],[ Sales Amount]]-financials3[[#This Row],[Discounts]]-financials3[[#This Row],[COGS]]</f>
        <v>32567</v>
      </c>
      <c r="L555" s="5">
        <v>41518</v>
      </c>
      <c r="M555">
        <f>WEEKNUM(financials3[[#This Row],[Date]],2)</f>
        <v>35</v>
      </c>
    </row>
    <row r="556" spans="1:13" x14ac:dyDescent="0.25">
      <c r="A556" t="s">
        <v>32</v>
      </c>
      <c r="B556" t="s">
        <v>25</v>
      </c>
      <c r="C556" t="s">
        <v>23</v>
      </c>
      <c r="D556" t="s">
        <v>16</v>
      </c>
      <c r="E556">
        <v>1100</v>
      </c>
      <c r="F556">
        <v>5</v>
      </c>
      <c r="G556">
        <v>300</v>
      </c>
      <c r="H556">
        <v>330000</v>
      </c>
      <c r="I556">
        <v>16500</v>
      </c>
      <c r="J556">
        <v>275000</v>
      </c>
      <c r="K556">
        <f>financials3[[#This Row],[ Sales Amount]]-financials3[[#This Row],[Discounts]]-financials3[[#This Row],[COGS]]</f>
        <v>38500</v>
      </c>
      <c r="L556" s="5">
        <v>41609</v>
      </c>
      <c r="M556">
        <f>WEEKNUM(financials3[[#This Row],[Date]],2)</f>
        <v>48</v>
      </c>
    </row>
    <row r="557" spans="1:13" x14ac:dyDescent="0.25">
      <c r="A557" t="s">
        <v>31</v>
      </c>
      <c r="B557" t="s">
        <v>14</v>
      </c>
      <c r="C557" t="s">
        <v>20</v>
      </c>
      <c r="D557" t="s">
        <v>19</v>
      </c>
      <c r="E557">
        <v>2954</v>
      </c>
      <c r="F557">
        <v>250</v>
      </c>
      <c r="G557">
        <v>125</v>
      </c>
      <c r="H557">
        <v>369250</v>
      </c>
      <c r="I557">
        <v>55387.5</v>
      </c>
      <c r="J557">
        <v>354480</v>
      </c>
      <c r="K557">
        <f>financials3[[#This Row],[ Sales Amount]]-financials3[[#This Row],[Discounts]]-financials3[[#This Row],[COGS]]</f>
        <v>-40617.5</v>
      </c>
      <c r="L557" s="5">
        <v>41579</v>
      </c>
      <c r="M557">
        <f>WEEKNUM(financials3[[#This Row],[Date]],2)</f>
        <v>44</v>
      </c>
    </row>
    <row r="558" spans="1:13" x14ac:dyDescent="0.25">
      <c r="A558" t="s">
        <v>31</v>
      </c>
      <c r="B558" t="s">
        <v>21</v>
      </c>
      <c r="C558" t="s">
        <v>23</v>
      </c>
      <c r="D558" t="s">
        <v>16</v>
      </c>
      <c r="E558">
        <v>2797</v>
      </c>
      <c r="F558">
        <v>5</v>
      </c>
      <c r="G558">
        <v>125</v>
      </c>
      <c r="H558">
        <v>349625</v>
      </c>
      <c r="I558">
        <v>31466.25</v>
      </c>
      <c r="J558">
        <v>335640</v>
      </c>
      <c r="K558">
        <f>financials3[[#This Row],[ Sales Amount]]-financials3[[#This Row],[Discounts]]-financials3[[#This Row],[COGS]]</f>
        <v>-17481.25</v>
      </c>
      <c r="L558" s="5">
        <v>41974</v>
      </c>
      <c r="M558">
        <f>WEEKNUM(financials3[[#This Row],[Date]],2)</f>
        <v>49</v>
      </c>
    </row>
    <row r="559" spans="1:13" x14ac:dyDescent="0.25">
      <c r="A559" t="s">
        <v>31</v>
      </c>
      <c r="B559" t="s">
        <v>21</v>
      </c>
      <c r="C559" t="s">
        <v>15</v>
      </c>
      <c r="D559" t="s">
        <v>16</v>
      </c>
      <c r="E559">
        <v>2797</v>
      </c>
      <c r="F559">
        <v>10</v>
      </c>
      <c r="G559">
        <v>125</v>
      </c>
      <c r="H559">
        <v>349625</v>
      </c>
      <c r="I559">
        <v>31466.25</v>
      </c>
      <c r="J559">
        <v>335640</v>
      </c>
      <c r="K559">
        <f>financials3[[#This Row],[ Sales Amount]]-financials3[[#This Row],[Discounts]]-financials3[[#This Row],[COGS]]</f>
        <v>-17481.25</v>
      </c>
      <c r="L559" s="5">
        <v>41974</v>
      </c>
      <c r="M559">
        <f>WEEKNUM(financials3[[#This Row],[Date]],2)</f>
        <v>49</v>
      </c>
    </row>
    <row r="560" spans="1:13" x14ac:dyDescent="0.25">
      <c r="A560" t="s">
        <v>13</v>
      </c>
      <c r="B560" t="s">
        <v>25</v>
      </c>
      <c r="C560" t="s">
        <v>23</v>
      </c>
      <c r="D560" t="s">
        <v>16</v>
      </c>
      <c r="E560">
        <v>980</v>
      </c>
      <c r="F560">
        <v>5</v>
      </c>
      <c r="G560">
        <v>350</v>
      </c>
      <c r="H560">
        <v>343000</v>
      </c>
      <c r="I560">
        <v>20580</v>
      </c>
      <c r="J560">
        <v>254800</v>
      </c>
      <c r="K560">
        <f>financials3[[#This Row],[ Sales Amount]]-financials3[[#This Row],[Discounts]]-financials3[[#This Row],[COGS]]</f>
        <v>67620</v>
      </c>
      <c r="L560" s="5">
        <v>41730</v>
      </c>
      <c r="M560">
        <f>WEEKNUM(financials3[[#This Row],[Date]],2)</f>
        <v>14</v>
      </c>
    </row>
    <row r="561" spans="1:13" x14ac:dyDescent="0.25">
      <c r="A561" t="s">
        <v>32</v>
      </c>
      <c r="B561" t="s">
        <v>25</v>
      </c>
      <c r="C561" t="s">
        <v>29</v>
      </c>
      <c r="D561" t="s">
        <v>24</v>
      </c>
      <c r="E561">
        <v>1101</v>
      </c>
      <c r="F561">
        <v>260</v>
      </c>
      <c r="G561">
        <v>300</v>
      </c>
      <c r="H561">
        <v>330300</v>
      </c>
      <c r="I561">
        <v>6606</v>
      </c>
      <c r="J561">
        <v>275250</v>
      </c>
      <c r="K561">
        <f>financials3[[#This Row],[ Sales Amount]]-financials3[[#This Row],[Discounts]]-financials3[[#This Row],[COGS]]</f>
        <v>48444</v>
      </c>
      <c r="L561" s="5">
        <v>41699</v>
      </c>
      <c r="M561">
        <f>WEEKNUM(financials3[[#This Row],[Date]],2)</f>
        <v>9</v>
      </c>
    </row>
    <row r="562" spans="1:13" x14ac:dyDescent="0.25">
      <c r="A562" t="s">
        <v>31</v>
      </c>
      <c r="B562" t="s">
        <v>21</v>
      </c>
      <c r="C562" t="s">
        <v>26</v>
      </c>
      <c r="D562" t="s">
        <v>16</v>
      </c>
      <c r="E562">
        <v>2755</v>
      </c>
      <c r="F562">
        <v>120</v>
      </c>
      <c r="G562">
        <v>125</v>
      </c>
      <c r="H562">
        <v>344375</v>
      </c>
      <c r="I562">
        <v>20662.5</v>
      </c>
      <c r="J562">
        <v>330600</v>
      </c>
      <c r="K562">
        <f>financials3[[#This Row],[ Sales Amount]]-financials3[[#This Row],[Discounts]]-financials3[[#This Row],[COGS]]</f>
        <v>-6887.5</v>
      </c>
      <c r="L562" s="5">
        <v>41671</v>
      </c>
      <c r="M562">
        <f>WEEKNUM(financials3[[#This Row],[Date]],2)</f>
        <v>5</v>
      </c>
    </row>
    <row r="563" spans="1:13" x14ac:dyDescent="0.25">
      <c r="A563" t="s">
        <v>13</v>
      </c>
      <c r="B563" t="s">
        <v>14</v>
      </c>
      <c r="C563" t="s">
        <v>20</v>
      </c>
      <c r="D563" t="s">
        <v>24</v>
      </c>
      <c r="E563">
        <v>943.5</v>
      </c>
      <c r="F563">
        <v>250</v>
      </c>
      <c r="G563">
        <v>350</v>
      </c>
      <c r="H563">
        <v>330225</v>
      </c>
      <c r="I563">
        <v>3302.25</v>
      </c>
      <c r="J563">
        <v>245310</v>
      </c>
      <c r="K563">
        <f>financials3[[#This Row],[ Sales Amount]]-financials3[[#This Row],[Discounts]]-financials3[[#This Row],[COGS]]</f>
        <v>81612.75</v>
      </c>
      <c r="L563" s="5">
        <v>41730</v>
      </c>
      <c r="M563">
        <f>WEEKNUM(financials3[[#This Row],[Date]],2)</f>
        <v>14</v>
      </c>
    </row>
    <row r="564" spans="1:13" x14ac:dyDescent="0.25">
      <c r="A564" t="s">
        <v>31</v>
      </c>
      <c r="B564" t="s">
        <v>14</v>
      </c>
      <c r="C564" t="s">
        <v>23</v>
      </c>
      <c r="D564" t="s">
        <v>30</v>
      </c>
      <c r="E564">
        <v>2665.5</v>
      </c>
      <c r="F564">
        <v>5</v>
      </c>
      <c r="G564">
        <v>125</v>
      </c>
      <c r="H564">
        <v>333187.5</v>
      </c>
      <c r="I564">
        <v>0</v>
      </c>
      <c r="J564">
        <v>319860</v>
      </c>
      <c r="K564">
        <f>financials3[[#This Row],[ Sales Amount]]-financials3[[#This Row],[Discounts]]-financials3[[#This Row],[COGS]]</f>
        <v>13327.5</v>
      </c>
      <c r="L564" s="5">
        <v>41821</v>
      </c>
      <c r="M564">
        <f>WEEKNUM(financials3[[#This Row],[Date]],2)</f>
        <v>27</v>
      </c>
    </row>
    <row r="565" spans="1:13" x14ac:dyDescent="0.25">
      <c r="A565" t="s">
        <v>31</v>
      </c>
      <c r="B565" t="s">
        <v>14</v>
      </c>
      <c r="C565" t="s">
        <v>15</v>
      </c>
      <c r="D565" t="s">
        <v>24</v>
      </c>
      <c r="E565">
        <v>2729</v>
      </c>
      <c r="F565">
        <v>10</v>
      </c>
      <c r="G565">
        <v>125</v>
      </c>
      <c r="H565">
        <v>341125</v>
      </c>
      <c r="I565">
        <v>6822.5</v>
      </c>
      <c r="J565">
        <v>327480</v>
      </c>
      <c r="K565">
        <f>financials3[[#This Row],[ Sales Amount]]-financials3[[#This Row],[Discounts]]-financials3[[#This Row],[COGS]]</f>
        <v>6822.5</v>
      </c>
      <c r="L565" s="5">
        <v>41974</v>
      </c>
      <c r="M565">
        <f>WEEKNUM(financials3[[#This Row],[Date]],2)</f>
        <v>49</v>
      </c>
    </row>
    <row r="566" spans="1:13" x14ac:dyDescent="0.25">
      <c r="A566" t="s">
        <v>31</v>
      </c>
      <c r="B566" t="s">
        <v>14</v>
      </c>
      <c r="C566" t="s">
        <v>20</v>
      </c>
      <c r="D566" t="s">
        <v>24</v>
      </c>
      <c r="E566">
        <v>2729</v>
      </c>
      <c r="F566">
        <v>250</v>
      </c>
      <c r="G566">
        <v>125</v>
      </c>
      <c r="H566">
        <v>341125</v>
      </c>
      <c r="I566">
        <v>6822.5</v>
      </c>
      <c r="J566">
        <v>327480</v>
      </c>
      <c r="K566">
        <f>financials3[[#This Row],[ Sales Amount]]-financials3[[#This Row],[Discounts]]-financials3[[#This Row],[COGS]]</f>
        <v>6822.5</v>
      </c>
      <c r="L566" s="5">
        <v>41974</v>
      </c>
      <c r="M566">
        <f>WEEKNUM(financials3[[#This Row],[Date]],2)</f>
        <v>49</v>
      </c>
    </row>
    <row r="567" spans="1:13" x14ac:dyDescent="0.25">
      <c r="A567" t="s">
        <v>32</v>
      </c>
      <c r="B567" t="s">
        <v>22</v>
      </c>
      <c r="C567" t="s">
        <v>26</v>
      </c>
      <c r="D567" t="s">
        <v>16</v>
      </c>
      <c r="E567">
        <v>1221</v>
      </c>
      <c r="F567">
        <v>120</v>
      </c>
      <c r="G567">
        <v>300</v>
      </c>
      <c r="H567">
        <v>366300</v>
      </c>
      <c r="I567">
        <v>21978</v>
      </c>
      <c r="J567">
        <v>305250</v>
      </c>
      <c r="K567">
        <f>financials3[[#This Row],[ Sales Amount]]-financials3[[#This Row],[Discounts]]-financials3[[#This Row],[COGS]]</f>
        <v>39072</v>
      </c>
      <c r="L567" s="5">
        <v>41548</v>
      </c>
      <c r="M567">
        <f>WEEKNUM(financials3[[#This Row],[Date]],2)</f>
        <v>40</v>
      </c>
    </row>
    <row r="568" spans="1:13" x14ac:dyDescent="0.25">
      <c r="A568" t="s">
        <v>32</v>
      </c>
      <c r="B568" t="s">
        <v>22</v>
      </c>
      <c r="C568" t="s">
        <v>20</v>
      </c>
      <c r="D568" t="s">
        <v>16</v>
      </c>
      <c r="E568">
        <v>1221</v>
      </c>
      <c r="F568">
        <v>250</v>
      </c>
      <c r="G568">
        <v>300</v>
      </c>
      <c r="H568">
        <v>366300</v>
      </c>
      <c r="I568">
        <v>21978</v>
      </c>
      <c r="J568">
        <v>305250</v>
      </c>
      <c r="K568">
        <f>financials3[[#This Row],[ Sales Amount]]-financials3[[#This Row],[Discounts]]-financials3[[#This Row],[COGS]]</f>
        <v>39072</v>
      </c>
      <c r="L568" s="5">
        <v>41548</v>
      </c>
      <c r="M568">
        <f>WEEKNUM(financials3[[#This Row],[Date]],2)</f>
        <v>40</v>
      </c>
    </row>
    <row r="569" spans="1:13" x14ac:dyDescent="0.25">
      <c r="A569" t="s">
        <v>13</v>
      </c>
      <c r="B569" t="s">
        <v>17</v>
      </c>
      <c r="C569" t="s">
        <v>15</v>
      </c>
      <c r="D569" t="s">
        <v>30</v>
      </c>
      <c r="E569">
        <v>1006</v>
      </c>
      <c r="F569">
        <v>10</v>
      </c>
      <c r="G569">
        <v>350</v>
      </c>
      <c r="H569">
        <v>352100</v>
      </c>
      <c r="I569">
        <v>0</v>
      </c>
      <c r="J569">
        <v>261560</v>
      </c>
      <c r="K569">
        <f>financials3[[#This Row],[ Sales Amount]]-financials3[[#This Row],[Discounts]]-financials3[[#This Row],[COGS]]</f>
        <v>90540</v>
      </c>
      <c r="L569" s="5">
        <v>41791</v>
      </c>
      <c r="M569">
        <f>WEEKNUM(financials3[[#This Row],[Date]],2)</f>
        <v>22</v>
      </c>
    </row>
    <row r="570" spans="1:13" x14ac:dyDescent="0.25">
      <c r="A570" t="s">
        <v>13</v>
      </c>
      <c r="B570" t="s">
        <v>17</v>
      </c>
      <c r="C570" t="s">
        <v>26</v>
      </c>
      <c r="D570" t="s">
        <v>30</v>
      </c>
      <c r="E570">
        <v>1006</v>
      </c>
      <c r="F570">
        <v>120</v>
      </c>
      <c r="G570">
        <v>350</v>
      </c>
      <c r="H570">
        <v>352100</v>
      </c>
      <c r="I570">
        <v>0</v>
      </c>
      <c r="J570">
        <v>261560</v>
      </c>
      <c r="K570">
        <f>financials3[[#This Row],[ Sales Amount]]-financials3[[#This Row],[Discounts]]-financials3[[#This Row],[COGS]]</f>
        <v>90540</v>
      </c>
      <c r="L570" s="5">
        <v>41791</v>
      </c>
      <c r="M570">
        <f>WEEKNUM(financials3[[#This Row],[Date]],2)</f>
        <v>22</v>
      </c>
    </row>
    <row r="571" spans="1:13" x14ac:dyDescent="0.25">
      <c r="A571" t="s">
        <v>31</v>
      </c>
      <c r="B571" t="s">
        <v>17</v>
      </c>
      <c r="C571" t="s">
        <v>29</v>
      </c>
      <c r="D571" t="s">
        <v>19</v>
      </c>
      <c r="E571">
        <v>3165</v>
      </c>
      <c r="F571">
        <v>260</v>
      </c>
      <c r="G571">
        <v>125</v>
      </c>
      <c r="H571">
        <v>395625</v>
      </c>
      <c r="I571">
        <v>43518.75</v>
      </c>
      <c r="J571">
        <v>379800</v>
      </c>
      <c r="K571">
        <f>financials3[[#This Row],[ Sales Amount]]-financials3[[#This Row],[Discounts]]-financials3[[#This Row],[COGS]]</f>
        <v>-27693.75</v>
      </c>
      <c r="L571" s="5">
        <v>41640</v>
      </c>
      <c r="M571">
        <f>WEEKNUM(financials3[[#This Row],[Date]],2)</f>
        <v>1</v>
      </c>
    </row>
    <row r="572" spans="1:13" x14ac:dyDescent="0.25">
      <c r="A572" t="s">
        <v>31</v>
      </c>
      <c r="B572" t="s">
        <v>21</v>
      </c>
      <c r="C572" t="s">
        <v>26</v>
      </c>
      <c r="D572" t="s">
        <v>30</v>
      </c>
      <c r="E572">
        <v>2821</v>
      </c>
      <c r="F572">
        <v>120</v>
      </c>
      <c r="G572">
        <v>125</v>
      </c>
      <c r="H572">
        <v>352625</v>
      </c>
      <c r="I572">
        <v>0</v>
      </c>
      <c r="J572">
        <v>338520</v>
      </c>
      <c r="K572">
        <f>financials3[[#This Row],[ Sales Amount]]-financials3[[#This Row],[Discounts]]-financials3[[#This Row],[COGS]]</f>
        <v>14105</v>
      </c>
      <c r="L572" s="5">
        <v>41852</v>
      </c>
      <c r="M572">
        <f>WEEKNUM(financials3[[#This Row],[Date]],2)</f>
        <v>31</v>
      </c>
    </row>
    <row r="573" spans="1:13" x14ac:dyDescent="0.25">
      <c r="A573" t="s">
        <v>32</v>
      </c>
      <c r="B573" t="s">
        <v>14</v>
      </c>
      <c r="C573" t="s">
        <v>23</v>
      </c>
      <c r="D573" t="s">
        <v>16</v>
      </c>
      <c r="E573">
        <v>1283</v>
      </c>
      <c r="F573">
        <v>5</v>
      </c>
      <c r="G573">
        <v>300</v>
      </c>
      <c r="H573">
        <v>384900</v>
      </c>
      <c r="I573">
        <v>30792</v>
      </c>
      <c r="J573">
        <v>320750</v>
      </c>
      <c r="K573">
        <f>financials3[[#This Row],[ Sales Amount]]-financials3[[#This Row],[Discounts]]-financials3[[#This Row],[COGS]]</f>
        <v>33358</v>
      </c>
      <c r="L573" s="5">
        <v>41518</v>
      </c>
      <c r="M573">
        <f>WEEKNUM(financials3[[#This Row],[Date]],2)</f>
        <v>35</v>
      </c>
    </row>
    <row r="574" spans="1:13" x14ac:dyDescent="0.25">
      <c r="A574" t="s">
        <v>13</v>
      </c>
      <c r="B574" t="s">
        <v>21</v>
      </c>
      <c r="C574" t="s">
        <v>15</v>
      </c>
      <c r="D574" t="s">
        <v>19</v>
      </c>
      <c r="E574">
        <v>1177</v>
      </c>
      <c r="F574">
        <v>10</v>
      </c>
      <c r="G574">
        <v>350</v>
      </c>
      <c r="H574">
        <v>411950</v>
      </c>
      <c r="I574">
        <v>57673</v>
      </c>
      <c r="J574">
        <v>306020</v>
      </c>
      <c r="K574">
        <f>financials3[[#This Row],[ Sales Amount]]-financials3[[#This Row],[Discounts]]-financials3[[#This Row],[COGS]]</f>
        <v>48257</v>
      </c>
      <c r="L574" s="5">
        <v>41944</v>
      </c>
      <c r="M574">
        <f>WEEKNUM(financials3[[#This Row],[Date]],2)</f>
        <v>44</v>
      </c>
    </row>
    <row r="575" spans="1:13" x14ac:dyDescent="0.25">
      <c r="A575" t="s">
        <v>31</v>
      </c>
      <c r="B575" t="s">
        <v>21</v>
      </c>
      <c r="C575" t="s">
        <v>15</v>
      </c>
      <c r="D575" t="s">
        <v>16</v>
      </c>
      <c r="E575">
        <v>2992</v>
      </c>
      <c r="F575">
        <v>10</v>
      </c>
      <c r="G575">
        <v>125</v>
      </c>
      <c r="H575">
        <v>374000</v>
      </c>
      <c r="I575">
        <v>18700</v>
      </c>
      <c r="J575">
        <v>359040</v>
      </c>
      <c r="K575">
        <f>financials3[[#This Row],[ Sales Amount]]-financials3[[#This Row],[Discounts]]-financials3[[#This Row],[COGS]]</f>
        <v>-3740</v>
      </c>
      <c r="L575" s="5">
        <v>41699</v>
      </c>
      <c r="M575">
        <f>WEEKNUM(financials3[[#This Row],[Date]],2)</f>
        <v>9</v>
      </c>
    </row>
    <row r="576" spans="1:13" x14ac:dyDescent="0.25">
      <c r="A576" t="s">
        <v>32</v>
      </c>
      <c r="B576" t="s">
        <v>17</v>
      </c>
      <c r="C576" t="s">
        <v>29</v>
      </c>
      <c r="D576" t="s">
        <v>16</v>
      </c>
      <c r="E576">
        <v>1250</v>
      </c>
      <c r="F576">
        <v>260</v>
      </c>
      <c r="G576">
        <v>300</v>
      </c>
      <c r="H576">
        <v>375000</v>
      </c>
      <c r="I576">
        <v>18750</v>
      </c>
      <c r="J576">
        <v>312500</v>
      </c>
      <c r="K576">
        <f>financials3[[#This Row],[ Sales Amount]]-financials3[[#This Row],[Discounts]]-financials3[[#This Row],[COGS]]</f>
        <v>43750</v>
      </c>
      <c r="L576" s="5">
        <v>41974</v>
      </c>
      <c r="M576">
        <f>WEEKNUM(financials3[[#This Row],[Date]],2)</f>
        <v>49</v>
      </c>
    </row>
    <row r="577" spans="1:13" x14ac:dyDescent="0.25">
      <c r="A577" t="s">
        <v>32</v>
      </c>
      <c r="B577" t="s">
        <v>17</v>
      </c>
      <c r="C577" t="s">
        <v>26</v>
      </c>
      <c r="D577" t="s">
        <v>16</v>
      </c>
      <c r="E577">
        <v>1250</v>
      </c>
      <c r="F577">
        <v>120</v>
      </c>
      <c r="G577">
        <v>300</v>
      </c>
      <c r="H577">
        <v>375000</v>
      </c>
      <c r="I577">
        <v>18750</v>
      </c>
      <c r="J577">
        <v>312500</v>
      </c>
      <c r="K577">
        <f>financials3[[#This Row],[ Sales Amount]]-financials3[[#This Row],[Discounts]]-financials3[[#This Row],[COGS]]</f>
        <v>43750</v>
      </c>
      <c r="L577" s="5">
        <v>41974</v>
      </c>
      <c r="M577">
        <f>WEEKNUM(financials3[[#This Row],[Date]],2)</f>
        <v>49</v>
      </c>
    </row>
    <row r="578" spans="1:13" x14ac:dyDescent="0.25">
      <c r="A578" t="s">
        <v>31</v>
      </c>
      <c r="B578" t="s">
        <v>22</v>
      </c>
      <c r="C578" t="s">
        <v>15</v>
      </c>
      <c r="D578" t="s">
        <v>24</v>
      </c>
      <c r="E578">
        <v>2988</v>
      </c>
      <c r="F578">
        <v>10</v>
      </c>
      <c r="G578">
        <v>125</v>
      </c>
      <c r="H578">
        <v>373500</v>
      </c>
      <c r="I578">
        <v>14940</v>
      </c>
      <c r="J578">
        <v>358560</v>
      </c>
      <c r="K578">
        <f>financials3[[#This Row],[ Sales Amount]]-financials3[[#This Row],[Discounts]]-financials3[[#This Row],[COGS]]</f>
        <v>0</v>
      </c>
      <c r="L578" s="5">
        <v>41821</v>
      </c>
      <c r="M578">
        <f>WEEKNUM(financials3[[#This Row],[Date]],2)</f>
        <v>27</v>
      </c>
    </row>
    <row r="579" spans="1:13" x14ac:dyDescent="0.25">
      <c r="A579" t="s">
        <v>32</v>
      </c>
      <c r="B579" t="s">
        <v>17</v>
      </c>
      <c r="C579" t="s">
        <v>15</v>
      </c>
      <c r="D579" t="s">
        <v>19</v>
      </c>
      <c r="E579">
        <v>1359</v>
      </c>
      <c r="F579">
        <v>10</v>
      </c>
      <c r="G579">
        <v>300</v>
      </c>
      <c r="H579">
        <v>407700</v>
      </c>
      <c r="I579">
        <v>48924</v>
      </c>
      <c r="J579">
        <v>339750</v>
      </c>
      <c r="K579">
        <f>financials3[[#This Row],[ Sales Amount]]-financials3[[#This Row],[Discounts]]-financials3[[#This Row],[COGS]]</f>
        <v>19026</v>
      </c>
      <c r="L579" s="5">
        <v>41944</v>
      </c>
      <c r="M579">
        <f>WEEKNUM(financials3[[#This Row],[Date]],2)</f>
        <v>44</v>
      </c>
    </row>
    <row r="580" spans="1:13" x14ac:dyDescent="0.25">
      <c r="A580" t="s">
        <v>13</v>
      </c>
      <c r="B580" t="s">
        <v>17</v>
      </c>
      <c r="C580" t="s">
        <v>23</v>
      </c>
      <c r="D580" t="s">
        <v>19</v>
      </c>
      <c r="E580">
        <v>1199</v>
      </c>
      <c r="F580">
        <v>5</v>
      </c>
      <c r="G580">
        <v>350</v>
      </c>
      <c r="H580">
        <v>419650</v>
      </c>
      <c r="I580">
        <v>58751</v>
      </c>
      <c r="J580">
        <v>311740</v>
      </c>
      <c r="K580">
        <f>financials3[[#This Row],[ Sales Amount]]-financials3[[#This Row],[Discounts]]-financials3[[#This Row],[COGS]]</f>
        <v>49159</v>
      </c>
      <c r="L580" s="5">
        <v>41730</v>
      </c>
      <c r="M580">
        <f>WEEKNUM(financials3[[#This Row],[Date]],2)</f>
        <v>14</v>
      </c>
    </row>
    <row r="581" spans="1:13" x14ac:dyDescent="0.25">
      <c r="A581" t="s">
        <v>32</v>
      </c>
      <c r="B581" t="s">
        <v>22</v>
      </c>
      <c r="C581" t="s">
        <v>15</v>
      </c>
      <c r="D581" t="s">
        <v>16</v>
      </c>
      <c r="E581">
        <v>1324</v>
      </c>
      <c r="F581">
        <v>10</v>
      </c>
      <c r="G581">
        <v>300</v>
      </c>
      <c r="H581">
        <v>397200</v>
      </c>
      <c r="I581">
        <v>35748</v>
      </c>
      <c r="J581">
        <v>331000</v>
      </c>
      <c r="K581">
        <f>financials3[[#This Row],[ Sales Amount]]-financials3[[#This Row],[Discounts]]-financials3[[#This Row],[COGS]]</f>
        <v>30452</v>
      </c>
      <c r="L581" s="5">
        <v>41944</v>
      </c>
      <c r="M581">
        <f>WEEKNUM(financials3[[#This Row],[Date]],2)</f>
        <v>44</v>
      </c>
    </row>
    <row r="582" spans="1:13" x14ac:dyDescent="0.25">
      <c r="A582" t="s">
        <v>32</v>
      </c>
      <c r="B582" t="s">
        <v>14</v>
      </c>
      <c r="C582" t="s">
        <v>15</v>
      </c>
      <c r="D582" t="s">
        <v>19</v>
      </c>
      <c r="E582">
        <v>1366</v>
      </c>
      <c r="F582">
        <v>10</v>
      </c>
      <c r="G582">
        <v>300</v>
      </c>
      <c r="H582">
        <v>409800</v>
      </c>
      <c r="I582">
        <v>45078</v>
      </c>
      <c r="J582">
        <v>341500</v>
      </c>
      <c r="K582">
        <f>financials3[[#This Row],[ Sales Amount]]-financials3[[#This Row],[Discounts]]-financials3[[#This Row],[COGS]]</f>
        <v>23222</v>
      </c>
      <c r="L582" s="5">
        <v>41944</v>
      </c>
      <c r="M582">
        <f>WEEKNUM(financials3[[#This Row],[Date]],2)</f>
        <v>44</v>
      </c>
    </row>
    <row r="583" spans="1:13" x14ac:dyDescent="0.25">
      <c r="A583" t="s">
        <v>13</v>
      </c>
      <c r="B583" t="s">
        <v>25</v>
      </c>
      <c r="C583" t="s">
        <v>15</v>
      </c>
      <c r="D583" t="s">
        <v>19</v>
      </c>
      <c r="E583">
        <v>1197</v>
      </c>
      <c r="F583">
        <v>10</v>
      </c>
      <c r="G583">
        <v>350</v>
      </c>
      <c r="H583">
        <v>418950</v>
      </c>
      <c r="I583">
        <v>50274</v>
      </c>
      <c r="J583">
        <v>311220</v>
      </c>
      <c r="K583">
        <f>financials3[[#This Row],[ Sales Amount]]-financials3[[#This Row],[Discounts]]-financials3[[#This Row],[COGS]]</f>
        <v>57456</v>
      </c>
      <c r="L583" s="5">
        <v>41944</v>
      </c>
      <c r="M583">
        <f>WEEKNUM(financials3[[#This Row],[Date]],2)</f>
        <v>44</v>
      </c>
    </row>
    <row r="584" spans="1:13" x14ac:dyDescent="0.25">
      <c r="A584" t="s">
        <v>32</v>
      </c>
      <c r="B584" t="s">
        <v>21</v>
      </c>
      <c r="C584" t="s">
        <v>29</v>
      </c>
      <c r="D584" t="s">
        <v>16</v>
      </c>
      <c r="E584">
        <v>1372</v>
      </c>
      <c r="F584">
        <v>260</v>
      </c>
      <c r="G584">
        <v>300</v>
      </c>
      <c r="H584">
        <v>411600</v>
      </c>
      <c r="I584">
        <v>28812</v>
      </c>
      <c r="J584">
        <v>343000</v>
      </c>
      <c r="K584">
        <f>financials3[[#This Row],[ Sales Amount]]-financials3[[#This Row],[Discounts]]-financials3[[#This Row],[COGS]]</f>
        <v>39788</v>
      </c>
      <c r="L584" s="5">
        <v>41974</v>
      </c>
      <c r="M584">
        <f>WEEKNUM(financials3[[#This Row],[Date]],2)</f>
        <v>49</v>
      </c>
    </row>
    <row r="585" spans="1:13" x14ac:dyDescent="0.25">
      <c r="A585" t="s">
        <v>32</v>
      </c>
      <c r="B585" t="s">
        <v>21</v>
      </c>
      <c r="C585" t="s">
        <v>26</v>
      </c>
      <c r="D585" t="s">
        <v>16</v>
      </c>
      <c r="E585">
        <v>1372</v>
      </c>
      <c r="F585">
        <v>120</v>
      </c>
      <c r="G585">
        <v>300</v>
      </c>
      <c r="H585">
        <v>411600</v>
      </c>
      <c r="I585">
        <v>28812</v>
      </c>
      <c r="J585">
        <v>343000</v>
      </c>
      <c r="K585">
        <f>financials3[[#This Row],[ Sales Amount]]-financials3[[#This Row],[Discounts]]-financials3[[#This Row],[COGS]]</f>
        <v>39788</v>
      </c>
      <c r="L585" s="5">
        <v>41974</v>
      </c>
      <c r="M585">
        <f>WEEKNUM(financials3[[#This Row],[Date]],2)</f>
        <v>49</v>
      </c>
    </row>
    <row r="586" spans="1:13" x14ac:dyDescent="0.25">
      <c r="A586" t="s">
        <v>13</v>
      </c>
      <c r="B586" t="s">
        <v>22</v>
      </c>
      <c r="C586" t="s">
        <v>20</v>
      </c>
      <c r="D586" t="s">
        <v>19</v>
      </c>
      <c r="E586">
        <v>1281</v>
      </c>
      <c r="F586">
        <v>250</v>
      </c>
      <c r="G586">
        <v>350</v>
      </c>
      <c r="H586">
        <v>448350</v>
      </c>
      <c r="I586">
        <v>62769</v>
      </c>
      <c r="J586">
        <v>333060</v>
      </c>
      <c r="K586">
        <f>financials3[[#This Row],[ Sales Amount]]-financials3[[#This Row],[Discounts]]-financials3[[#This Row],[COGS]]</f>
        <v>52521</v>
      </c>
      <c r="L586" s="5">
        <v>41609</v>
      </c>
      <c r="M586">
        <f>WEEKNUM(financials3[[#This Row],[Date]],2)</f>
        <v>48</v>
      </c>
    </row>
    <row r="587" spans="1:13" x14ac:dyDescent="0.25">
      <c r="A587" t="s">
        <v>32</v>
      </c>
      <c r="B587" t="s">
        <v>14</v>
      </c>
      <c r="C587" t="s">
        <v>18</v>
      </c>
      <c r="D587" t="s">
        <v>19</v>
      </c>
      <c r="E587">
        <v>1496</v>
      </c>
      <c r="F587">
        <v>3</v>
      </c>
      <c r="G587">
        <v>300</v>
      </c>
      <c r="H587">
        <v>448800</v>
      </c>
      <c r="I587">
        <v>62832</v>
      </c>
      <c r="J587">
        <v>374000</v>
      </c>
      <c r="K587">
        <f>financials3[[#This Row],[ Sales Amount]]-financials3[[#This Row],[Discounts]]-financials3[[#This Row],[COGS]]</f>
        <v>11968</v>
      </c>
      <c r="L587" s="5">
        <v>41913</v>
      </c>
      <c r="M587">
        <f>WEEKNUM(financials3[[#This Row],[Date]],2)</f>
        <v>40</v>
      </c>
    </row>
    <row r="588" spans="1:13" x14ac:dyDescent="0.25">
      <c r="A588" t="s">
        <v>32</v>
      </c>
      <c r="B588" t="s">
        <v>14</v>
      </c>
      <c r="C588" t="s">
        <v>20</v>
      </c>
      <c r="D588" t="s">
        <v>19</v>
      </c>
      <c r="E588">
        <v>1496</v>
      </c>
      <c r="F588">
        <v>250</v>
      </c>
      <c r="G588">
        <v>300</v>
      </c>
      <c r="H588">
        <v>448800</v>
      </c>
      <c r="I588">
        <v>62832</v>
      </c>
      <c r="J588">
        <v>374000</v>
      </c>
      <c r="K588">
        <f>financials3[[#This Row],[ Sales Amount]]-financials3[[#This Row],[Discounts]]-financials3[[#This Row],[COGS]]</f>
        <v>11968</v>
      </c>
      <c r="L588" s="5">
        <v>41913</v>
      </c>
      <c r="M588">
        <f>WEEKNUM(financials3[[#This Row],[Date]],2)</f>
        <v>40</v>
      </c>
    </row>
    <row r="589" spans="1:13" x14ac:dyDescent="0.25">
      <c r="A589" t="s">
        <v>31</v>
      </c>
      <c r="B589" t="s">
        <v>21</v>
      </c>
      <c r="C589" t="s">
        <v>18</v>
      </c>
      <c r="D589" t="s">
        <v>19</v>
      </c>
      <c r="E589">
        <v>3445.5</v>
      </c>
      <c r="F589">
        <v>3</v>
      </c>
      <c r="G589">
        <v>125</v>
      </c>
      <c r="H589">
        <v>430687.5</v>
      </c>
      <c r="I589">
        <v>43068.75</v>
      </c>
      <c r="J589">
        <v>413460</v>
      </c>
      <c r="K589">
        <f>financials3[[#This Row],[ Sales Amount]]-financials3[[#This Row],[Discounts]]-financials3[[#This Row],[COGS]]</f>
        <v>-25841.25</v>
      </c>
      <c r="L589" s="5">
        <v>41730</v>
      </c>
      <c r="M589">
        <f>WEEKNUM(financials3[[#This Row],[Date]],2)</f>
        <v>14</v>
      </c>
    </row>
    <row r="590" spans="1:13" x14ac:dyDescent="0.25">
      <c r="A590" t="s">
        <v>32</v>
      </c>
      <c r="B590" t="s">
        <v>14</v>
      </c>
      <c r="C590" t="s">
        <v>15</v>
      </c>
      <c r="D590" t="s">
        <v>16</v>
      </c>
      <c r="E590">
        <v>1404</v>
      </c>
      <c r="F590">
        <v>10</v>
      </c>
      <c r="G590">
        <v>300</v>
      </c>
      <c r="H590">
        <v>421200</v>
      </c>
      <c r="I590">
        <v>29484</v>
      </c>
      <c r="J590">
        <v>351000</v>
      </c>
      <c r="K590">
        <f>financials3[[#This Row],[ Sales Amount]]-financials3[[#This Row],[Discounts]]-financials3[[#This Row],[COGS]]</f>
        <v>40716</v>
      </c>
      <c r="L590" s="5">
        <v>41579</v>
      </c>
      <c r="M590">
        <f>WEEKNUM(financials3[[#This Row],[Date]],2)</f>
        <v>44</v>
      </c>
    </row>
    <row r="591" spans="1:13" x14ac:dyDescent="0.25">
      <c r="A591" t="s">
        <v>13</v>
      </c>
      <c r="B591" t="s">
        <v>14</v>
      </c>
      <c r="C591" t="s">
        <v>29</v>
      </c>
      <c r="D591" t="s">
        <v>16</v>
      </c>
      <c r="E591">
        <v>1269</v>
      </c>
      <c r="F591">
        <v>260</v>
      </c>
      <c r="G591">
        <v>350</v>
      </c>
      <c r="H591">
        <v>444150</v>
      </c>
      <c r="I591">
        <v>39973.5</v>
      </c>
      <c r="J591">
        <v>329940</v>
      </c>
      <c r="K591">
        <f>financials3[[#This Row],[ Sales Amount]]-financials3[[#This Row],[Discounts]]-financials3[[#This Row],[COGS]]</f>
        <v>74236.5</v>
      </c>
      <c r="L591" s="5">
        <v>41913</v>
      </c>
      <c r="M591">
        <f>WEEKNUM(financials3[[#This Row],[Date]],2)</f>
        <v>40</v>
      </c>
    </row>
    <row r="592" spans="1:13" x14ac:dyDescent="0.25">
      <c r="A592" t="s">
        <v>13</v>
      </c>
      <c r="B592" t="s">
        <v>14</v>
      </c>
      <c r="C592" t="s">
        <v>26</v>
      </c>
      <c r="D592" t="s">
        <v>16</v>
      </c>
      <c r="E592">
        <v>1269</v>
      </c>
      <c r="F592">
        <v>120</v>
      </c>
      <c r="G592">
        <v>350</v>
      </c>
      <c r="H592">
        <v>444150</v>
      </c>
      <c r="I592">
        <v>39973.5</v>
      </c>
      <c r="J592">
        <v>329940</v>
      </c>
      <c r="K592">
        <f>financials3[[#This Row],[ Sales Amount]]-financials3[[#This Row],[Discounts]]-financials3[[#This Row],[COGS]]</f>
        <v>74236.5</v>
      </c>
      <c r="L592" s="5">
        <v>41913</v>
      </c>
      <c r="M592">
        <f>WEEKNUM(financials3[[#This Row],[Date]],2)</f>
        <v>40</v>
      </c>
    </row>
    <row r="593" spans="1:13" x14ac:dyDescent="0.25">
      <c r="A593" t="s">
        <v>32</v>
      </c>
      <c r="B593" t="s">
        <v>17</v>
      </c>
      <c r="C593" t="s">
        <v>15</v>
      </c>
      <c r="D593" t="s">
        <v>24</v>
      </c>
      <c r="E593">
        <v>1414.5</v>
      </c>
      <c r="F593">
        <v>10</v>
      </c>
      <c r="G593">
        <v>300</v>
      </c>
      <c r="H593">
        <v>424350</v>
      </c>
      <c r="I593">
        <v>16974</v>
      </c>
      <c r="J593">
        <v>353625</v>
      </c>
      <c r="K593">
        <f>financials3[[#This Row],[ Sales Amount]]-financials3[[#This Row],[Discounts]]-financials3[[#This Row],[COGS]]</f>
        <v>53751</v>
      </c>
      <c r="L593" s="5">
        <v>41730</v>
      </c>
      <c r="M593">
        <f>WEEKNUM(financials3[[#This Row],[Date]],2)</f>
        <v>14</v>
      </c>
    </row>
    <row r="594" spans="1:13" x14ac:dyDescent="0.25">
      <c r="A594" t="s">
        <v>13</v>
      </c>
      <c r="B594" t="s">
        <v>14</v>
      </c>
      <c r="C594" t="s">
        <v>29</v>
      </c>
      <c r="D594" t="s">
        <v>16</v>
      </c>
      <c r="E594">
        <v>1228</v>
      </c>
      <c r="F594">
        <v>260</v>
      </c>
      <c r="G594">
        <v>350</v>
      </c>
      <c r="H594">
        <v>429800</v>
      </c>
      <c r="I594">
        <v>21490</v>
      </c>
      <c r="J594">
        <v>319280</v>
      </c>
      <c r="K594">
        <f>financials3[[#This Row],[ Sales Amount]]-financials3[[#This Row],[Discounts]]-financials3[[#This Row],[COGS]]</f>
        <v>89030</v>
      </c>
      <c r="L594" s="5">
        <v>41548</v>
      </c>
      <c r="M594">
        <f>WEEKNUM(financials3[[#This Row],[Date]],2)</f>
        <v>40</v>
      </c>
    </row>
    <row r="595" spans="1:13" x14ac:dyDescent="0.25">
      <c r="A595" t="s">
        <v>13</v>
      </c>
      <c r="B595" t="s">
        <v>14</v>
      </c>
      <c r="C595" t="s">
        <v>15</v>
      </c>
      <c r="D595" t="s">
        <v>16</v>
      </c>
      <c r="E595">
        <v>1228</v>
      </c>
      <c r="F595">
        <v>10</v>
      </c>
      <c r="G595">
        <v>350</v>
      </c>
      <c r="H595">
        <v>429800</v>
      </c>
      <c r="I595">
        <v>21490</v>
      </c>
      <c r="J595">
        <v>319280</v>
      </c>
      <c r="K595">
        <f>financials3[[#This Row],[ Sales Amount]]-financials3[[#This Row],[Discounts]]-financials3[[#This Row],[COGS]]</f>
        <v>89030</v>
      </c>
      <c r="L595" s="5">
        <v>41548</v>
      </c>
      <c r="M595">
        <f>WEEKNUM(financials3[[#This Row],[Date]],2)</f>
        <v>40</v>
      </c>
    </row>
    <row r="596" spans="1:13" x14ac:dyDescent="0.25">
      <c r="A596" t="s">
        <v>31</v>
      </c>
      <c r="B596" t="s">
        <v>17</v>
      </c>
      <c r="C596" t="s">
        <v>15</v>
      </c>
      <c r="D596" t="s">
        <v>16</v>
      </c>
      <c r="E596">
        <v>3513</v>
      </c>
      <c r="F596">
        <v>10</v>
      </c>
      <c r="G596">
        <v>125</v>
      </c>
      <c r="H596">
        <v>439125</v>
      </c>
      <c r="I596">
        <v>30738.75</v>
      </c>
      <c r="J596">
        <v>421560</v>
      </c>
      <c r="K596">
        <f>financials3[[#This Row],[ Sales Amount]]-financials3[[#This Row],[Discounts]]-financials3[[#This Row],[COGS]]</f>
        <v>-13173.75</v>
      </c>
      <c r="L596" s="5">
        <v>41821</v>
      </c>
      <c r="M596">
        <f>WEEKNUM(financials3[[#This Row],[Date]],2)</f>
        <v>27</v>
      </c>
    </row>
    <row r="597" spans="1:13" x14ac:dyDescent="0.25">
      <c r="A597" t="s">
        <v>13</v>
      </c>
      <c r="B597" t="s">
        <v>17</v>
      </c>
      <c r="C597" t="s">
        <v>26</v>
      </c>
      <c r="D597" t="s">
        <v>16</v>
      </c>
      <c r="E597">
        <v>1307</v>
      </c>
      <c r="F597">
        <v>120</v>
      </c>
      <c r="G597">
        <v>350</v>
      </c>
      <c r="H597">
        <v>457450</v>
      </c>
      <c r="I597">
        <v>41170.5</v>
      </c>
      <c r="J597">
        <v>339820</v>
      </c>
      <c r="K597">
        <f>financials3[[#This Row],[ Sales Amount]]-financials3[[#This Row],[Discounts]]-financials3[[#This Row],[COGS]]</f>
        <v>76459.5</v>
      </c>
      <c r="L597" s="5">
        <v>41821</v>
      </c>
      <c r="M597">
        <f>WEEKNUM(financials3[[#This Row],[Date]],2)</f>
        <v>27</v>
      </c>
    </row>
    <row r="598" spans="1:13" x14ac:dyDescent="0.25">
      <c r="A598" t="s">
        <v>13</v>
      </c>
      <c r="B598" t="s">
        <v>25</v>
      </c>
      <c r="C598" t="s">
        <v>18</v>
      </c>
      <c r="D598" t="s">
        <v>24</v>
      </c>
      <c r="E598">
        <v>1210</v>
      </c>
      <c r="F598">
        <v>3</v>
      </c>
      <c r="G598">
        <v>350</v>
      </c>
      <c r="H598">
        <v>423500</v>
      </c>
      <c r="I598">
        <v>4235</v>
      </c>
      <c r="J598">
        <v>314600</v>
      </c>
      <c r="K598">
        <f>financials3[[#This Row],[ Sales Amount]]-financials3[[#This Row],[Discounts]]-financials3[[#This Row],[COGS]]</f>
        <v>104665</v>
      </c>
      <c r="L598" s="5">
        <v>41699</v>
      </c>
      <c r="M598">
        <f>WEEKNUM(financials3[[#This Row],[Date]],2)</f>
        <v>9</v>
      </c>
    </row>
    <row r="599" spans="1:13" x14ac:dyDescent="0.25">
      <c r="A599" t="s">
        <v>13</v>
      </c>
      <c r="B599" t="s">
        <v>25</v>
      </c>
      <c r="C599" t="s">
        <v>26</v>
      </c>
      <c r="D599" t="s">
        <v>19</v>
      </c>
      <c r="E599">
        <v>1395</v>
      </c>
      <c r="F599">
        <v>120</v>
      </c>
      <c r="G599">
        <v>350</v>
      </c>
      <c r="H599">
        <v>488250</v>
      </c>
      <c r="I599">
        <v>58590</v>
      </c>
      <c r="J599">
        <v>362700</v>
      </c>
      <c r="K599">
        <f>financials3[[#This Row],[ Sales Amount]]-financials3[[#This Row],[Discounts]]-financials3[[#This Row],[COGS]]</f>
        <v>66960</v>
      </c>
      <c r="L599" s="5">
        <v>41821</v>
      </c>
      <c r="M599">
        <f>WEEKNUM(financials3[[#This Row],[Date]],2)</f>
        <v>27</v>
      </c>
    </row>
    <row r="600" spans="1:13" x14ac:dyDescent="0.25">
      <c r="A600" t="s">
        <v>13</v>
      </c>
      <c r="B600" t="s">
        <v>21</v>
      </c>
      <c r="C600" t="s">
        <v>20</v>
      </c>
      <c r="D600" t="s">
        <v>16</v>
      </c>
      <c r="E600">
        <v>1351.5</v>
      </c>
      <c r="F600">
        <v>250</v>
      </c>
      <c r="G600">
        <v>350</v>
      </c>
      <c r="H600">
        <v>473025</v>
      </c>
      <c r="I600">
        <v>42572.25</v>
      </c>
      <c r="J600">
        <v>351390</v>
      </c>
      <c r="K600">
        <f>financials3[[#This Row],[ Sales Amount]]-financials3[[#This Row],[Discounts]]-financials3[[#This Row],[COGS]]</f>
        <v>79062.75</v>
      </c>
      <c r="L600" s="5">
        <v>41730</v>
      </c>
      <c r="M600">
        <f>WEEKNUM(financials3[[#This Row],[Date]],2)</f>
        <v>14</v>
      </c>
    </row>
    <row r="601" spans="1:13" x14ac:dyDescent="0.25">
      <c r="A601" t="s">
        <v>31</v>
      </c>
      <c r="B601" t="s">
        <v>21</v>
      </c>
      <c r="C601" t="s">
        <v>23</v>
      </c>
      <c r="D601" t="s">
        <v>16</v>
      </c>
      <c r="E601">
        <v>3627</v>
      </c>
      <c r="F601">
        <v>5</v>
      </c>
      <c r="G601">
        <v>125</v>
      </c>
      <c r="H601">
        <v>453375</v>
      </c>
      <c r="I601">
        <v>22668.75</v>
      </c>
      <c r="J601">
        <v>435240</v>
      </c>
      <c r="K601">
        <f>financials3[[#This Row],[ Sales Amount]]-financials3[[#This Row],[Discounts]]-financials3[[#This Row],[COGS]]</f>
        <v>-4533.75</v>
      </c>
      <c r="L601" s="5">
        <v>41821</v>
      </c>
      <c r="M601">
        <f>WEEKNUM(financials3[[#This Row],[Date]],2)</f>
        <v>27</v>
      </c>
    </row>
    <row r="602" spans="1:13" x14ac:dyDescent="0.25">
      <c r="A602" t="s">
        <v>32</v>
      </c>
      <c r="B602" t="s">
        <v>22</v>
      </c>
      <c r="C602" t="s">
        <v>23</v>
      </c>
      <c r="D602" t="s">
        <v>16</v>
      </c>
      <c r="E602">
        <v>1562</v>
      </c>
      <c r="F602">
        <v>5</v>
      </c>
      <c r="G602">
        <v>300</v>
      </c>
      <c r="H602">
        <v>468600</v>
      </c>
      <c r="I602">
        <v>37488</v>
      </c>
      <c r="J602">
        <v>390500</v>
      </c>
      <c r="K602">
        <f>financials3[[#This Row],[ Sales Amount]]-financials3[[#This Row],[Discounts]]-financials3[[#This Row],[COGS]]</f>
        <v>40612</v>
      </c>
      <c r="L602" s="5">
        <v>41852</v>
      </c>
      <c r="M602">
        <f>WEEKNUM(financials3[[#This Row],[Date]],2)</f>
        <v>31</v>
      </c>
    </row>
    <row r="603" spans="1:13" x14ac:dyDescent="0.25">
      <c r="A603" t="s">
        <v>13</v>
      </c>
      <c r="B603" t="s">
        <v>25</v>
      </c>
      <c r="C603" t="s">
        <v>18</v>
      </c>
      <c r="D603" t="s">
        <v>16</v>
      </c>
      <c r="E603">
        <v>1362</v>
      </c>
      <c r="F603">
        <v>3</v>
      </c>
      <c r="G603">
        <v>350</v>
      </c>
      <c r="H603">
        <v>476700</v>
      </c>
      <c r="I603">
        <v>38136</v>
      </c>
      <c r="J603">
        <v>354120</v>
      </c>
      <c r="K603">
        <f>financials3[[#This Row],[ Sales Amount]]-financials3[[#This Row],[Discounts]]-financials3[[#This Row],[COGS]]</f>
        <v>84444</v>
      </c>
      <c r="L603" s="5">
        <v>41974</v>
      </c>
      <c r="M603">
        <f>WEEKNUM(financials3[[#This Row],[Date]],2)</f>
        <v>49</v>
      </c>
    </row>
    <row r="604" spans="1:13" x14ac:dyDescent="0.25">
      <c r="A604" t="s">
        <v>13</v>
      </c>
      <c r="B604" t="s">
        <v>25</v>
      </c>
      <c r="C604" t="s">
        <v>15</v>
      </c>
      <c r="D604" t="s">
        <v>16</v>
      </c>
      <c r="E604">
        <v>1362</v>
      </c>
      <c r="F604">
        <v>10</v>
      </c>
      <c r="G604">
        <v>350</v>
      </c>
      <c r="H604">
        <v>476700</v>
      </c>
      <c r="I604">
        <v>38136</v>
      </c>
      <c r="J604">
        <v>354120</v>
      </c>
      <c r="K604">
        <f>financials3[[#This Row],[ Sales Amount]]-financials3[[#This Row],[Discounts]]-financials3[[#This Row],[COGS]]</f>
        <v>84444</v>
      </c>
      <c r="L604" s="5">
        <v>41974</v>
      </c>
      <c r="M604">
        <f>WEEKNUM(financials3[[#This Row],[Date]],2)</f>
        <v>49</v>
      </c>
    </row>
    <row r="605" spans="1:13" x14ac:dyDescent="0.25">
      <c r="A605" t="s">
        <v>13</v>
      </c>
      <c r="B605" t="s">
        <v>17</v>
      </c>
      <c r="C605" t="s">
        <v>29</v>
      </c>
      <c r="D605" t="s">
        <v>16</v>
      </c>
      <c r="E605">
        <v>1350</v>
      </c>
      <c r="F605">
        <v>260</v>
      </c>
      <c r="G605">
        <v>350</v>
      </c>
      <c r="H605">
        <v>472500</v>
      </c>
      <c r="I605">
        <v>23625</v>
      </c>
      <c r="J605">
        <v>351000</v>
      </c>
      <c r="K605">
        <f>financials3[[#This Row],[ Sales Amount]]-financials3[[#This Row],[Discounts]]-financials3[[#This Row],[COGS]]</f>
        <v>97875</v>
      </c>
      <c r="L605" s="5">
        <v>41671</v>
      </c>
      <c r="M605">
        <f>WEEKNUM(financials3[[#This Row],[Date]],2)</f>
        <v>5</v>
      </c>
    </row>
    <row r="606" spans="1:13" x14ac:dyDescent="0.25">
      <c r="A606" t="s">
        <v>32</v>
      </c>
      <c r="B606" t="s">
        <v>25</v>
      </c>
      <c r="C606" t="s">
        <v>15</v>
      </c>
      <c r="D606" t="s">
        <v>16</v>
      </c>
      <c r="E606">
        <v>1607</v>
      </c>
      <c r="F606">
        <v>10</v>
      </c>
      <c r="G606">
        <v>300</v>
      </c>
      <c r="H606">
        <v>482100</v>
      </c>
      <c r="I606">
        <v>24105</v>
      </c>
      <c r="J606">
        <v>401750</v>
      </c>
      <c r="K606">
        <f>financials3[[#This Row],[ Sales Amount]]-financials3[[#This Row],[Discounts]]-financials3[[#This Row],[COGS]]</f>
        <v>56245</v>
      </c>
      <c r="L606" s="5">
        <v>41730</v>
      </c>
      <c r="M606">
        <f>WEEKNUM(financials3[[#This Row],[Date]],2)</f>
        <v>14</v>
      </c>
    </row>
    <row r="607" spans="1:13" x14ac:dyDescent="0.25">
      <c r="A607" t="s">
        <v>13</v>
      </c>
      <c r="B607" t="s">
        <v>22</v>
      </c>
      <c r="C607" t="s">
        <v>23</v>
      </c>
      <c r="D607" t="s">
        <v>16</v>
      </c>
      <c r="E607">
        <v>1384.5</v>
      </c>
      <c r="F607">
        <v>5</v>
      </c>
      <c r="G607">
        <v>350</v>
      </c>
      <c r="H607">
        <v>484575</v>
      </c>
      <c r="I607">
        <v>24228.75</v>
      </c>
      <c r="J607">
        <v>359970</v>
      </c>
      <c r="K607">
        <f>financials3[[#This Row],[ Sales Amount]]-financials3[[#This Row],[Discounts]]-financials3[[#This Row],[COGS]]</f>
        <v>100376.25</v>
      </c>
      <c r="L607" s="5">
        <v>41640</v>
      </c>
      <c r="M607">
        <f>WEEKNUM(financials3[[#This Row],[Date]],2)</f>
        <v>1</v>
      </c>
    </row>
    <row r="608" spans="1:13" x14ac:dyDescent="0.25">
      <c r="A608" t="s">
        <v>32</v>
      </c>
      <c r="B608" t="s">
        <v>22</v>
      </c>
      <c r="C608" t="s">
        <v>26</v>
      </c>
      <c r="D608" t="s">
        <v>16</v>
      </c>
      <c r="E608">
        <v>1659</v>
      </c>
      <c r="F608">
        <v>120</v>
      </c>
      <c r="G608">
        <v>300</v>
      </c>
      <c r="H608">
        <v>497700</v>
      </c>
      <c r="I608">
        <v>34839</v>
      </c>
      <c r="J608">
        <v>414750</v>
      </c>
      <c r="K608">
        <f>financials3[[#This Row],[ Sales Amount]]-financials3[[#This Row],[Discounts]]-financials3[[#This Row],[COGS]]</f>
        <v>48111</v>
      </c>
      <c r="L608" s="5">
        <v>41821</v>
      </c>
      <c r="M608">
        <f>WEEKNUM(financials3[[#This Row],[Date]],2)</f>
        <v>27</v>
      </c>
    </row>
    <row r="609" spans="1:13" x14ac:dyDescent="0.25">
      <c r="A609" t="s">
        <v>32</v>
      </c>
      <c r="B609" t="s">
        <v>22</v>
      </c>
      <c r="C609" t="s">
        <v>23</v>
      </c>
      <c r="D609" t="s">
        <v>19</v>
      </c>
      <c r="E609">
        <v>1773</v>
      </c>
      <c r="F609">
        <v>5</v>
      </c>
      <c r="G609">
        <v>300</v>
      </c>
      <c r="H609">
        <v>531900</v>
      </c>
      <c r="I609">
        <v>63828</v>
      </c>
      <c r="J609">
        <v>443250</v>
      </c>
      <c r="K609">
        <f>financials3[[#This Row],[ Sales Amount]]-financials3[[#This Row],[Discounts]]-financials3[[#This Row],[COGS]]</f>
        <v>24822</v>
      </c>
      <c r="L609" s="5">
        <v>41730</v>
      </c>
      <c r="M609">
        <f>WEEKNUM(financials3[[#This Row],[Date]],2)</f>
        <v>14</v>
      </c>
    </row>
    <row r="610" spans="1:13" x14ac:dyDescent="0.25">
      <c r="A610" t="s">
        <v>32</v>
      </c>
      <c r="B610" t="s">
        <v>14</v>
      </c>
      <c r="C610" t="s">
        <v>15</v>
      </c>
      <c r="D610" t="s">
        <v>16</v>
      </c>
      <c r="E610">
        <v>1702</v>
      </c>
      <c r="F610">
        <v>10</v>
      </c>
      <c r="G610">
        <v>300</v>
      </c>
      <c r="H610">
        <v>510600</v>
      </c>
      <c r="I610">
        <v>35742</v>
      </c>
      <c r="J610">
        <v>425500</v>
      </c>
      <c r="K610">
        <f>financials3[[#This Row],[ Sales Amount]]-financials3[[#This Row],[Discounts]]-financials3[[#This Row],[COGS]]</f>
        <v>49358</v>
      </c>
      <c r="L610" s="5">
        <v>41760</v>
      </c>
      <c r="M610">
        <f>WEEKNUM(financials3[[#This Row],[Date]],2)</f>
        <v>18</v>
      </c>
    </row>
    <row r="611" spans="1:13" x14ac:dyDescent="0.25">
      <c r="A611" t="s">
        <v>13</v>
      </c>
      <c r="B611" t="s">
        <v>17</v>
      </c>
      <c r="C611" t="s">
        <v>23</v>
      </c>
      <c r="D611" t="s">
        <v>16</v>
      </c>
      <c r="E611">
        <v>1460</v>
      </c>
      <c r="F611">
        <v>5</v>
      </c>
      <c r="G611">
        <v>350</v>
      </c>
      <c r="H611">
        <v>511000</v>
      </c>
      <c r="I611">
        <v>30660</v>
      </c>
      <c r="J611">
        <v>379600</v>
      </c>
      <c r="K611">
        <f>financials3[[#This Row],[ Sales Amount]]-financials3[[#This Row],[Discounts]]-financials3[[#This Row],[COGS]]</f>
        <v>100740</v>
      </c>
      <c r="L611" s="5">
        <v>41760</v>
      </c>
      <c r="M611">
        <f>WEEKNUM(financials3[[#This Row],[Date]],2)</f>
        <v>18</v>
      </c>
    </row>
    <row r="612" spans="1:13" x14ac:dyDescent="0.25">
      <c r="A612" t="s">
        <v>13</v>
      </c>
      <c r="B612" t="s">
        <v>25</v>
      </c>
      <c r="C612" t="s">
        <v>18</v>
      </c>
      <c r="D612" t="s">
        <v>24</v>
      </c>
      <c r="E612">
        <v>1397</v>
      </c>
      <c r="F612">
        <v>3</v>
      </c>
      <c r="G612">
        <v>350</v>
      </c>
      <c r="H612">
        <v>488950</v>
      </c>
      <c r="I612">
        <v>4889.5</v>
      </c>
      <c r="J612">
        <v>363220</v>
      </c>
      <c r="K612">
        <f>financials3[[#This Row],[ Sales Amount]]-financials3[[#This Row],[Discounts]]-financials3[[#This Row],[COGS]]</f>
        <v>120840.5</v>
      </c>
      <c r="L612" s="5">
        <v>41913</v>
      </c>
      <c r="M612">
        <f>WEEKNUM(financials3[[#This Row],[Date]],2)</f>
        <v>40</v>
      </c>
    </row>
    <row r="613" spans="1:13" x14ac:dyDescent="0.25">
      <c r="A613" t="s">
        <v>13</v>
      </c>
      <c r="B613" t="s">
        <v>25</v>
      </c>
      <c r="C613" t="s">
        <v>20</v>
      </c>
      <c r="D613" t="s">
        <v>24</v>
      </c>
      <c r="E613">
        <v>1397</v>
      </c>
      <c r="F613">
        <v>250</v>
      </c>
      <c r="G613">
        <v>350</v>
      </c>
      <c r="H613">
        <v>488950</v>
      </c>
      <c r="I613">
        <v>4889.5</v>
      </c>
      <c r="J613">
        <v>363220</v>
      </c>
      <c r="K613">
        <f>financials3[[#This Row],[ Sales Amount]]-financials3[[#This Row],[Discounts]]-financials3[[#This Row],[COGS]]</f>
        <v>120840.5</v>
      </c>
      <c r="L613" s="5">
        <v>41913</v>
      </c>
      <c r="M613">
        <f>WEEKNUM(financials3[[#This Row],[Date]],2)</f>
        <v>40</v>
      </c>
    </row>
    <row r="614" spans="1:13" x14ac:dyDescent="0.25">
      <c r="A614" t="s">
        <v>13</v>
      </c>
      <c r="B614" t="s">
        <v>22</v>
      </c>
      <c r="C614" t="s">
        <v>15</v>
      </c>
      <c r="D614" t="s">
        <v>19</v>
      </c>
      <c r="E614">
        <v>1594</v>
      </c>
      <c r="F614">
        <v>10</v>
      </c>
      <c r="G614">
        <v>350</v>
      </c>
      <c r="H614">
        <v>557900</v>
      </c>
      <c r="I614">
        <v>66948</v>
      </c>
      <c r="J614">
        <v>414440</v>
      </c>
      <c r="K614">
        <f>financials3[[#This Row],[ Sales Amount]]-financials3[[#This Row],[Discounts]]-financials3[[#This Row],[COGS]]</f>
        <v>76512</v>
      </c>
      <c r="L614" s="5">
        <v>41944</v>
      </c>
      <c r="M614">
        <f>WEEKNUM(financials3[[#This Row],[Date]],2)</f>
        <v>44</v>
      </c>
    </row>
    <row r="615" spans="1:13" x14ac:dyDescent="0.25">
      <c r="A615" t="s">
        <v>13</v>
      </c>
      <c r="B615" t="s">
        <v>22</v>
      </c>
      <c r="C615" t="s">
        <v>15</v>
      </c>
      <c r="D615" t="s">
        <v>16</v>
      </c>
      <c r="E615">
        <v>1496</v>
      </c>
      <c r="F615">
        <v>10</v>
      </c>
      <c r="G615">
        <v>350</v>
      </c>
      <c r="H615">
        <v>523600</v>
      </c>
      <c r="I615">
        <v>31416</v>
      </c>
      <c r="J615">
        <v>388960</v>
      </c>
      <c r="K615">
        <f>financials3[[#This Row],[ Sales Amount]]-financials3[[#This Row],[Discounts]]-financials3[[#This Row],[COGS]]</f>
        <v>103224</v>
      </c>
      <c r="L615" s="5">
        <v>41791</v>
      </c>
      <c r="M615">
        <f>WEEKNUM(financials3[[#This Row],[Date]],2)</f>
        <v>22</v>
      </c>
    </row>
    <row r="616" spans="1:13" x14ac:dyDescent="0.25">
      <c r="A616" t="s">
        <v>13</v>
      </c>
      <c r="B616" t="s">
        <v>22</v>
      </c>
      <c r="C616" t="s">
        <v>26</v>
      </c>
      <c r="D616" t="s">
        <v>16</v>
      </c>
      <c r="E616">
        <v>1496</v>
      </c>
      <c r="F616">
        <v>120</v>
      </c>
      <c r="G616">
        <v>350</v>
      </c>
      <c r="H616">
        <v>523600</v>
      </c>
      <c r="I616">
        <v>31416</v>
      </c>
      <c r="J616">
        <v>388960</v>
      </c>
      <c r="K616">
        <f>financials3[[#This Row],[ Sales Amount]]-financials3[[#This Row],[Discounts]]-financials3[[#This Row],[COGS]]</f>
        <v>103224</v>
      </c>
      <c r="L616" s="5">
        <v>41791</v>
      </c>
      <c r="M616">
        <f>WEEKNUM(financials3[[#This Row],[Date]],2)</f>
        <v>22</v>
      </c>
    </row>
    <row r="617" spans="1:13" x14ac:dyDescent="0.25">
      <c r="A617" t="s">
        <v>32</v>
      </c>
      <c r="B617" t="s">
        <v>17</v>
      </c>
      <c r="C617" t="s">
        <v>15</v>
      </c>
      <c r="D617" t="s">
        <v>24</v>
      </c>
      <c r="E617">
        <v>1728</v>
      </c>
      <c r="F617">
        <v>10</v>
      </c>
      <c r="G617">
        <v>300</v>
      </c>
      <c r="H617">
        <v>518400</v>
      </c>
      <c r="I617">
        <v>10368</v>
      </c>
      <c r="J617">
        <v>432000</v>
      </c>
      <c r="K617">
        <f>financials3[[#This Row],[ Sales Amount]]-financials3[[#This Row],[Discounts]]-financials3[[#This Row],[COGS]]</f>
        <v>76032</v>
      </c>
      <c r="L617" s="5">
        <v>41760</v>
      </c>
      <c r="M617">
        <f>WEEKNUM(financials3[[#This Row],[Date]],2)</f>
        <v>18</v>
      </c>
    </row>
    <row r="618" spans="1:13" x14ac:dyDescent="0.25">
      <c r="A618" t="s">
        <v>32</v>
      </c>
      <c r="B618" t="s">
        <v>21</v>
      </c>
      <c r="C618" t="s">
        <v>20</v>
      </c>
      <c r="D618" t="s">
        <v>16</v>
      </c>
      <c r="E618">
        <v>1867</v>
      </c>
      <c r="F618">
        <v>250</v>
      </c>
      <c r="G618">
        <v>300</v>
      </c>
      <c r="H618">
        <v>560100</v>
      </c>
      <c r="I618">
        <v>50409</v>
      </c>
      <c r="J618">
        <v>466750</v>
      </c>
      <c r="K618">
        <f>financials3[[#This Row],[ Sales Amount]]-financials3[[#This Row],[Discounts]]-financials3[[#This Row],[COGS]]</f>
        <v>42941</v>
      </c>
      <c r="L618" s="5">
        <v>41883</v>
      </c>
      <c r="M618">
        <f>WEEKNUM(financials3[[#This Row],[Date]],2)</f>
        <v>36</v>
      </c>
    </row>
    <row r="619" spans="1:13" x14ac:dyDescent="0.25">
      <c r="A619" t="s">
        <v>31</v>
      </c>
      <c r="B619" t="s">
        <v>22</v>
      </c>
      <c r="C619" t="s">
        <v>18</v>
      </c>
      <c r="D619" t="s">
        <v>24</v>
      </c>
      <c r="E619">
        <v>4243.5</v>
      </c>
      <c r="F619">
        <v>3</v>
      </c>
      <c r="G619">
        <v>125</v>
      </c>
      <c r="H619">
        <v>530437.5</v>
      </c>
      <c r="I619">
        <v>15913.125</v>
      </c>
      <c r="J619">
        <v>509220</v>
      </c>
      <c r="K619">
        <f>financials3[[#This Row],[ Sales Amount]]-financials3[[#This Row],[Discounts]]-financials3[[#This Row],[COGS]]</f>
        <v>5304.375</v>
      </c>
      <c r="L619" s="5">
        <v>41730</v>
      </c>
      <c r="M619">
        <f>WEEKNUM(financials3[[#This Row],[Date]],2)</f>
        <v>14</v>
      </c>
    </row>
    <row r="620" spans="1:13" x14ac:dyDescent="0.25">
      <c r="A620" t="s">
        <v>31</v>
      </c>
      <c r="B620" t="s">
        <v>17</v>
      </c>
      <c r="C620" t="s">
        <v>29</v>
      </c>
      <c r="D620" t="s">
        <v>30</v>
      </c>
      <c r="E620">
        <v>4219.5</v>
      </c>
      <c r="F620">
        <v>260</v>
      </c>
      <c r="G620">
        <v>125</v>
      </c>
      <c r="H620">
        <v>527437.5</v>
      </c>
      <c r="I620">
        <v>0</v>
      </c>
      <c r="J620">
        <v>506340</v>
      </c>
      <c r="K620">
        <f>financials3[[#This Row],[ Sales Amount]]-financials3[[#This Row],[Discounts]]-financials3[[#This Row],[COGS]]</f>
        <v>21097.5</v>
      </c>
      <c r="L620" s="5">
        <v>41730</v>
      </c>
      <c r="M620">
        <f>WEEKNUM(financials3[[#This Row],[Date]],2)</f>
        <v>14</v>
      </c>
    </row>
    <row r="621" spans="1:13" x14ac:dyDescent="0.25">
      <c r="A621" t="s">
        <v>13</v>
      </c>
      <c r="B621" t="s">
        <v>17</v>
      </c>
      <c r="C621" t="s">
        <v>18</v>
      </c>
      <c r="D621" t="s">
        <v>30</v>
      </c>
      <c r="E621">
        <v>1513</v>
      </c>
      <c r="F621">
        <v>3</v>
      </c>
      <c r="G621">
        <v>350</v>
      </c>
      <c r="H621">
        <v>529550</v>
      </c>
      <c r="I621">
        <v>0</v>
      </c>
      <c r="J621">
        <v>393380</v>
      </c>
      <c r="K621">
        <f>financials3[[#This Row],[ Sales Amount]]-financials3[[#This Row],[Discounts]]-financials3[[#This Row],[COGS]]</f>
        <v>136170</v>
      </c>
      <c r="L621" s="5">
        <v>41974</v>
      </c>
      <c r="M621">
        <f>WEEKNUM(financials3[[#This Row],[Date]],2)</f>
        <v>49</v>
      </c>
    </row>
    <row r="622" spans="1:13" x14ac:dyDescent="0.25">
      <c r="A622" t="s">
        <v>13</v>
      </c>
      <c r="B622" t="s">
        <v>17</v>
      </c>
      <c r="C622" t="s">
        <v>15</v>
      </c>
      <c r="D622" t="s">
        <v>30</v>
      </c>
      <c r="E622">
        <v>1513</v>
      </c>
      <c r="F622">
        <v>10</v>
      </c>
      <c r="G622">
        <v>350</v>
      </c>
      <c r="H622">
        <v>529550</v>
      </c>
      <c r="I622">
        <v>0</v>
      </c>
      <c r="J622">
        <v>393380</v>
      </c>
      <c r="K622">
        <f>financials3[[#This Row],[ Sales Amount]]-financials3[[#This Row],[Discounts]]-financials3[[#This Row],[COGS]]</f>
        <v>136170</v>
      </c>
      <c r="L622" s="5">
        <v>41974</v>
      </c>
      <c r="M622">
        <f>WEEKNUM(financials3[[#This Row],[Date]],2)</f>
        <v>49</v>
      </c>
    </row>
    <row r="623" spans="1:13" x14ac:dyDescent="0.25">
      <c r="A623" t="s">
        <v>13</v>
      </c>
      <c r="B623" t="s">
        <v>22</v>
      </c>
      <c r="C623" t="s">
        <v>23</v>
      </c>
      <c r="D623" t="s">
        <v>16</v>
      </c>
      <c r="E623">
        <v>1666</v>
      </c>
      <c r="F623">
        <v>5</v>
      </c>
      <c r="G623">
        <v>350</v>
      </c>
      <c r="H623">
        <v>583100</v>
      </c>
      <c r="I623">
        <v>52479</v>
      </c>
      <c r="J623">
        <v>433160</v>
      </c>
      <c r="K623">
        <f>financials3[[#This Row],[ Sales Amount]]-financials3[[#This Row],[Discounts]]-financials3[[#This Row],[COGS]]</f>
        <v>97461</v>
      </c>
      <c r="L623" s="5">
        <v>41760</v>
      </c>
      <c r="M623">
        <f>WEEKNUM(financials3[[#This Row],[Date]],2)</f>
        <v>18</v>
      </c>
    </row>
    <row r="624" spans="1:13" x14ac:dyDescent="0.25">
      <c r="A624" t="s">
        <v>13</v>
      </c>
      <c r="B624" t="s">
        <v>22</v>
      </c>
      <c r="C624" t="s">
        <v>20</v>
      </c>
      <c r="D624" t="s">
        <v>30</v>
      </c>
      <c r="E624">
        <v>1527</v>
      </c>
      <c r="F624">
        <v>250</v>
      </c>
      <c r="G624">
        <v>350</v>
      </c>
      <c r="H624">
        <v>534450</v>
      </c>
      <c r="I624">
        <v>0</v>
      </c>
      <c r="J624">
        <v>397020</v>
      </c>
      <c r="K624">
        <f>financials3[[#This Row],[ Sales Amount]]-financials3[[#This Row],[Discounts]]-financials3[[#This Row],[COGS]]</f>
        <v>137430</v>
      </c>
      <c r="L624" s="5">
        <v>41518</v>
      </c>
      <c r="M624">
        <f>WEEKNUM(financials3[[#This Row],[Date]],2)</f>
        <v>35</v>
      </c>
    </row>
    <row r="625" spans="1:13" x14ac:dyDescent="0.25">
      <c r="A625" t="s">
        <v>32</v>
      </c>
      <c r="B625" t="s">
        <v>17</v>
      </c>
      <c r="C625" t="s">
        <v>23</v>
      </c>
      <c r="D625" t="s">
        <v>24</v>
      </c>
      <c r="E625">
        <v>1859</v>
      </c>
      <c r="F625">
        <v>5</v>
      </c>
      <c r="G625">
        <v>300</v>
      </c>
      <c r="H625">
        <v>557700</v>
      </c>
      <c r="I625">
        <v>22308</v>
      </c>
      <c r="J625">
        <v>464750</v>
      </c>
      <c r="K625">
        <f>financials3[[#This Row],[ Sales Amount]]-financials3[[#This Row],[Discounts]]-financials3[[#This Row],[COGS]]</f>
        <v>70642</v>
      </c>
      <c r="L625" s="5">
        <v>41852</v>
      </c>
      <c r="M625">
        <f>WEEKNUM(financials3[[#This Row],[Date]],2)</f>
        <v>31</v>
      </c>
    </row>
    <row r="626" spans="1:13" x14ac:dyDescent="0.25">
      <c r="A626" t="s">
        <v>13</v>
      </c>
      <c r="B626" t="s">
        <v>22</v>
      </c>
      <c r="C626" t="s">
        <v>18</v>
      </c>
      <c r="D626" t="s">
        <v>19</v>
      </c>
      <c r="E626">
        <v>1790</v>
      </c>
      <c r="F626">
        <v>3</v>
      </c>
      <c r="G626">
        <v>350</v>
      </c>
      <c r="H626">
        <v>626500</v>
      </c>
      <c r="I626">
        <v>81445</v>
      </c>
      <c r="J626">
        <v>465400</v>
      </c>
      <c r="K626">
        <f>financials3[[#This Row],[ Sales Amount]]-financials3[[#This Row],[Discounts]]-financials3[[#This Row],[COGS]]</f>
        <v>79655</v>
      </c>
      <c r="L626" s="5">
        <v>41699</v>
      </c>
      <c r="M626">
        <f>WEEKNUM(financials3[[#This Row],[Date]],2)</f>
        <v>9</v>
      </c>
    </row>
    <row r="627" spans="1:13" x14ac:dyDescent="0.25">
      <c r="A627" t="s">
        <v>32</v>
      </c>
      <c r="B627" t="s">
        <v>14</v>
      </c>
      <c r="C627" t="s">
        <v>20</v>
      </c>
      <c r="D627" t="s">
        <v>24</v>
      </c>
      <c r="E627">
        <v>1874</v>
      </c>
      <c r="F627">
        <v>250</v>
      </c>
      <c r="G627">
        <v>300</v>
      </c>
      <c r="H627">
        <v>562200</v>
      </c>
      <c r="I627">
        <v>16866</v>
      </c>
      <c r="J627">
        <v>468500</v>
      </c>
      <c r="K627">
        <f>financials3[[#This Row],[ Sales Amount]]-financials3[[#This Row],[Discounts]]-financials3[[#This Row],[COGS]]</f>
        <v>76834</v>
      </c>
      <c r="L627" s="5">
        <v>41852</v>
      </c>
      <c r="M627">
        <f>WEEKNUM(financials3[[#This Row],[Date]],2)</f>
        <v>31</v>
      </c>
    </row>
    <row r="628" spans="1:13" x14ac:dyDescent="0.25">
      <c r="A628" t="s">
        <v>13</v>
      </c>
      <c r="B628" t="s">
        <v>25</v>
      </c>
      <c r="C628" t="s">
        <v>29</v>
      </c>
      <c r="D628" t="s">
        <v>16</v>
      </c>
      <c r="E628">
        <v>1679</v>
      </c>
      <c r="F628">
        <v>260</v>
      </c>
      <c r="G628">
        <v>350</v>
      </c>
      <c r="H628">
        <v>587650</v>
      </c>
      <c r="I628">
        <v>35259</v>
      </c>
      <c r="J628">
        <v>436540</v>
      </c>
      <c r="K628">
        <f>financials3[[#This Row],[ Sales Amount]]-financials3[[#This Row],[Discounts]]-financials3[[#This Row],[COGS]]</f>
        <v>115851</v>
      </c>
      <c r="L628" s="5">
        <v>41883</v>
      </c>
      <c r="M628">
        <f>WEEKNUM(financials3[[#This Row],[Date]],2)</f>
        <v>36</v>
      </c>
    </row>
    <row r="629" spans="1:13" x14ac:dyDescent="0.25">
      <c r="A629" t="s">
        <v>13</v>
      </c>
      <c r="B629" t="s">
        <v>25</v>
      </c>
      <c r="C629" t="s">
        <v>20</v>
      </c>
      <c r="D629" t="s">
        <v>24</v>
      </c>
      <c r="E629">
        <v>1642</v>
      </c>
      <c r="F629">
        <v>250</v>
      </c>
      <c r="G629">
        <v>350</v>
      </c>
      <c r="H629">
        <v>574700</v>
      </c>
      <c r="I629">
        <v>17241</v>
      </c>
      <c r="J629">
        <v>426920</v>
      </c>
      <c r="K629">
        <f>financials3[[#This Row],[ Sales Amount]]-financials3[[#This Row],[Discounts]]-financials3[[#This Row],[COGS]]</f>
        <v>130539</v>
      </c>
      <c r="L629" s="5">
        <v>41852</v>
      </c>
      <c r="M629">
        <f>WEEKNUM(financials3[[#This Row],[Date]],2)</f>
        <v>31</v>
      </c>
    </row>
    <row r="630" spans="1:13" x14ac:dyDescent="0.25">
      <c r="A630" t="s">
        <v>32</v>
      </c>
      <c r="B630" t="s">
        <v>14</v>
      </c>
      <c r="C630" t="s">
        <v>29</v>
      </c>
      <c r="D630" t="s">
        <v>24</v>
      </c>
      <c r="E630">
        <v>1916</v>
      </c>
      <c r="F630">
        <v>260</v>
      </c>
      <c r="G630">
        <v>300</v>
      </c>
      <c r="H630">
        <v>574800</v>
      </c>
      <c r="I630">
        <v>11496</v>
      </c>
      <c r="J630">
        <v>479000</v>
      </c>
      <c r="K630">
        <f>financials3[[#This Row],[ Sales Amount]]-financials3[[#This Row],[Discounts]]-financials3[[#This Row],[COGS]]</f>
        <v>84304</v>
      </c>
      <c r="L630" s="5">
        <v>41974</v>
      </c>
      <c r="M630">
        <f>WEEKNUM(financials3[[#This Row],[Date]],2)</f>
        <v>49</v>
      </c>
    </row>
    <row r="631" spans="1:13" x14ac:dyDescent="0.25">
      <c r="A631" t="s">
        <v>32</v>
      </c>
      <c r="B631" t="s">
        <v>14</v>
      </c>
      <c r="C631" t="s">
        <v>15</v>
      </c>
      <c r="D631" t="s">
        <v>24</v>
      </c>
      <c r="E631">
        <v>1916</v>
      </c>
      <c r="F631">
        <v>10</v>
      </c>
      <c r="G631">
        <v>300</v>
      </c>
      <c r="H631">
        <v>574800</v>
      </c>
      <c r="I631">
        <v>11496</v>
      </c>
      <c r="J631">
        <v>479000</v>
      </c>
      <c r="K631">
        <f>financials3[[#This Row],[ Sales Amount]]-financials3[[#This Row],[Discounts]]-financials3[[#This Row],[COGS]]</f>
        <v>84304</v>
      </c>
      <c r="L631" s="5">
        <v>41974</v>
      </c>
      <c r="M631">
        <f>WEEKNUM(financials3[[#This Row],[Date]],2)</f>
        <v>49</v>
      </c>
    </row>
    <row r="632" spans="1:13" x14ac:dyDescent="0.25">
      <c r="A632" t="s">
        <v>32</v>
      </c>
      <c r="B632" t="s">
        <v>25</v>
      </c>
      <c r="C632" t="s">
        <v>15</v>
      </c>
      <c r="D632" t="s">
        <v>19</v>
      </c>
      <c r="E632">
        <v>2150</v>
      </c>
      <c r="F632">
        <v>10</v>
      </c>
      <c r="G632">
        <v>300</v>
      </c>
      <c r="H632">
        <v>645000</v>
      </c>
      <c r="I632">
        <v>77400</v>
      </c>
      <c r="J632">
        <v>537500</v>
      </c>
      <c r="K632">
        <f>financials3[[#This Row],[ Sales Amount]]-financials3[[#This Row],[Discounts]]-financials3[[#This Row],[COGS]]</f>
        <v>30100</v>
      </c>
      <c r="L632" s="5">
        <v>41944</v>
      </c>
      <c r="M632">
        <f>WEEKNUM(financials3[[#This Row],[Date]],2)</f>
        <v>44</v>
      </c>
    </row>
    <row r="633" spans="1:13" x14ac:dyDescent="0.25">
      <c r="A633" t="s">
        <v>13</v>
      </c>
      <c r="B633" t="s">
        <v>21</v>
      </c>
      <c r="C633" t="s">
        <v>18</v>
      </c>
      <c r="D633" t="s">
        <v>16</v>
      </c>
      <c r="E633">
        <v>1761</v>
      </c>
      <c r="F633">
        <v>3</v>
      </c>
      <c r="G633">
        <v>350</v>
      </c>
      <c r="H633">
        <v>616350</v>
      </c>
      <c r="I633">
        <v>43144.5</v>
      </c>
      <c r="J633">
        <v>457860</v>
      </c>
      <c r="K633">
        <f>financials3[[#This Row],[ Sales Amount]]-financials3[[#This Row],[Discounts]]-financials3[[#This Row],[COGS]]</f>
        <v>115345.5</v>
      </c>
      <c r="L633" s="5">
        <v>41699</v>
      </c>
      <c r="M633">
        <f>WEEKNUM(financials3[[#This Row],[Date]],2)</f>
        <v>9</v>
      </c>
    </row>
    <row r="634" spans="1:13" x14ac:dyDescent="0.25">
      <c r="A634" t="s">
        <v>13</v>
      </c>
      <c r="B634" t="s">
        <v>22</v>
      </c>
      <c r="C634" t="s">
        <v>15</v>
      </c>
      <c r="D634" t="s">
        <v>19</v>
      </c>
      <c r="E634">
        <v>1922</v>
      </c>
      <c r="F634">
        <v>10</v>
      </c>
      <c r="G634">
        <v>350</v>
      </c>
      <c r="H634">
        <v>672700</v>
      </c>
      <c r="I634">
        <v>94178</v>
      </c>
      <c r="J634">
        <v>499720</v>
      </c>
      <c r="K634">
        <f>financials3[[#This Row],[ Sales Amount]]-financials3[[#This Row],[Discounts]]-financials3[[#This Row],[COGS]]</f>
        <v>78802</v>
      </c>
      <c r="L634" s="5">
        <v>41579</v>
      </c>
      <c r="M634">
        <f>WEEKNUM(financials3[[#This Row],[Date]],2)</f>
        <v>44</v>
      </c>
    </row>
    <row r="635" spans="1:13" x14ac:dyDescent="0.25">
      <c r="A635" t="s">
        <v>32</v>
      </c>
      <c r="B635" t="s">
        <v>17</v>
      </c>
      <c r="C635" t="s">
        <v>18</v>
      </c>
      <c r="D635" t="s">
        <v>24</v>
      </c>
      <c r="E635">
        <v>2021</v>
      </c>
      <c r="F635">
        <v>3</v>
      </c>
      <c r="G635">
        <v>300</v>
      </c>
      <c r="H635">
        <v>606300</v>
      </c>
      <c r="I635">
        <v>24252</v>
      </c>
      <c r="J635">
        <v>505250</v>
      </c>
      <c r="K635">
        <f>financials3[[#This Row],[ Sales Amount]]-financials3[[#This Row],[Discounts]]-financials3[[#This Row],[COGS]]</f>
        <v>76798</v>
      </c>
      <c r="L635" s="5">
        <v>41913</v>
      </c>
      <c r="M635">
        <f>WEEKNUM(financials3[[#This Row],[Date]],2)</f>
        <v>40</v>
      </c>
    </row>
    <row r="636" spans="1:13" x14ac:dyDescent="0.25">
      <c r="A636" t="s">
        <v>32</v>
      </c>
      <c r="B636" t="s">
        <v>17</v>
      </c>
      <c r="C636" t="s">
        <v>23</v>
      </c>
      <c r="D636" t="s">
        <v>24</v>
      </c>
      <c r="E636">
        <v>2021</v>
      </c>
      <c r="F636">
        <v>5</v>
      </c>
      <c r="G636">
        <v>300</v>
      </c>
      <c r="H636">
        <v>606300</v>
      </c>
      <c r="I636">
        <v>24252</v>
      </c>
      <c r="J636">
        <v>505250</v>
      </c>
      <c r="K636">
        <f>financials3[[#This Row],[ Sales Amount]]-financials3[[#This Row],[Discounts]]-financials3[[#This Row],[COGS]]</f>
        <v>76798</v>
      </c>
      <c r="L636" s="5">
        <v>41913</v>
      </c>
      <c r="M636">
        <f>WEEKNUM(financials3[[#This Row],[Date]],2)</f>
        <v>40</v>
      </c>
    </row>
    <row r="637" spans="1:13" x14ac:dyDescent="0.25">
      <c r="A637" t="s">
        <v>32</v>
      </c>
      <c r="B637" t="s">
        <v>14</v>
      </c>
      <c r="C637" t="s">
        <v>20</v>
      </c>
      <c r="D637" t="s">
        <v>16</v>
      </c>
      <c r="E637">
        <v>2134</v>
      </c>
      <c r="F637">
        <v>250</v>
      </c>
      <c r="G637">
        <v>300</v>
      </c>
      <c r="H637">
        <v>640200</v>
      </c>
      <c r="I637">
        <v>51216</v>
      </c>
      <c r="J637">
        <v>533500</v>
      </c>
      <c r="K637">
        <f>financials3[[#This Row],[ Sales Amount]]-financials3[[#This Row],[Discounts]]-financials3[[#This Row],[COGS]]</f>
        <v>55484</v>
      </c>
      <c r="L637" s="5">
        <v>41883</v>
      </c>
      <c r="M637">
        <f>WEEKNUM(financials3[[#This Row],[Date]],2)</f>
        <v>36</v>
      </c>
    </row>
    <row r="638" spans="1:13" x14ac:dyDescent="0.25">
      <c r="A638" t="s">
        <v>13</v>
      </c>
      <c r="B638" t="s">
        <v>17</v>
      </c>
      <c r="C638" t="s">
        <v>20</v>
      </c>
      <c r="D638" t="s">
        <v>19</v>
      </c>
      <c r="E638">
        <v>1870</v>
      </c>
      <c r="F638">
        <v>250</v>
      </c>
      <c r="G638">
        <v>350</v>
      </c>
      <c r="H638">
        <v>654500</v>
      </c>
      <c r="I638">
        <v>65450</v>
      </c>
      <c r="J638">
        <v>486200</v>
      </c>
      <c r="K638">
        <f>financials3[[#This Row],[ Sales Amount]]-financials3[[#This Row],[Discounts]]-financials3[[#This Row],[COGS]]</f>
        <v>102850</v>
      </c>
      <c r="L638" s="5">
        <v>41609</v>
      </c>
      <c r="M638">
        <f>WEEKNUM(financials3[[#This Row],[Date]],2)</f>
        <v>48</v>
      </c>
    </row>
    <row r="639" spans="1:13" x14ac:dyDescent="0.25">
      <c r="A639" t="s">
        <v>13</v>
      </c>
      <c r="B639" t="s">
        <v>21</v>
      </c>
      <c r="C639" t="s">
        <v>15</v>
      </c>
      <c r="D639" t="s">
        <v>19</v>
      </c>
      <c r="E639">
        <v>2007</v>
      </c>
      <c r="F639">
        <v>10</v>
      </c>
      <c r="G639">
        <v>350</v>
      </c>
      <c r="H639">
        <v>702450</v>
      </c>
      <c r="I639">
        <v>105367.5</v>
      </c>
      <c r="J639">
        <v>521820</v>
      </c>
      <c r="K639">
        <f>financials3[[#This Row],[ Sales Amount]]-financials3[[#This Row],[Discounts]]-financials3[[#This Row],[COGS]]</f>
        <v>75262.5</v>
      </c>
      <c r="L639" s="5">
        <v>41579</v>
      </c>
      <c r="M639">
        <f>WEEKNUM(financials3[[#This Row],[Date]],2)</f>
        <v>44</v>
      </c>
    </row>
    <row r="640" spans="1:13" x14ac:dyDescent="0.25">
      <c r="A640" t="s">
        <v>13</v>
      </c>
      <c r="B640" t="s">
        <v>14</v>
      </c>
      <c r="C640" t="s">
        <v>29</v>
      </c>
      <c r="D640" t="s">
        <v>24</v>
      </c>
      <c r="E640">
        <v>1778</v>
      </c>
      <c r="F640">
        <v>260</v>
      </c>
      <c r="G640">
        <v>350</v>
      </c>
      <c r="H640">
        <v>622300</v>
      </c>
      <c r="I640">
        <v>24892</v>
      </c>
      <c r="J640">
        <v>462280</v>
      </c>
      <c r="K640">
        <f>financials3[[#This Row],[ Sales Amount]]-financials3[[#This Row],[Discounts]]-financials3[[#This Row],[COGS]]</f>
        <v>135128</v>
      </c>
      <c r="L640" s="5">
        <v>41609</v>
      </c>
      <c r="M640">
        <f>WEEKNUM(financials3[[#This Row],[Date]],2)</f>
        <v>48</v>
      </c>
    </row>
    <row r="641" spans="1:13" x14ac:dyDescent="0.25">
      <c r="A641" t="s">
        <v>32</v>
      </c>
      <c r="B641" t="s">
        <v>14</v>
      </c>
      <c r="C641" t="s">
        <v>20</v>
      </c>
      <c r="D641" t="s">
        <v>30</v>
      </c>
      <c r="E641">
        <v>2001</v>
      </c>
      <c r="F641">
        <v>250</v>
      </c>
      <c r="G641">
        <v>300</v>
      </c>
      <c r="H641">
        <v>600300</v>
      </c>
      <c r="I641">
        <v>0</v>
      </c>
      <c r="J641">
        <v>500250</v>
      </c>
      <c r="K641">
        <f>financials3[[#This Row],[ Sales Amount]]-financials3[[#This Row],[Discounts]]-financials3[[#This Row],[COGS]]</f>
        <v>100050</v>
      </c>
      <c r="L641" s="5">
        <v>41671</v>
      </c>
      <c r="M641">
        <f>WEEKNUM(financials3[[#This Row],[Date]],2)</f>
        <v>5</v>
      </c>
    </row>
    <row r="642" spans="1:13" x14ac:dyDescent="0.25">
      <c r="A642" t="s">
        <v>13</v>
      </c>
      <c r="B642" t="s">
        <v>14</v>
      </c>
      <c r="C642" t="s">
        <v>15</v>
      </c>
      <c r="D642" t="s">
        <v>30</v>
      </c>
      <c r="E642">
        <v>1725</v>
      </c>
      <c r="F642">
        <v>10</v>
      </c>
      <c r="G642">
        <v>350</v>
      </c>
      <c r="H642">
        <v>603750</v>
      </c>
      <c r="I642">
        <v>0</v>
      </c>
      <c r="J642">
        <v>448500</v>
      </c>
      <c r="K642">
        <f>financials3[[#This Row],[ Sales Amount]]-financials3[[#This Row],[Discounts]]-financials3[[#This Row],[COGS]]</f>
        <v>155250</v>
      </c>
      <c r="L642" s="5">
        <v>41579</v>
      </c>
      <c r="M642">
        <f>WEEKNUM(financials3[[#This Row],[Date]],2)</f>
        <v>44</v>
      </c>
    </row>
    <row r="643" spans="1:13" x14ac:dyDescent="0.25">
      <c r="A643" t="s">
        <v>32</v>
      </c>
      <c r="B643" t="s">
        <v>22</v>
      </c>
      <c r="C643" t="s">
        <v>18</v>
      </c>
      <c r="D643" t="s">
        <v>16</v>
      </c>
      <c r="E643">
        <v>2181</v>
      </c>
      <c r="F643">
        <v>3</v>
      </c>
      <c r="G643">
        <v>300</v>
      </c>
      <c r="H643">
        <v>654300</v>
      </c>
      <c r="I643">
        <v>45801</v>
      </c>
      <c r="J643">
        <v>545250</v>
      </c>
      <c r="K643">
        <f>financials3[[#This Row],[ Sales Amount]]-financials3[[#This Row],[Discounts]]-financials3[[#This Row],[COGS]]</f>
        <v>63249</v>
      </c>
      <c r="L643" s="5">
        <v>41913</v>
      </c>
      <c r="M643">
        <f>WEEKNUM(financials3[[#This Row],[Date]],2)</f>
        <v>40</v>
      </c>
    </row>
    <row r="644" spans="1:13" x14ac:dyDescent="0.25">
      <c r="A644" t="s">
        <v>32</v>
      </c>
      <c r="B644" t="s">
        <v>22</v>
      </c>
      <c r="C644" t="s">
        <v>23</v>
      </c>
      <c r="D644" t="s">
        <v>16</v>
      </c>
      <c r="E644">
        <v>2181</v>
      </c>
      <c r="F644">
        <v>5</v>
      </c>
      <c r="G644">
        <v>300</v>
      </c>
      <c r="H644">
        <v>654300</v>
      </c>
      <c r="I644">
        <v>45801</v>
      </c>
      <c r="J644">
        <v>545250</v>
      </c>
      <c r="K644">
        <f>financials3[[#This Row],[ Sales Amount]]-financials3[[#This Row],[Discounts]]-financials3[[#This Row],[COGS]]</f>
        <v>63249</v>
      </c>
      <c r="L644" s="5">
        <v>41913</v>
      </c>
      <c r="M644">
        <f>WEEKNUM(financials3[[#This Row],[Date]],2)</f>
        <v>40</v>
      </c>
    </row>
    <row r="645" spans="1:13" x14ac:dyDescent="0.25">
      <c r="A645" t="s">
        <v>13</v>
      </c>
      <c r="B645" t="s">
        <v>17</v>
      </c>
      <c r="C645" t="s">
        <v>23</v>
      </c>
      <c r="D645" t="s">
        <v>24</v>
      </c>
      <c r="E645">
        <v>1797</v>
      </c>
      <c r="F645">
        <v>5</v>
      </c>
      <c r="G645">
        <v>350</v>
      </c>
      <c r="H645">
        <v>628950</v>
      </c>
      <c r="I645">
        <v>18868.5</v>
      </c>
      <c r="J645">
        <v>467220</v>
      </c>
      <c r="K645">
        <f>financials3[[#This Row],[ Sales Amount]]-financials3[[#This Row],[Discounts]]-financials3[[#This Row],[COGS]]</f>
        <v>142861.5</v>
      </c>
      <c r="L645" s="5">
        <v>41518</v>
      </c>
      <c r="M645">
        <f>WEEKNUM(financials3[[#This Row],[Date]],2)</f>
        <v>35</v>
      </c>
    </row>
    <row r="646" spans="1:13" x14ac:dyDescent="0.25">
      <c r="A646" t="s">
        <v>32</v>
      </c>
      <c r="B646" t="s">
        <v>21</v>
      </c>
      <c r="C646" t="s">
        <v>26</v>
      </c>
      <c r="D646" t="s">
        <v>19</v>
      </c>
      <c r="E646">
        <v>2294</v>
      </c>
      <c r="F646">
        <v>120</v>
      </c>
      <c r="G646">
        <v>300</v>
      </c>
      <c r="H646">
        <v>688200</v>
      </c>
      <c r="I646">
        <v>68820</v>
      </c>
      <c r="J646">
        <v>573500</v>
      </c>
      <c r="K646">
        <f>financials3[[#This Row],[ Sales Amount]]-financials3[[#This Row],[Discounts]]-financials3[[#This Row],[COGS]]</f>
        <v>45880</v>
      </c>
      <c r="L646" s="5">
        <v>41548</v>
      </c>
      <c r="M646">
        <f>WEEKNUM(financials3[[#This Row],[Date]],2)</f>
        <v>40</v>
      </c>
    </row>
    <row r="647" spans="1:13" x14ac:dyDescent="0.25">
      <c r="A647" t="s">
        <v>32</v>
      </c>
      <c r="B647" t="s">
        <v>21</v>
      </c>
      <c r="C647" t="s">
        <v>20</v>
      </c>
      <c r="D647" t="s">
        <v>19</v>
      </c>
      <c r="E647">
        <v>2294</v>
      </c>
      <c r="F647">
        <v>250</v>
      </c>
      <c r="G647">
        <v>300</v>
      </c>
      <c r="H647">
        <v>688200</v>
      </c>
      <c r="I647">
        <v>68820</v>
      </c>
      <c r="J647">
        <v>573500</v>
      </c>
      <c r="K647">
        <f>financials3[[#This Row],[ Sales Amount]]-financials3[[#This Row],[Discounts]]-financials3[[#This Row],[COGS]]</f>
        <v>45880</v>
      </c>
      <c r="L647" s="5">
        <v>41548</v>
      </c>
      <c r="M647">
        <f>WEEKNUM(financials3[[#This Row],[Date]],2)</f>
        <v>40</v>
      </c>
    </row>
    <row r="648" spans="1:13" x14ac:dyDescent="0.25">
      <c r="A648" t="s">
        <v>13</v>
      </c>
      <c r="B648" t="s">
        <v>25</v>
      </c>
      <c r="C648" t="s">
        <v>29</v>
      </c>
      <c r="D648" t="s">
        <v>24</v>
      </c>
      <c r="E648">
        <v>1865</v>
      </c>
      <c r="F648">
        <v>260</v>
      </c>
      <c r="G648">
        <v>350</v>
      </c>
      <c r="H648">
        <v>652750</v>
      </c>
      <c r="I648">
        <v>26110</v>
      </c>
      <c r="J648">
        <v>484900</v>
      </c>
      <c r="K648">
        <f>financials3[[#This Row],[ Sales Amount]]-financials3[[#This Row],[Discounts]]-financials3[[#This Row],[COGS]]</f>
        <v>141740</v>
      </c>
      <c r="L648" s="5">
        <v>41671</v>
      </c>
      <c r="M648">
        <f>WEEKNUM(financials3[[#This Row],[Date]],2)</f>
        <v>5</v>
      </c>
    </row>
    <row r="649" spans="1:13" x14ac:dyDescent="0.25">
      <c r="A649" t="s">
        <v>32</v>
      </c>
      <c r="B649" t="s">
        <v>22</v>
      </c>
      <c r="C649" t="s">
        <v>29</v>
      </c>
      <c r="D649" t="s">
        <v>19</v>
      </c>
      <c r="E649">
        <v>2475</v>
      </c>
      <c r="F649">
        <v>260</v>
      </c>
      <c r="G649">
        <v>300</v>
      </c>
      <c r="H649">
        <v>742500</v>
      </c>
      <c r="I649">
        <v>111375</v>
      </c>
      <c r="J649">
        <v>618750</v>
      </c>
      <c r="K649">
        <f>financials3[[#This Row],[ Sales Amount]]-financials3[[#This Row],[Discounts]]-financials3[[#This Row],[COGS]]</f>
        <v>12375</v>
      </c>
      <c r="L649" s="5">
        <v>41699</v>
      </c>
      <c r="M649">
        <f>WEEKNUM(financials3[[#This Row],[Date]],2)</f>
        <v>9</v>
      </c>
    </row>
    <row r="650" spans="1:13" x14ac:dyDescent="0.25">
      <c r="A650" t="s">
        <v>32</v>
      </c>
      <c r="B650" t="s">
        <v>21</v>
      </c>
      <c r="C650" t="s">
        <v>26</v>
      </c>
      <c r="D650" t="s">
        <v>19</v>
      </c>
      <c r="E650">
        <v>2460</v>
      </c>
      <c r="F650">
        <v>120</v>
      </c>
      <c r="G650">
        <v>300</v>
      </c>
      <c r="H650">
        <v>738000</v>
      </c>
      <c r="I650">
        <v>103320</v>
      </c>
      <c r="J650">
        <v>615000</v>
      </c>
      <c r="K650">
        <f>financials3[[#This Row],[ Sales Amount]]-financials3[[#This Row],[Discounts]]-financials3[[#This Row],[COGS]]</f>
        <v>19680</v>
      </c>
      <c r="L650" s="5">
        <v>41821</v>
      </c>
      <c r="M650">
        <f>WEEKNUM(financials3[[#This Row],[Date]],2)</f>
        <v>27</v>
      </c>
    </row>
    <row r="651" spans="1:13" x14ac:dyDescent="0.25">
      <c r="A651" t="s">
        <v>13</v>
      </c>
      <c r="B651" t="s">
        <v>25</v>
      </c>
      <c r="C651" t="s">
        <v>15</v>
      </c>
      <c r="D651" t="s">
        <v>19</v>
      </c>
      <c r="E651">
        <v>2151</v>
      </c>
      <c r="F651">
        <v>10</v>
      </c>
      <c r="G651">
        <v>350</v>
      </c>
      <c r="H651">
        <v>752850</v>
      </c>
      <c r="I651">
        <v>112927.5</v>
      </c>
      <c r="J651">
        <v>559260</v>
      </c>
      <c r="K651">
        <f>financials3[[#This Row],[ Sales Amount]]-financials3[[#This Row],[Discounts]]-financials3[[#This Row],[COGS]]</f>
        <v>80662.5</v>
      </c>
      <c r="L651" s="5">
        <v>41579</v>
      </c>
      <c r="M651">
        <f>WEEKNUM(financials3[[#This Row],[Date]],2)</f>
        <v>44</v>
      </c>
    </row>
    <row r="652" spans="1:13" x14ac:dyDescent="0.25">
      <c r="A652" t="s">
        <v>13</v>
      </c>
      <c r="B652" t="s">
        <v>17</v>
      </c>
      <c r="C652" t="s">
        <v>29</v>
      </c>
      <c r="D652" t="s">
        <v>24</v>
      </c>
      <c r="E652">
        <v>1907</v>
      </c>
      <c r="F652">
        <v>260</v>
      </c>
      <c r="G652">
        <v>350</v>
      </c>
      <c r="H652">
        <v>667450</v>
      </c>
      <c r="I652">
        <v>26698</v>
      </c>
      <c r="J652">
        <v>495820</v>
      </c>
      <c r="K652">
        <f>financials3[[#This Row],[ Sales Amount]]-financials3[[#This Row],[Discounts]]-financials3[[#This Row],[COGS]]</f>
        <v>144932</v>
      </c>
      <c r="L652" s="5">
        <v>41883</v>
      </c>
      <c r="M652">
        <f>WEEKNUM(financials3[[#This Row],[Date]],2)</f>
        <v>36</v>
      </c>
    </row>
    <row r="653" spans="1:13" x14ac:dyDescent="0.25">
      <c r="A653" t="s">
        <v>32</v>
      </c>
      <c r="B653" t="s">
        <v>22</v>
      </c>
      <c r="C653" t="s">
        <v>20</v>
      </c>
      <c r="D653" t="s">
        <v>30</v>
      </c>
      <c r="E653">
        <v>2151</v>
      </c>
      <c r="F653">
        <v>250</v>
      </c>
      <c r="G653">
        <v>300</v>
      </c>
      <c r="H653">
        <v>645300</v>
      </c>
      <c r="I653">
        <v>0</v>
      </c>
      <c r="J653">
        <v>537750</v>
      </c>
      <c r="K653">
        <f>financials3[[#This Row],[ Sales Amount]]-financials3[[#This Row],[Discounts]]-financials3[[#This Row],[COGS]]</f>
        <v>107550</v>
      </c>
      <c r="L653" s="5">
        <v>41883</v>
      </c>
      <c r="M653">
        <f>WEEKNUM(financials3[[#This Row],[Date]],2)</f>
        <v>36</v>
      </c>
    </row>
    <row r="654" spans="1:13" x14ac:dyDescent="0.25">
      <c r="A654" t="s">
        <v>32</v>
      </c>
      <c r="B654" t="s">
        <v>17</v>
      </c>
      <c r="C654" t="s">
        <v>26</v>
      </c>
      <c r="D654" t="s">
        <v>19</v>
      </c>
      <c r="E654">
        <v>2536</v>
      </c>
      <c r="F654">
        <v>120</v>
      </c>
      <c r="G654">
        <v>300</v>
      </c>
      <c r="H654">
        <v>760800</v>
      </c>
      <c r="I654">
        <v>106512</v>
      </c>
      <c r="J654">
        <v>634000</v>
      </c>
      <c r="K654">
        <f>financials3[[#This Row],[ Sales Amount]]-financials3[[#This Row],[Discounts]]-financials3[[#This Row],[COGS]]</f>
        <v>20288</v>
      </c>
      <c r="L654" s="5">
        <v>41579</v>
      </c>
      <c r="M654">
        <f>WEEKNUM(financials3[[#This Row],[Date]],2)</f>
        <v>44</v>
      </c>
    </row>
    <row r="655" spans="1:13" x14ac:dyDescent="0.25">
      <c r="A655" t="s">
        <v>13</v>
      </c>
      <c r="B655" t="s">
        <v>14</v>
      </c>
      <c r="C655" t="s">
        <v>15</v>
      </c>
      <c r="D655" t="s">
        <v>19</v>
      </c>
      <c r="E655">
        <v>2104.5</v>
      </c>
      <c r="F655">
        <v>10</v>
      </c>
      <c r="G655">
        <v>350</v>
      </c>
      <c r="H655">
        <v>736575</v>
      </c>
      <c r="I655">
        <v>81023.25</v>
      </c>
      <c r="J655">
        <v>547170</v>
      </c>
      <c r="K655">
        <f>financials3[[#This Row],[ Sales Amount]]-financials3[[#This Row],[Discounts]]-financials3[[#This Row],[COGS]]</f>
        <v>108381.75</v>
      </c>
      <c r="L655" s="5">
        <v>41821</v>
      </c>
      <c r="M655">
        <f>WEEKNUM(financials3[[#This Row],[Date]],2)</f>
        <v>27</v>
      </c>
    </row>
    <row r="656" spans="1:13" x14ac:dyDescent="0.25">
      <c r="A656" t="s">
        <v>32</v>
      </c>
      <c r="B656" t="s">
        <v>21</v>
      </c>
      <c r="C656" t="s">
        <v>20</v>
      </c>
      <c r="D656" t="s">
        <v>19</v>
      </c>
      <c r="E656">
        <v>2541</v>
      </c>
      <c r="F656">
        <v>250</v>
      </c>
      <c r="G656">
        <v>300</v>
      </c>
      <c r="H656">
        <v>762300</v>
      </c>
      <c r="I656">
        <v>106722</v>
      </c>
      <c r="J656">
        <v>635250</v>
      </c>
      <c r="K656">
        <f>financials3[[#This Row],[ Sales Amount]]-financials3[[#This Row],[Discounts]]-financials3[[#This Row],[COGS]]</f>
        <v>20328</v>
      </c>
      <c r="L656" s="5">
        <v>41852</v>
      </c>
      <c r="M656">
        <f>WEEKNUM(financials3[[#This Row],[Date]],2)</f>
        <v>31</v>
      </c>
    </row>
    <row r="657" spans="1:13" x14ac:dyDescent="0.25">
      <c r="A657" t="s">
        <v>32</v>
      </c>
      <c r="B657" t="s">
        <v>21</v>
      </c>
      <c r="C657" t="s">
        <v>26</v>
      </c>
      <c r="D657" t="s">
        <v>19</v>
      </c>
      <c r="E657">
        <v>2574</v>
      </c>
      <c r="F657">
        <v>120</v>
      </c>
      <c r="G657">
        <v>300</v>
      </c>
      <c r="H657">
        <v>772200</v>
      </c>
      <c r="I657">
        <v>115830</v>
      </c>
      <c r="J657">
        <v>643500</v>
      </c>
      <c r="K657">
        <f>financials3[[#This Row],[ Sales Amount]]-financials3[[#This Row],[Discounts]]-financials3[[#This Row],[COGS]]</f>
        <v>12870</v>
      </c>
      <c r="L657" s="5">
        <v>41579</v>
      </c>
      <c r="M657">
        <f>WEEKNUM(financials3[[#This Row],[Date]],2)</f>
        <v>44</v>
      </c>
    </row>
    <row r="658" spans="1:13" x14ac:dyDescent="0.25">
      <c r="A658" t="s">
        <v>13</v>
      </c>
      <c r="B658" t="s">
        <v>21</v>
      </c>
      <c r="C658" t="s">
        <v>29</v>
      </c>
      <c r="D658" t="s">
        <v>16</v>
      </c>
      <c r="E658">
        <v>2071</v>
      </c>
      <c r="F658">
        <v>260</v>
      </c>
      <c r="G658">
        <v>350</v>
      </c>
      <c r="H658">
        <v>724850</v>
      </c>
      <c r="I658">
        <v>65236.5</v>
      </c>
      <c r="J658">
        <v>538460</v>
      </c>
      <c r="K658">
        <f>financials3[[#This Row],[ Sales Amount]]-financials3[[#This Row],[Discounts]]-financials3[[#This Row],[COGS]]</f>
        <v>121153.5</v>
      </c>
      <c r="L658" s="5">
        <v>41883</v>
      </c>
      <c r="M658">
        <f>WEEKNUM(financials3[[#This Row],[Date]],2)</f>
        <v>36</v>
      </c>
    </row>
    <row r="659" spans="1:13" x14ac:dyDescent="0.25">
      <c r="A659" t="s">
        <v>13</v>
      </c>
      <c r="B659" t="s">
        <v>25</v>
      </c>
      <c r="C659" t="s">
        <v>20</v>
      </c>
      <c r="D659" t="s">
        <v>24</v>
      </c>
      <c r="E659">
        <v>1940</v>
      </c>
      <c r="F659">
        <v>250</v>
      </c>
      <c r="G659">
        <v>350</v>
      </c>
      <c r="H659">
        <v>679000</v>
      </c>
      <c r="I659">
        <v>13580</v>
      </c>
      <c r="J659">
        <v>504400</v>
      </c>
      <c r="K659">
        <f>financials3[[#This Row],[ Sales Amount]]-financials3[[#This Row],[Discounts]]-financials3[[#This Row],[COGS]]</f>
        <v>161020</v>
      </c>
      <c r="L659" s="5">
        <v>41609</v>
      </c>
      <c r="M659">
        <f>WEEKNUM(financials3[[#This Row],[Date]],2)</f>
        <v>48</v>
      </c>
    </row>
    <row r="660" spans="1:13" x14ac:dyDescent="0.25">
      <c r="A660" t="s">
        <v>13</v>
      </c>
      <c r="B660" t="s">
        <v>14</v>
      </c>
      <c r="C660" t="s">
        <v>23</v>
      </c>
      <c r="D660" t="s">
        <v>19</v>
      </c>
      <c r="E660">
        <v>2227.5</v>
      </c>
      <c r="F660">
        <v>5</v>
      </c>
      <c r="G660">
        <v>350</v>
      </c>
      <c r="H660">
        <v>779625</v>
      </c>
      <c r="I660">
        <v>109147.5</v>
      </c>
      <c r="J660">
        <v>579150</v>
      </c>
      <c r="K660">
        <f>financials3[[#This Row],[ Sales Amount]]-financials3[[#This Row],[Discounts]]-financials3[[#This Row],[COGS]]</f>
        <v>91327.5</v>
      </c>
      <c r="L660" s="5">
        <v>41640</v>
      </c>
      <c r="M660">
        <f>WEEKNUM(financials3[[#This Row],[Date]],2)</f>
        <v>1</v>
      </c>
    </row>
    <row r="661" spans="1:13" x14ac:dyDescent="0.25">
      <c r="A661" t="s">
        <v>32</v>
      </c>
      <c r="B661" t="s">
        <v>25</v>
      </c>
      <c r="C661" t="s">
        <v>29</v>
      </c>
      <c r="D661" t="s">
        <v>16</v>
      </c>
      <c r="E661">
        <v>2460</v>
      </c>
      <c r="F661">
        <v>260</v>
      </c>
      <c r="G661">
        <v>300</v>
      </c>
      <c r="H661">
        <v>738000</v>
      </c>
      <c r="I661">
        <v>59040</v>
      </c>
      <c r="J661">
        <v>615000</v>
      </c>
      <c r="K661">
        <f>financials3[[#This Row],[ Sales Amount]]-financials3[[#This Row],[Discounts]]-financials3[[#This Row],[COGS]]</f>
        <v>63960</v>
      </c>
      <c r="L661" s="5">
        <v>41791</v>
      </c>
      <c r="M661">
        <f>WEEKNUM(financials3[[#This Row],[Date]],2)</f>
        <v>22</v>
      </c>
    </row>
    <row r="662" spans="1:13" x14ac:dyDescent="0.25">
      <c r="A662" t="s">
        <v>32</v>
      </c>
      <c r="B662" t="s">
        <v>25</v>
      </c>
      <c r="C662" t="s">
        <v>15</v>
      </c>
      <c r="D662" t="s">
        <v>16</v>
      </c>
      <c r="E662">
        <v>2460</v>
      </c>
      <c r="F662">
        <v>10</v>
      </c>
      <c r="G662">
        <v>300</v>
      </c>
      <c r="H662">
        <v>738000</v>
      </c>
      <c r="I662">
        <v>59040</v>
      </c>
      <c r="J662">
        <v>615000</v>
      </c>
      <c r="K662">
        <f>financials3[[#This Row],[ Sales Amount]]-financials3[[#This Row],[Discounts]]-financials3[[#This Row],[COGS]]</f>
        <v>63960</v>
      </c>
      <c r="L662" s="5">
        <v>41791</v>
      </c>
      <c r="M662">
        <f>WEEKNUM(financials3[[#This Row],[Date]],2)</f>
        <v>22</v>
      </c>
    </row>
    <row r="663" spans="1:13" x14ac:dyDescent="0.25">
      <c r="A663" t="s">
        <v>32</v>
      </c>
      <c r="B663" t="s">
        <v>25</v>
      </c>
      <c r="C663" t="s">
        <v>26</v>
      </c>
      <c r="D663" t="s">
        <v>19</v>
      </c>
      <c r="E663">
        <v>2605</v>
      </c>
      <c r="F663">
        <v>120</v>
      </c>
      <c r="G663">
        <v>300</v>
      </c>
      <c r="H663">
        <v>781500</v>
      </c>
      <c r="I663">
        <v>101595</v>
      </c>
      <c r="J663">
        <v>651250</v>
      </c>
      <c r="K663">
        <f>financials3[[#This Row],[ Sales Amount]]-financials3[[#This Row],[Discounts]]-financials3[[#This Row],[COGS]]</f>
        <v>28655</v>
      </c>
      <c r="L663" s="5">
        <v>41579</v>
      </c>
      <c r="M663">
        <f>WEEKNUM(financials3[[#This Row],[Date]],2)</f>
        <v>44</v>
      </c>
    </row>
    <row r="664" spans="1:13" x14ac:dyDescent="0.25">
      <c r="A664" t="s">
        <v>13</v>
      </c>
      <c r="B664" t="s">
        <v>22</v>
      </c>
      <c r="C664" t="s">
        <v>29</v>
      </c>
      <c r="D664" t="s">
        <v>16</v>
      </c>
      <c r="E664">
        <v>2076</v>
      </c>
      <c r="F664">
        <v>260</v>
      </c>
      <c r="G664">
        <v>350</v>
      </c>
      <c r="H664">
        <v>726600</v>
      </c>
      <c r="I664">
        <v>43596</v>
      </c>
      <c r="J664">
        <v>539760</v>
      </c>
      <c r="K664">
        <f>financials3[[#This Row],[ Sales Amount]]-financials3[[#This Row],[Discounts]]-financials3[[#This Row],[COGS]]</f>
        <v>143244</v>
      </c>
      <c r="L664" s="5">
        <v>41548</v>
      </c>
      <c r="M664">
        <f>WEEKNUM(financials3[[#This Row],[Date]],2)</f>
        <v>40</v>
      </c>
    </row>
    <row r="665" spans="1:13" x14ac:dyDescent="0.25">
      <c r="A665" t="s">
        <v>13</v>
      </c>
      <c r="B665" t="s">
        <v>22</v>
      </c>
      <c r="C665" t="s">
        <v>26</v>
      </c>
      <c r="D665" t="s">
        <v>16</v>
      </c>
      <c r="E665">
        <v>2076</v>
      </c>
      <c r="F665">
        <v>120</v>
      </c>
      <c r="G665">
        <v>350</v>
      </c>
      <c r="H665">
        <v>726600</v>
      </c>
      <c r="I665">
        <v>43596</v>
      </c>
      <c r="J665">
        <v>539760</v>
      </c>
      <c r="K665">
        <f>financials3[[#This Row],[ Sales Amount]]-financials3[[#This Row],[Discounts]]-financials3[[#This Row],[COGS]]</f>
        <v>143244</v>
      </c>
      <c r="L665" s="5">
        <v>41548</v>
      </c>
      <c r="M665">
        <f>WEEKNUM(financials3[[#This Row],[Date]],2)</f>
        <v>40</v>
      </c>
    </row>
    <row r="666" spans="1:13" x14ac:dyDescent="0.25">
      <c r="A666" t="s">
        <v>32</v>
      </c>
      <c r="B666" t="s">
        <v>21</v>
      </c>
      <c r="C666" t="s">
        <v>23</v>
      </c>
      <c r="D666" t="s">
        <v>24</v>
      </c>
      <c r="E666">
        <v>2301</v>
      </c>
      <c r="F666">
        <v>5</v>
      </c>
      <c r="G666">
        <v>300</v>
      </c>
      <c r="H666">
        <v>690300</v>
      </c>
      <c r="I666">
        <v>6903</v>
      </c>
      <c r="J666">
        <v>575250</v>
      </c>
      <c r="K666">
        <f>financials3[[#This Row],[ Sales Amount]]-financials3[[#This Row],[Discounts]]-financials3[[#This Row],[COGS]]</f>
        <v>108147</v>
      </c>
      <c r="L666" s="5">
        <v>41730</v>
      </c>
      <c r="M666">
        <f>WEEKNUM(financials3[[#This Row],[Date]],2)</f>
        <v>14</v>
      </c>
    </row>
    <row r="667" spans="1:13" x14ac:dyDescent="0.25">
      <c r="A667" t="s">
        <v>32</v>
      </c>
      <c r="B667" t="s">
        <v>14</v>
      </c>
      <c r="C667" t="s">
        <v>20</v>
      </c>
      <c r="D667" t="s">
        <v>16</v>
      </c>
      <c r="E667">
        <v>2436</v>
      </c>
      <c r="F667">
        <v>250</v>
      </c>
      <c r="G667">
        <v>300</v>
      </c>
      <c r="H667">
        <v>730800</v>
      </c>
      <c r="I667">
        <v>43848</v>
      </c>
      <c r="J667">
        <v>609000</v>
      </c>
      <c r="K667">
        <f>financials3[[#This Row],[ Sales Amount]]-financials3[[#This Row],[Discounts]]-financials3[[#This Row],[COGS]]</f>
        <v>77952</v>
      </c>
      <c r="L667" s="5">
        <v>41609</v>
      </c>
      <c r="M667">
        <f>WEEKNUM(financials3[[#This Row],[Date]],2)</f>
        <v>48</v>
      </c>
    </row>
    <row r="668" spans="1:13" x14ac:dyDescent="0.25">
      <c r="A668" t="s">
        <v>13</v>
      </c>
      <c r="B668" t="s">
        <v>17</v>
      </c>
      <c r="C668" t="s">
        <v>15</v>
      </c>
      <c r="D668" t="s">
        <v>16</v>
      </c>
      <c r="E668">
        <v>2146</v>
      </c>
      <c r="F668">
        <v>10</v>
      </c>
      <c r="G668">
        <v>350</v>
      </c>
      <c r="H668">
        <v>751100</v>
      </c>
      <c r="I668">
        <v>60088</v>
      </c>
      <c r="J668">
        <v>557960</v>
      </c>
      <c r="K668">
        <f>financials3[[#This Row],[ Sales Amount]]-financials3[[#This Row],[Discounts]]-financials3[[#This Row],[COGS]]</f>
        <v>133052</v>
      </c>
      <c r="L668" s="5">
        <v>41579</v>
      </c>
      <c r="M668">
        <f>WEEKNUM(financials3[[#This Row],[Date]],2)</f>
        <v>44</v>
      </c>
    </row>
    <row r="669" spans="1:13" x14ac:dyDescent="0.25">
      <c r="A669" t="s">
        <v>32</v>
      </c>
      <c r="B669" t="s">
        <v>25</v>
      </c>
      <c r="C669" t="s">
        <v>15</v>
      </c>
      <c r="D669" t="s">
        <v>16</v>
      </c>
      <c r="E669">
        <v>2565</v>
      </c>
      <c r="F669">
        <v>10</v>
      </c>
      <c r="G669">
        <v>300</v>
      </c>
      <c r="H669">
        <v>769500</v>
      </c>
      <c r="I669">
        <v>69255</v>
      </c>
      <c r="J669">
        <v>641250</v>
      </c>
      <c r="K669">
        <f>financials3[[#This Row],[ Sales Amount]]-financials3[[#This Row],[Discounts]]-financials3[[#This Row],[COGS]]</f>
        <v>58995</v>
      </c>
      <c r="L669" s="5">
        <v>41640</v>
      </c>
      <c r="M669">
        <f>WEEKNUM(financials3[[#This Row],[Date]],2)</f>
        <v>1</v>
      </c>
    </row>
    <row r="670" spans="1:13" x14ac:dyDescent="0.25">
      <c r="A670" t="s">
        <v>13</v>
      </c>
      <c r="B670" t="s">
        <v>14</v>
      </c>
      <c r="C670" t="s">
        <v>29</v>
      </c>
      <c r="D670" t="s">
        <v>19</v>
      </c>
      <c r="E670">
        <v>2240</v>
      </c>
      <c r="F670">
        <v>260</v>
      </c>
      <c r="G670">
        <v>350</v>
      </c>
      <c r="H670">
        <v>784000</v>
      </c>
      <c r="I670">
        <v>78400</v>
      </c>
      <c r="J670">
        <v>582400</v>
      </c>
      <c r="K670">
        <f>financials3[[#This Row],[ Sales Amount]]-financials3[[#This Row],[Discounts]]-financials3[[#This Row],[COGS]]</f>
        <v>123200</v>
      </c>
      <c r="L670" s="5">
        <v>41671</v>
      </c>
      <c r="M670">
        <f>WEEKNUM(financials3[[#This Row],[Date]],2)</f>
        <v>5</v>
      </c>
    </row>
    <row r="671" spans="1:13" x14ac:dyDescent="0.25">
      <c r="A671" t="s">
        <v>32</v>
      </c>
      <c r="B671" t="s">
        <v>22</v>
      </c>
      <c r="C671" t="s">
        <v>15</v>
      </c>
      <c r="D671" t="s">
        <v>24</v>
      </c>
      <c r="E671">
        <v>2434.5</v>
      </c>
      <c r="F671">
        <v>10</v>
      </c>
      <c r="G671">
        <v>300</v>
      </c>
      <c r="H671">
        <v>730350</v>
      </c>
      <c r="I671">
        <v>21910.5</v>
      </c>
      <c r="J671">
        <v>608625</v>
      </c>
      <c r="K671">
        <f>financials3[[#This Row],[ Sales Amount]]-financials3[[#This Row],[Discounts]]-financials3[[#This Row],[COGS]]</f>
        <v>99814.5</v>
      </c>
      <c r="L671" s="5">
        <v>41640</v>
      </c>
      <c r="M671">
        <f>WEEKNUM(financials3[[#This Row],[Date]],2)</f>
        <v>1</v>
      </c>
    </row>
    <row r="672" spans="1:13" x14ac:dyDescent="0.25">
      <c r="A672" t="s">
        <v>32</v>
      </c>
      <c r="B672" t="s">
        <v>17</v>
      </c>
      <c r="C672" t="s">
        <v>20</v>
      </c>
      <c r="D672" t="s">
        <v>16</v>
      </c>
      <c r="E672">
        <v>2659</v>
      </c>
      <c r="F672">
        <v>250</v>
      </c>
      <c r="G672">
        <v>300</v>
      </c>
      <c r="H672">
        <v>797700</v>
      </c>
      <c r="I672">
        <v>71793</v>
      </c>
      <c r="J672">
        <v>664750</v>
      </c>
      <c r="K672">
        <f>financials3[[#This Row],[ Sales Amount]]-financials3[[#This Row],[Discounts]]-financials3[[#This Row],[COGS]]</f>
        <v>61157</v>
      </c>
      <c r="L672" s="5">
        <v>41671</v>
      </c>
      <c r="M672">
        <f>WEEKNUM(financials3[[#This Row],[Date]],2)</f>
        <v>5</v>
      </c>
    </row>
    <row r="673" spans="1:13" x14ac:dyDescent="0.25">
      <c r="A673" t="s">
        <v>13</v>
      </c>
      <c r="B673" t="s">
        <v>21</v>
      </c>
      <c r="C673" t="s">
        <v>23</v>
      </c>
      <c r="D673" t="s">
        <v>19</v>
      </c>
      <c r="E673">
        <v>2313</v>
      </c>
      <c r="F673">
        <v>5</v>
      </c>
      <c r="G673">
        <v>350</v>
      </c>
      <c r="H673">
        <v>809550</v>
      </c>
      <c r="I673">
        <v>80955</v>
      </c>
      <c r="J673">
        <v>601380</v>
      </c>
      <c r="K673">
        <f>financials3[[#This Row],[ Sales Amount]]-financials3[[#This Row],[Discounts]]-financials3[[#This Row],[COGS]]</f>
        <v>127215</v>
      </c>
      <c r="L673" s="5">
        <v>41760</v>
      </c>
      <c r="M673">
        <f>WEEKNUM(financials3[[#This Row],[Date]],2)</f>
        <v>18</v>
      </c>
    </row>
    <row r="674" spans="1:13" x14ac:dyDescent="0.25">
      <c r="A674" t="s">
        <v>13</v>
      </c>
      <c r="B674" t="s">
        <v>22</v>
      </c>
      <c r="C674" t="s">
        <v>26</v>
      </c>
      <c r="D674" t="s">
        <v>24</v>
      </c>
      <c r="E674">
        <v>2177</v>
      </c>
      <c r="F674">
        <v>120</v>
      </c>
      <c r="G674">
        <v>350</v>
      </c>
      <c r="H674">
        <v>761950</v>
      </c>
      <c r="I674">
        <v>30478</v>
      </c>
      <c r="J674">
        <v>566020</v>
      </c>
      <c r="K674">
        <f>financials3[[#This Row],[ Sales Amount]]-financials3[[#This Row],[Discounts]]-financials3[[#This Row],[COGS]]</f>
        <v>165452</v>
      </c>
      <c r="L674" s="5">
        <v>41913</v>
      </c>
      <c r="M674">
        <f>WEEKNUM(financials3[[#This Row],[Date]],2)</f>
        <v>40</v>
      </c>
    </row>
    <row r="675" spans="1:13" x14ac:dyDescent="0.25">
      <c r="A675" t="s">
        <v>13</v>
      </c>
      <c r="B675" t="s">
        <v>22</v>
      </c>
      <c r="C675" t="s">
        <v>20</v>
      </c>
      <c r="D675" t="s">
        <v>24</v>
      </c>
      <c r="E675">
        <v>2177</v>
      </c>
      <c r="F675">
        <v>250</v>
      </c>
      <c r="G675">
        <v>350</v>
      </c>
      <c r="H675">
        <v>761950</v>
      </c>
      <c r="I675">
        <v>30478</v>
      </c>
      <c r="J675">
        <v>566020</v>
      </c>
      <c r="K675">
        <f>financials3[[#This Row],[ Sales Amount]]-financials3[[#This Row],[Discounts]]-financials3[[#This Row],[COGS]]</f>
        <v>165452</v>
      </c>
      <c r="L675" s="5">
        <v>41913</v>
      </c>
      <c r="M675">
        <f>WEEKNUM(financials3[[#This Row],[Date]],2)</f>
        <v>40</v>
      </c>
    </row>
    <row r="676" spans="1:13" x14ac:dyDescent="0.25">
      <c r="A676" t="s">
        <v>32</v>
      </c>
      <c r="B676" t="s">
        <v>21</v>
      </c>
      <c r="C676" t="s">
        <v>23</v>
      </c>
      <c r="D676" t="s">
        <v>24</v>
      </c>
      <c r="E676">
        <v>2498</v>
      </c>
      <c r="F676">
        <v>5</v>
      </c>
      <c r="G676">
        <v>300</v>
      </c>
      <c r="H676">
        <v>749400</v>
      </c>
      <c r="I676">
        <v>7494</v>
      </c>
      <c r="J676">
        <v>624500</v>
      </c>
      <c r="K676">
        <f>financials3[[#This Row],[ Sales Amount]]-financials3[[#This Row],[Discounts]]-financials3[[#This Row],[COGS]]</f>
        <v>117406</v>
      </c>
      <c r="L676" s="5">
        <v>41518</v>
      </c>
      <c r="M676">
        <f>WEEKNUM(financials3[[#This Row],[Date]],2)</f>
        <v>35</v>
      </c>
    </row>
    <row r="677" spans="1:13" x14ac:dyDescent="0.25">
      <c r="A677" t="s">
        <v>13</v>
      </c>
      <c r="B677" t="s">
        <v>22</v>
      </c>
      <c r="C677" t="s">
        <v>18</v>
      </c>
      <c r="D677" t="s">
        <v>24</v>
      </c>
      <c r="E677">
        <v>2155</v>
      </c>
      <c r="F677">
        <v>3</v>
      </c>
      <c r="G677">
        <v>350</v>
      </c>
      <c r="H677">
        <v>754250</v>
      </c>
      <c r="I677">
        <v>7542.5</v>
      </c>
      <c r="J677">
        <v>560300</v>
      </c>
      <c r="K677">
        <f>financials3[[#This Row],[ Sales Amount]]-financials3[[#This Row],[Discounts]]-financials3[[#This Row],[COGS]]</f>
        <v>186407.5</v>
      </c>
      <c r="L677" s="5">
        <v>41974</v>
      </c>
      <c r="M677">
        <f>WEEKNUM(financials3[[#This Row],[Date]],2)</f>
        <v>49</v>
      </c>
    </row>
    <row r="678" spans="1:13" x14ac:dyDescent="0.25">
      <c r="A678" t="s">
        <v>13</v>
      </c>
      <c r="B678" t="s">
        <v>22</v>
      </c>
      <c r="C678" t="s">
        <v>15</v>
      </c>
      <c r="D678" t="s">
        <v>24</v>
      </c>
      <c r="E678">
        <v>2155</v>
      </c>
      <c r="F678">
        <v>10</v>
      </c>
      <c r="G678">
        <v>350</v>
      </c>
      <c r="H678">
        <v>754250</v>
      </c>
      <c r="I678">
        <v>7542.5</v>
      </c>
      <c r="J678">
        <v>560300</v>
      </c>
      <c r="K678">
        <f>financials3[[#This Row],[ Sales Amount]]-financials3[[#This Row],[Discounts]]-financials3[[#This Row],[COGS]]</f>
        <v>186407.5</v>
      </c>
      <c r="L678" s="5">
        <v>41974</v>
      </c>
      <c r="M678">
        <f>WEEKNUM(financials3[[#This Row],[Date]],2)</f>
        <v>49</v>
      </c>
    </row>
    <row r="679" spans="1:13" x14ac:dyDescent="0.25">
      <c r="A679" t="s">
        <v>32</v>
      </c>
      <c r="B679" t="s">
        <v>17</v>
      </c>
      <c r="C679" t="s">
        <v>18</v>
      </c>
      <c r="D679" t="s">
        <v>19</v>
      </c>
      <c r="E679">
        <v>2811</v>
      </c>
      <c r="F679">
        <v>3</v>
      </c>
      <c r="G679">
        <v>300</v>
      </c>
      <c r="H679">
        <v>843300</v>
      </c>
      <c r="I679">
        <v>92763</v>
      </c>
      <c r="J679">
        <v>702750</v>
      </c>
      <c r="K679">
        <f>financials3[[#This Row],[ Sales Amount]]-financials3[[#This Row],[Discounts]]-financials3[[#This Row],[COGS]]</f>
        <v>47787</v>
      </c>
      <c r="L679" s="5">
        <v>41821</v>
      </c>
      <c r="M679">
        <f>WEEKNUM(financials3[[#This Row],[Date]],2)</f>
        <v>27</v>
      </c>
    </row>
    <row r="680" spans="1:13" x14ac:dyDescent="0.25">
      <c r="A680" t="s">
        <v>32</v>
      </c>
      <c r="B680" t="s">
        <v>25</v>
      </c>
      <c r="C680" t="s">
        <v>20</v>
      </c>
      <c r="D680" t="s">
        <v>16</v>
      </c>
      <c r="E680">
        <v>2747</v>
      </c>
      <c r="F680">
        <v>250</v>
      </c>
      <c r="G680">
        <v>300</v>
      </c>
      <c r="H680">
        <v>824100</v>
      </c>
      <c r="I680">
        <v>57687</v>
      </c>
      <c r="J680">
        <v>686750</v>
      </c>
      <c r="K680">
        <f>financials3[[#This Row],[ Sales Amount]]-financials3[[#This Row],[Discounts]]-financials3[[#This Row],[COGS]]</f>
        <v>79663</v>
      </c>
      <c r="L680" s="5">
        <v>41671</v>
      </c>
      <c r="M680">
        <f>WEEKNUM(financials3[[#This Row],[Date]],2)</f>
        <v>5</v>
      </c>
    </row>
    <row r="681" spans="1:13" x14ac:dyDescent="0.25">
      <c r="A681" t="s">
        <v>13</v>
      </c>
      <c r="B681" t="s">
        <v>25</v>
      </c>
      <c r="C681" t="s">
        <v>15</v>
      </c>
      <c r="D681" t="s">
        <v>16</v>
      </c>
      <c r="E681">
        <v>2417</v>
      </c>
      <c r="F681">
        <v>10</v>
      </c>
      <c r="G681">
        <v>350</v>
      </c>
      <c r="H681">
        <v>845950</v>
      </c>
      <c r="I681">
        <v>76135.5</v>
      </c>
      <c r="J681">
        <v>628420</v>
      </c>
      <c r="K681">
        <f>financials3[[#This Row],[ Sales Amount]]-financials3[[#This Row],[Discounts]]-financials3[[#This Row],[COGS]]</f>
        <v>141394.5</v>
      </c>
      <c r="L681" s="5">
        <v>41640</v>
      </c>
      <c r="M681">
        <f>WEEKNUM(financials3[[#This Row],[Date]],2)</f>
        <v>1</v>
      </c>
    </row>
    <row r="682" spans="1:13" x14ac:dyDescent="0.25">
      <c r="A682" t="s">
        <v>13</v>
      </c>
      <c r="B682" t="s">
        <v>14</v>
      </c>
      <c r="C682" t="s">
        <v>15</v>
      </c>
      <c r="D682" t="s">
        <v>19</v>
      </c>
      <c r="E682">
        <v>2632</v>
      </c>
      <c r="F682">
        <v>10</v>
      </c>
      <c r="G682">
        <v>350</v>
      </c>
      <c r="H682">
        <v>921200</v>
      </c>
      <c r="I682">
        <v>119756</v>
      </c>
      <c r="J682">
        <v>684320</v>
      </c>
      <c r="K682">
        <f>financials3[[#This Row],[ Sales Amount]]-financials3[[#This Row],[Discounts]]-financials3[[#This Row],[COGS]]</f>
        <v>117124</v>
      </c>
      <c r="L682" s="5">
        <v>41791</v>
      </c>
      <c r="M682">
        <f>WEEKNUM(financials3[[#This Row],[Date]],2)</f>
        <v>22</v>
      </c>
    </row>
    <row r="683" spans="1:13" x14ac:dyDescent="0.25">
      <c r="A683" t="s">
        <v>13</v>
      </c>
      <c r="B683" t="s">
        <v>14</v>
      </c>
      <c r="C683" t="s">
        <v>26</v>
      </c>
      <c r="D683" t="s">
        <v>19</v>
      </c>
      <c r="E683">
        <v>2632</v>
      </c>
      <c r="F683">
        <v>120</v>
      </c>
      <c r="G683">
        <v>350</v>
      </c>
      <c r="H683">
        <v>921200</v>
      </c>
      <c r="I683">
        <v>119756</v>
      </c>
      <c r="J683">
        <v>684320</v>
      </c>
      <c r="K683">
        <f>financials3[[#This Row],[ Sales Amount]]-financials3[[#This Row],[Discounts]]-financials3[[#This Row],[COGS]]</f>
        <v>117124</v>
      </c>
      <c r="L683" s="5">
        <v>41791</v>
      </c>
      <c r="M683">
        <f>WEEKNUM(financials3[[#This Row],[Date]],2)</f>
        <v>22</v>
      </c>
    </row>
    <row r="684" spans="1:13" x14ac:dyDescent="0.25">
      <c r="A684" t="s">
        <v>32</v>
      </c>
      <c r="B684" t="s">
        <v>21</v>
      </c>
      <c r="C684" t="s">
        <v>29</v>
      </c>
      <c r="D684" t="s">
        <v>19</v>
      </c>
      <c r="E684">
        <v>2993</v>
      </c>
      <c r="F684">
        <v>260</v>
      </c>
      <c r="G684">
        <v>300</v>
      </c>
      <c r="H684">
        <v>897900</v>
      </c>
      <c r="I684">
        <v>89790</v>
      </c>
      <c r="J684">
        <v>748250</v>
      </c>
      <c r="K684">
        <f>financials3[[#This Row],[ Sales Amount]]-financials3[[#This Row],[Discounts]]-financials3[[#This Row],[COGS]]</f>
        <v>59860</v>
      </c>
      <c r="L684" s="5">
        <v>41699</v>
      </c>
      <c r="M684">
        <f>WEEKNUM(financials3[[#This Row],[Date]],2)</f>
        <v>9</v>
      </c>
    </row>
    <row r="685" spans="1:13" x14ac:dyDescent="0.25">
      <c r="A685" t="s">
        <v>32</v>
      </c>
      <c r="B685" t="s">
        <v>21</v>
      </c>
      <c r="C685" t="s">
        <v>20</v>
      </c>
      <c r="D685" t="s">
        <v>24</v>
      </c>
      <c r="E685">
        <v>2844</v>
      </c>
      <c r="F685">
        <v>250</v>
      </c>
      <c r="G685">
        <v>300</v>
      </c>
      <c r="H685">
        <v>853200</v>
      </c>
      <c r="I685">
        <v>25596</v>
      </c>
      <c r="J685">
        <v>711000</v>
      </c>
      <c r="K685">
        <f>financials3[[#This Row],[ Sales Amount]]-financials3[[#This Row],[Discounts]]-financials3[[#This Row],[COGS]]</f>
        <v>116604</v>
      </c>
      <c r="L685" s="5">
        <v>41671</v>
      </c>
      <c r="M685">
        <f>WEEKNUM(financials3[[#This Row],[Date]],2)</f>
        <v>5</v>
      </c>
    </row>
    <row r="686" spans="1:13" x14ac:dyDescent="0.25">
      <c r="A686" t="s">
        <v>32</v>
      </c>
      <c r="B686" t="s">
        <v>21</v>
      </c>
      <c r="C686" t="s">
        <v>15</v>
      </c>
      <c r="D686" t="s">
        <v>24</v>
      </c>
      <c r="E686">
        <v>2918</v>
      </c>
      <c r="F686">
        <v>10</v>
      </c>
      <c r="G686">
        <v>300</v>
      </c>
      <c r="H686">
        <v>875400</v>
      </c>
      <c r="I686">
        <v>35016</v>
      </c>
      <c r="J686">
        <v>729500</v>
      </c>
      <c r="K686">
        <f>financials3[[#This Row],[ Sales Amount]]-financials3[[#This Row],[Discounts]]-financials3[[#This Row],[COGS]]</f>
        <v>110884</v>
      </c>
      <c r="L686" s="5">
        <v>41760</v>
      </c>
      <c r="M686">
        <f>WEEKNUM(financials3[[#This Row],[Date]],2)</f>
        <v>18</v>
      </c>
    </row>
    <row r="687" spans="1:13" x14ac:dyDescent="0.25">
      <c r="A687" t="s">
        <v>13</v>
      </c>
      <c r="B687" t="s">
        <v>25</v>
      </c>
      <c r="C687" t="s">
        <v>15</v>
      </c>
      <c r="D687" t="s">
        <v>19</v>
      </c>
      <c r="E687">
        <v>2851</v>
      </c>
      <c r="F687">
        <v>10</v>
      </c>
      <c r="G687">
        <v>350</v>
      </c>
      <c r="H687">
        <v>997850</v>
      </c>
      <c r="I687">
        <v>149677.5</v>
      </c>
      <c r="J687">
        <v>741260</v>
      </c>
      <c r="K687">
        <f>financials3[[#This Row],[ Sales Amount]]-financials3[[#This Row],[Discounts]]-financials3[[#This Row],[COGS]]</f>
        <v>106912.5</v>
      </c>
      <c r="L687" s="5">
        <v>41760</v>
      </c>
      <c r="M687">
        <f>WEEKNUM(financials3[[#This Row],[Date]],2)</f>
        <v>18</v>
      </c>
    </row>
    <row r="688" spans="1:13" x14ac:dyDescent="0.25">
      <c r="A688" t="s">
        <v>32</v>
      </c>
      <c r="B688" t="s">
        <v>21</v>
      </c>
      <c r="C688" t="s">
        <v>15</v>
      </c>
      <c r="D688" t="s">
        <v>24</v>
      </c>
      <c r="E688">
        <v>2905</v>
      </c>
      <c r="F688">
        <v>10</v>
      </c>
      <c r="G688">
        <v>300</v>
      </c>
      <c r="H688">
        <v>871500</v>
      </c>
      <c r="I688">
        <v>8715</v>
      </c>
      <c r="J688">
        <v>726250</v>
      </c>
      <c r="K688">
        <f>financials3[[#This Row],[ Sales Amount]]-financials3[[#This Row],[Discounts]]-financials3[[#This Row],[COGS]]</f>
        <v>136535</v>
      </c>
      <c r="L688" s="5">
        <v>41944</v>
      </c>
      <c r="M688">
        <f>WEEKNUM(financials3[[#This Row],[Date]],2)</f>
        <v>44</v>
      </c>
    </row>
    <row r="689" spans="1:13" x14ac:dyDescent="0.25">
      <c r="A689" t="s">
        <v>13</v>
      </c>
      <c r="B689" t="s">
        <v>21</v>
      </c>
      <c r="C689" t="s">
        <v>20</v>
      </c>
      <c r="D689" t="s">
        <v>19</v>
      </c>
      <c r="E689">
        <v>2807</v>
      </c>
      <c r="F689">
        <v>250</v>
      </c>
      <c r="G689">
        <v>350</v>
      </c>
      <c r="H689">
        <v>982450</v>
      </c>
      <c r="I689">
        <v>98245</v>
      </c>
      <c r="J689">
        <v>729820</v>
      </c>
      <c r="K689">
        <f>financials3[[#This Row],[ Sales Amount]]-financials3[[#This Row],[Discounts]]-financials3[[#This Row],[COGS]]</f>
        <v>154385</v>
      </c>
      <c r="L689" s="5">
        <v>41852</v>
      </c>
      <c r="M689">
        <f>WEEKNUM(financials3[[#This Row],[Date]],2)</f>
        <v>31</v>
      </c>
    </row>
    <row r="690" spans="1:13" x14ac:dyDescent="0.25">
      <c r="A690" t="s">
        <v>32</v>
      </c>
      <c r="B690" t="s">
        <v>21</v>
      </c>
      <c r="C690" t="s">
        <v>15</v>
      </c>
      <c r="D690" t="s">
        <v>19</v>
      </c>
      <c r="E690">
        <v>3495</v>
      </c>
      <c r="F690">
        <v>10</v>
      </c>
      <c r="G690">
        <v>300</v>
      </c>
      <c r="H690">
        <v>1048500</v>
      </c>
      <c r="I690">
        <v>125820</v>
      </c>
      <c r="J690">
        <v>873750</v>
      </c>
      <c r="K690">
        <f>financials3[[#This Row],[ Sales Amount]]-financials3[[#This Row],[Discounts]]-financials3[[#This Row],[COGS]]</f>
        <v>48930</v>
      </c>
      <c r="L690" s="5">
        <v>41640</v>
      </c>
      <c r="M690">
        <f>WEEKNUM(financials3[[#This Row],[Date]],2)</f>
        <v>1</v>
      </c>
    </row>
    <row r="691" spans="1:13" x14ac:dyDescent="0.25">
      <c r="A691" t="s">
        <v>13</v>
      </c>
      <c r="B691" t="s">
        <v>22</v>
      </c>
      <c r="C691" t="s">
        <v>29</v>
      </c>
      <c r="D691" t="s">
        <v>16</v>
      </c>
      <c r="E691">
        <v>2876</v>
      </c>
      <c r="F691">
        <v>260</v>
      </c>
      <c r="G691">
        <v>350</v>
      </c>
      <c r="H691">
        <v>1006600</v>
      </c>
      <c r="I691">
        <v>70462</v>
      </c>
      <c r="J691">
        <v>747760</v>
      </c>
      <c r="K691">
        <f>financials3[[#This Row],[ Sales Amount]]-financials3[[#This Row],[Discounts]]-financials3[[#This Row],[COGS]]</f>
        <v>188378</v>
      </c>
      <c r="L691" s="5">
        <v>41883</v>
      </c>
      <c r="M691">
        <f>WEEKNUM(financials3[[#This Row],[Date]],2)</f>
        <v>36</v>
      </c>
    </row>
    <row r="692" spans="1:13" x14ac:dyDescent="0.25">
      <c r="A692" t="s">
        <v>13</v>
      </c>
      <c r="B692" t="s">
        <v>22</v>
      </c>
      <c r="C692" t="s">
        <v>29</v>
      </c>
      <c r="D692" t="s">
        <v>30</v>
      </c>
      <c r="E692">
        <v>2750</v>
      </c>
      <c r="F692">
        <v>260</v>
      </c>
      <c r="G692">
        <v>350</v>
      </c>
      <c r="H692">
        <v>962500</v>
      </c>
      <c r="I692">
        <v>0</v>
      </c>
      <c r="J692">
        <v>715000</v>
      </c>
      <c r="K692">
        <f>financials3[[#This Row],[ Sales Amount]]-financials3[[#This Row],[Discounts]]-financials3[[#This Row],[COGS]]</f>
        <v>247500</v>
      </c>
      <c r="L692" s="5">
        <v>41671</v>
      </c>
      <c r="M692">
        <f>WEEKNUM(financials3[[#This Row],[Date]],2)</f>
        <v>5</v>
      </c>
    </row>
    <row r="693" spans="1:13" x14ac:dyDescent="0.25">
      <c r="A693" t="s">
        <v>13</v>
      </c>
      <c r="B693" t="s">
        <v>14</v>
      </c>
      <c r="C693" t="s">
        <v>18</v>
      </c>
      <c r="D693" t="s">
        <v>24</v>
      </c>
      <c r="E693">
        <v>2852</v>
      </c>
      <c r="F693">
        <v>3</v>
      </c>
      <c r="G693">
        <v>350</v>
      </c>
      <c r="H693">
        <v>998200</v>
      </c>
      <c r="I693">
        <v>19964</v>
      </c>
      <c r="J693">
        <v>741520</v>
      </c>
      <c r="K693">
        <f>financials3[[#This Row],[ Sales Amount]]-financials3[[#This Row],[Discounts]]-financials3[[#This Row],[COGS]]</f>
        <v>236716</v>
      </c>
      <c r="L693" s="5">
        <v>41974</v>
      </c>
      <c r="M693">
        <f>WEEKNUM(financials3[[#This Row],[Date]],2)</f>
        <v>49</v>
      </c>
    </row>
    <row r="694" spans="1:13" x14ac:dyDescent="0.25">
      <c r="A694" t="s">
        <v>13</v>
      </c>
      <c r="B694" t="s">
        <v>14</v>
      </c>
      <c r="C694" t="s">
        <v>15</v>
      </c>
      <c r="D694" t="s">
        <v>24</v>
      </c>
      <c r="E694">
        <v>2852</v>
      </c>
      <c r="F694">
        <v>10</v>
      </c>
      <c r="G694">
        <v>350</v>
      </c>
      <c r="H694">
        <v>998200</v>
      </c>
      <c r="I694">
        <v>19964</v>
      </c>
      <c r="J694">
        <v>741520</v>
      </c>
      <c r="K694">
        <f>financials3[[#This Row],[ Sales Amount]]-financials3[[#This Row],[Discounts]]-financials3[[#This Row],[COGS]]</f>
        <v>236716</v>
      </c>
      <c r="L694" s="5">
        <v>41974</v>
      </c>
      <c r="M694">
        <f>WEEKNUM(financials3[[#This Row],[Date]],2)</f>
        <v>49</v>
      </c>
    </row>
    <row r="695" spans="1:13" x14ac:dyDescent="0.25">
      <c r="A695" t="s">
        <v>13</v>
      </c>
      <c r="B695" t="s">
        <v>17</v>
      </c>
      <c r="C695" t="s">
        <v>26</v>
      </c>
      <c r="D695" t="s">
        <v>24</v>
      </c>
      <c r="E695">
        <v>2877</v>
      </c>
      <c r="F695">
        <v>120</v>
      </c>
      <c r="G695">
        <v>350</v>
      </c>
      <c r="H695">
        <v>1006950</v>
      </c>
      <c r="I695">
        <v>20139</v>
      </c>
      <c r="J695">
        <v>748020</v>
      </c>
      <c r="K695">
        <f>financials3[[#This Row],[ Sales Amount]]-financials3[[#This Row],[Discounts]]-financials3[[#This Row],[COGS]]</f>
        <v>238791</v>
      </c>
      <c r="L695" s="5">
        <v>41913</v>
      </c>
      <c r="M695">
        <f>WEEKNUM(financials3[[#This Row],[Date]],2)</f>
        <v>40</v>
      </c>
    </row>
    <row r="696" spans="1:13" x14ac:dyDescent="0.25">
      <c r="A696" t="s">
        <v>13</v>
      </c>
      <c r="B696" t="s">
        <v>17</v>
      </c>
      <c r="C696" t="s">
        <v>20</v>
      </c>
      <c r="D696" t="s">
        <v>24</v>
      </c>
      <c r="E696">
        <v>2877</v>
      </c>
      <c r="F696">
        <v>250</v>
      </c>
      <c r="G696">
        <v>350</v>
      </c>
      <c r="H696">
        <v>1006950</v>
      </c>
      <c r="I696">
        <v>20139</v>
      </c>
      <c r="J696">
        <v>748020</v>
      </c>
      <c r="K696">
        <f>financials3[[#This Row],[ Sales Amount]]-financials3[[#This Row],[Discounts]]-financials3[[#This Row],[COGS]]</f>
        <v>238791</v>
      </c>
      <c r="L696" s="5">
        <v>41913</v>
      </c>
      <c r="M696">
        <f>WEEKNUM(financials3[[#This Row],[Date]],2)</f>
        <v>40</v>
      </c>
    </row>
    <row r="697" spans="1:13" x14ac:dyDescent="0.25">
      <c r="A697" t="s">
        <v>13</v>
      </c>
      <c r="B697" t="s">
        <v>17</v>
      </c>
      <c r="C697" t="s">
        <v>29</v>
      </c>
      <c r="D697" t="s">
        <v>24</v>
      </c>
      <c r="E697">
        <v>2966</v>
      </c>
      <c r="F697">
        <v>260</v>
      </c>
      <c r="G697">
        <v>350</v>
      </c>
      <c r="H697">
        <v>1038100</v>
      </c>
      <c r="I697">
        <v>20762</v>
      </c>
      <c r="J697">
        <v>771160</v>
      </c>
      <c r="K697">
        <f>financials3[[#This Row],[ Sales Amount]]-financials3[[#This Row],[Discounts]]-financials3[[#This Row],[COGS]]</f>
        <v>246178</v>
      </c>
      <c r="L697" s="5">
        <v>41548</v>
      </c>
      <c r="M697">
        <f>WEEKNUM(financials3[[#This Row],[Date]],2)</f>
        <v>40</v>
      </c>
    </row>
    <row r="698" spans="1:13" x14ac:dyDescent="0.25">
      <c r="A698" t="s">
        <v>13</v>
      </c>
      <c r="B698" t="s">
        <v>17</v>
      </c>
      <c r="C698" t="s">
        <v>26</v>
      </c>
      <c r="D698" t="s">
        <v>24</v>
      </c>
      <c r="E698">
        <v>2966</v>
      </c>
      <c r="F698">
        <v>120</v>
      </c>
      <c r="G698">
        <v>350</v>
      </c>
      <c r="H698">
        <v>1038100</v>
      </c>
      <c r="I698">
        <v>20762</v>
      </c>
      <c r="J698">
        <v>771160</v>
      </c>
      <c r="K698">
        <f>financials3[[#This Row],[ Sales Amount]]-financials3[[#This Row],[Discounts]]-financials3[[#This Row],[COGS]]</f>
        <v>246178</v>
      </c>
      <c r="L698" s="5">
        <v>41548</v>
      </c>
      <c r="M698">
        <f>WEEKNUM(financials3[[#This Row],[Date]],2)</f>
        <v>40</v>
      </c>
    </row>
    <row r="699" spans="1:13" x14ac:dyDescent="0.25">
      <c r="A699" t="s">
        <v>32</v>
      </c>
      <c r="B699" t="s">
        <v>14</v>
      </c>
      <c r="C699" t="s">
        <v>26</v>
      </c>
      <c r="D699" t="s">
        <v>16</v>
      </c>
      <c r="E699">
        <v>3793.5</v>
      </c>
      <c r="F699">
        <v>120</v>
      </c>
      <c r="G699">
        <v>300</v>
      </c>
      <c r="H699">
        <v>1138050</v>
      </c>
      <c r="I699">
        <v>102424.5</v>
      </c>
      <c r="J699">
        <v>948375</v>
      </c>
      <c r="K699">
        <f>financials3[[#This Row],[ Sales Amount]]-financials3[[#This Row],[Discounts]]-financials3[[#This Row],[COGS]]</f>
        <v>87250.5</v>
      </c>
      <c r="L699" s="5">
        <v>41821</v>
      </c>
      <c r="M699">
        <f>WEEKNUM(financials3[[#This Row],[Date]],2)</f>
        <v>27</v>
      </c>
    </row>
    <row r="700" spans="1:13" x14ac:dyDescent="0.25">
      <c r="A700" t="s">
        <v>32</v>
      </c>
      <c r="B700" t="s">
        <v>14</v>
      </c>
      <c r="C700" t="s">
        <v>23</v>
      </c>
      <c r="D700" t="s">
        <v>16</v>
      </c>
      <c r="E700">
        <v>3802.5</v>
      </c>
      <c r="F700">
        <v>5</v>
      </c>
      <c r="G700">
        <v>300</v>
      </c>
      <c r="H700">
        <v>1140750</v>
      </c>
      <c r="I700">
        <v>102667.5</v>
      </c>
      <c r="J700">
        <v>950625</v>
      </c>
      <c r="K700">
        <f>financials3[[#This Row],[ Sales Amount]]-financials3[[#This Row],[Discounts]]-financials3[[#This Row],[COGS]]</f>
        <v>87457.5</v>
      </c>
      <c r="L700" s="5">
        <v>41730</v>
      </c>
      <c r="M700">
        <f>WEEKNUM(financials3[[#This Row],[Date]],2)</f>
        <v>14</v>
      </c>
    </row>
    <row r="701" spans="1:13" x14ac:dyDescent="0.25">
      <c r="A701" t="s">
        <v>13</v>
      </c>
      <c r="B701" t="s">
        <v>21</v>
      </c>
      <c r="C701" t="s">
        <v>15</v>
      </c>
      <c r="D701" t="s">
        <v>24</v>
      </c>
      <c r="E701">
        <v>3450</v>
      </c>
      <c r="F701">
        <v>10</v>
      </c>
      <c r="G701">
        <v>350</v>
      </c>
      <c r="H701">
        <v>1207500</v>
      </c>
      <c r="I701">
        <v>48300</v>
      </c>
      <c r="J701">
        <v>897000</v>
      </c>
      <c r="K701">
        <f>financials3[[#This Row],[ Sales Amount]]-financials3[[#This Row],[Discounts]]-financials3[[#This Row],[COGS]]</f>
        <v>262200</v>
      </c>
      <c r="L701" s="5">
        <v>41821</v>
      </c>
      <c r="M701">
        <f>WEEKNUM(financials3[[#This Row],[Date]],2)</f>
        <v>27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7E8C-4597-4C44-9BB2-725A381ABBA0}">
  <dimension ref="A2:B5"/>
  <sheetViews>
    <sheetView zoomScale="90" zoomScaleNormal="90" workbookViewId="0"/>
  </sheetViews>
  <sheetFormatPr defaultRowHeight="15" x14ac:dyDescent="0.25"/>
  <cols>
    <col min="1" max="16384" width="9.140625" style="17"/>
  </cols>
  <sheetData>
    <row r="2" spans="1:2" x14ac:dyDescent="0.25">
      <c r="A2" s="17" t="s">
        <v>41</v>
      </c>
    </row>
    <row r="5" spans="1:2" x14ac:dyDescent="0.25">
      <c r="B5" s="17" t="s">
        <v>41</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2A71-AB5A-4911-993D-666A542461AE}">
  <dimension ref="A2:B5"/>
  <sheetViews>
    <sheetView zoomScale="90" zoomScaleNormal="90" workbookViewId="0"/>
  </sheetViews>
  <sheetFormatPr defaultRowHeight="15" x14ac:dyDescent="0.25"/>
  <cols>
    <col min="1" max="16384" width="9.140625" style="17"/>
  </cols>
  <sheetData>
    <row r="2" spans="1:2" x14ac:dyDescent="0.25">
      <c r="A2" s="17" t="s">
        <v>41</v>
      </c>
    </row>
    <row r="5" spans="1:2" x14ac:dyDescent="0.25">
      <c r="B5" s="17" t="s">
        <v>41</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0B95D-1FA0-4A2B-A5D1-341E0D494BDD}">
  <dimension ref="A1"/>
  <sheetViews>
    <sheetView tabSelected="1" zoomScale="90" zoomScaleNormal="90" workbookViewId="0">
      <selection activeCell="V18" sqref="V18"/>
    </sheetView>
  </sheetViews>
  <sheetFormatPr defaultRowHeight="15" x14ac:dyDescent="0.25"/>
  <cols>
    <col min="1" max="16384" width="9.140625" style="19"/>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Seg unit sold</vt:lpstr>
      <vt:lpstr>Seg sales amount</vt:lpstr>
      <vt:lpstr>Seg Profit</vt:lpstr>
      <vt:lpstr>Country Unit sold</vt:lpstr>
      <vt:lpstr>Country sales amount</vt:lpstr>
      <vt:lpstr>Country Profit</vt:lpstr>
      <vt:lpstr>Product unit sold</vt:lpstr>
      <vt:lpstr>Product sales amount</vt:lpstr>
      <vt:lpstr>Product Profit</vt:lpstr>
      <vt:lpstr>Slicer and timeline</vt:lpstr>
      <vt:lpstr>Data</vt:lpstr>
      <vt:lpstr>Seg DB</vt:lpstr>
      <vt:lpstr>Country DB</vt:lpstr>
      <vt:lpstr>Product 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shinde</dc:creator>
  <cp:lastModifiedBy>aparna shinde</cp:lastModifiedBy>
  <dcterms:created xsi:type="dcterms:W3CDTF">2024-02-15T13:41:04Z</dcterms:created>
  <dcterms:modified xsi:type="dcterms:W3CDTF">2024-02-16T14:59:50Z</dcterms:modified>
</cp:coreProperties>
</file>